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10E3259-25E8-464A-BBE1-272B9B19D482}"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<sst xmlns="http://schemas.openxmlformats.org/spreadsheetml/2006/main" xmlns:r="http://schemas.openxmlformats.org/officeDocument/2006/relationships" xmlns:xdr="http://schemas.openxmlformats.org/drawingml/2006/spreadsheetDrawing" count="1987" uniqueCount="283">
  <si>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</si>
  <si>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</si>
  <si>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</si>
  <si>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</si>
  <si>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</si>
  <si>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</si>
  <si>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</si>
  <si>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</si>
  <si>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</si>
  <si>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</si>
  <si>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</si>
  <si>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</si>
  <si>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</si>
  <si>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</si>
  <si>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</si>
  <si>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</si>
  <si>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</si>
  <si>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</si>
  <si>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</si>
  <si>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</si>
  <si>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</si>
  <si>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</si>
  <si>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</si>
  <si>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</si>
  <si>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</si>
  <si>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</si>
  <si>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</si>
  <si>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</si>
  <si>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</si>
  <si>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</si>
  <si>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</si>
  <si>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</si>
  <si>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</si>
  <si>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</si>
  <si>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</si>
  <si>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</si>
  <si>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</si>
  <si>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</si>
  <si>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</si>
  <si>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</si>
  <si>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</si>
  <si>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</si>
  <si>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</si>
  <si>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</si>
  <si>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</si>
  <si>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</si>
  <si>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</si>
  <si>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</si>
  <si>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</si>
  <si>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</si>
  <si>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</si>
  <si>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</si>
  <si>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</si>
  <si>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</si>
  <si>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</si>
  <si>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</si>
  <si>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</si>
  <si>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</si>
  <si>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</si>
  <si>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</si>
  <si>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</si>
  <si>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</si>
  <si>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</si>
  <si>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</si>
  <si>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</si>
  <si>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</si>
  <si>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</si>
  <si>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</si>
  <si>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</si>
  <si>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</si>
  <si>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</si>
  <si>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</si>
  <si>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</si>
  <si>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</si>
  <si>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</si>
  <si>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</si>
  <si>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</si>
  <si>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</si>
  <si>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</si>
  <si>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</si>
  <si>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</si>
  <si>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</si>
  <si>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</si>
  <si>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</si>
  <si>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</si>
  <si>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</si>
  <si>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</si>
  <si>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</si>
  <si>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</si>
  <si>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</si>
  <si>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</si>
  <si>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</si>
  <si>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</si>
  <si>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</si>
  <si>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</si>
  <si>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</si>
  <si>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</si>
  <si>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</si>
  <si>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</si>
  <si>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</si>
  <si>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</si>
  <si>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</si>
  <si>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</si>
  <si>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</si>
  <si>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</si>
  <si>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</si>
  <si>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</si>
  <si>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</si>
  <si>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</si>
  <si>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</si>
  <si>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</si>
  <si>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</si>
  <si>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</si>
  <si>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</si>
  <si>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</si>
  <si>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</si>
  <si>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</si>
  <si>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</si>
  <si>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</si>
  <si>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</si>
  <si>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</si>
  <si>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</si>
  <si>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</si>
  <si>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</si>
  <si>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</si>
  <si>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</si>
  <si>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</si>
  <si>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</si>
  <si>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</si>
  <si>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</si>
  <si>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</si>
  <si>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</si>
  <si>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</si>
  <si>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</si>
  <si>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</si>
  <si>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</si>
  <si>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</si>
  <si>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</si>
  <si>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</si>
  <si>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</si>
  <si>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</si>
  <si>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</si>
  <si>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</si>
  <si>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</si>
  <si>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</si>
  <si>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</si>
  <si>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</si>
  <si>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</si>
  <si>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</si>
  <si>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</si>
  <si>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</si>
  <si>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</si>
  <si>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</si>
  <si>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</si>
  <si>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</si>
  <si>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</si>
  <si>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</si>
  <si>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</si>
  <si>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</si>
  <si>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</si>
  <si>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Mauritania</t>
  </si>
  <si>
    <t>UNESCO UIS (http://data.uis.unesco.org/)</t>
  </si>
  <si>
    <t>Potable water</t>
  </si>
  <si>
    <t xml:space="preserve">Missing data (3.1%) are assumed to not have potable water. </t>
  </si>
  <si>
    <t xml:space="preserve">Missing data (9.3%) are assumed to not have potable water. </t>
  </si>
  <si>
    <t>Yes</t>
  </si>
  <si>
    <t xml:space="preserve">Basic estimate used </t>
  </si>
  <si>
    <t>No sanitation data</t>
  </si>
  <si>
    <t xml:space="preserve">No handwashing data. </t>
  </si>
  <si>
    <t>Annuaire des Statistiques Scolaires 2016-17</t>
  </si>
  <si>
    <t xml:space="preserve">For primary schools, the indicator and unit of analysis is unclear. For secondary schools, the number of usable toilets is reported at the regional and national level, but not the school level. There is therefore no estimate for the proportion of schools with functional toilets. </t>
  </si>
  <si>
    <t>No</t>
  </si>
  <si>
    <t>Missing data (6.3%) are assumed to not have potable water. The estimate is not used since it is an outlier from the dataset.</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</si>
  <si>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</si>
  <si>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</si>
  <si>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</si>
  <si>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</si>
  <si>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</si>
  <si>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</si>
  <si>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</si>
  <si>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</si>
  <si>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</si>
  <si>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</si>
  <si>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</si>
  <si>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</si>
  <si>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</si>
  <si>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</si>
  <si>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</si>
  <si>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Basic drinking water</t>
  </si>
  <si>
    <t>Single-sex basic sanitation facilities</t>
  </si>
  <si>
    <t>The secondary school estimate is based on coverage in lower and upper secondary schools and the school age population for each level. The national estimate is based on coverage in primary and secondary schools and the number of primary and secondary schools from the 2017 EMIS.</t>
  </si>
  <si>
    <t>POPULATION OF SCHOOL AGE CHILDREN</t>
  </si>
  <si>
    <r>
      <t xml:space="preserve">School Age Population 
</t>
    </r>
    <r>
      <rPr>
        <sz val="8"/>
        <rFont val="Arial"/>
        <family val="2"/>
      </rPr>
      <t>Source: UN Population Div &amp; UNESCO</t>
    </r>
  </si>
  <si>
    <t>Annual National Survey of Ministry of Education 2014-15</t>
  </si>
  <si>
    <t>Eau potable</t>
  </si>
  <si>
    <t>Annual National Survey of Ministry of Education 2013-14</t>
  </si>
  <si>
    <t>The estimate is not used as there appears to be an error in the report for one province.</t>
  </si>
  <si>
    <t xml:space="preserve">A weighted average of primary and secondary schools is used to generate the national estimate. </t>
  </si>
  <si>
    <t xml:space="preserve">Includes public and private schools. </t>
  </si>
  <si>
    <t xml:space="preserve">0.3% of primary schools have no information on toilets. These are included in the estimate for no facility. The primary school estimate is used to estimate national coverage in the absence of additional information and considering primary schools comprise the majority of schools in the country. The estimates are not used however since data are available from a primary data source (EMIS). </t>
  </si>
  <si>
    <t xml:space="preserve">36% of schools have boys toilets or latrine; 34% of schools have girls toilets or latrine. The maximum is used to estimate the proportion of schools with any latrine. The data are used to estimate natoinal coverage in the absence of additional information and considering primary schools comprise the majority of schools in the country. </t>
  </si>
  <si>
    <t xml:space="preserve">The EMIS report finds that nationally 41.5% of primary schools have latrines for boys and 44.3% latrines for girls. The maximum is used to estimate the proportion of schools with any latrine.  For secondary schools, estimates are available for schools with any latrine (34.1%) and latrines for girls (26.7%). A national estimate is based on weighted proportions of primary and secondary schools.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</si>
  <si>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</si>
  <si>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</si>
  <si>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</si>
  <si>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</si>
  <si>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</si>
  <si>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</si>
  <si>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</si>
  <si>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</si>
  <si>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</si>
  <si>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</si>
  <si>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</si>
  <si>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</si>
  <si>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</si>
  <si>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</si>
  <si>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</si>
  <si>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</si>
  <si>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</si>
  <si>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</si>
  <si>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</si>
  <si>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</si>
  <si>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</si>
  <si>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</si>
  <si>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</si>
  <si>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</si>
  <si>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</si>
  <si>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</si>
  <si>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</si>
  <si>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xml:space="preserve">The secondary school estimate is based on coverage in lower and upper secondary schools and the school age population for each level. No primary school data reported. </t>
  </si>
  <si>
    <t>MRT_2012_UIS</t>
  </si>
  <si>
    <t>MRT_2014_EMIS</t>
  </si>
  <si>
    <t>MRT_2014_UIS</t>
  </si>
  <si>
    <t>MRT_2015_UIS</t>
  </si>
  <si>
    <t>MRT_2015_EMIS</t>
  </si>
  <si>
    <t>MRT_2016_UIS</t>
  </si>
  <si>
    <t>MRT_2017_EMIS</t>
  </si>
  <si>
    <t>MRT_2017_UIS</t>
  </si>
  <si>
    <t>MRT_2018_UIS</t>
  </si>
  <si>
    <t>2012</t>
  </si>
  <si>
    <t>2014</t>
  </si>
  <si>
    <t>2015</t>
  </si>
  <si>
    <t>2016</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</si>
  <si>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</si>
  <si>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</si>
  <si>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</si>
  <si>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</si>
  <si>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</si>
  <si>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</si>
  <si>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</si>
  <si>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</si>
  <si>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</si>
  <si>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</si>
  <si>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</si>
  <si>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</si>
  <si>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</si>
  <si>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</si>
  <si>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</si>
  <si>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</si>
  <si>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</si>
  <si>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</si>
  <si>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MRT_2019_UIS</t>
  </si>
  <si>
    <t>The secondary school estimate is based on coverage in lower and upper secondary schools and the school age population for each level. The national estimate is based on coverage in primary schools.</t>
  </si>
  <si>
    <t>The secondary school estimate is based on coverage in lower and upper secondary schools and the school age population for each level. The national estimate is based on coverage in secondary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</si>
  <si>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</si>
  <si>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</si>
  <si>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</si>
  <si>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</si>
  <si>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</si>
  <si>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</si>
  <si>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The secondary school estimate is based on coverage in lower and upper secondary schools and the school age population for each level.    The national estimate is based on coverage in primary schools in the absence of other information since primary schools comprise the majority of schools in the country. Estimates for basic are not used based on comparison with EMIS data.</t>
  </si>
  <si>
    <t>The secondary school estimate is based on coverage in lower and upper secondary schools and the school age population for each level.    The national estimate is based on coverage in primary and secondary schools. Estimates for basic are not used based on comparison with EMIS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</si>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</sst>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5"/>
    <xf numFmtId="0" fontId="15" fillId="0" borderId="235"/>
    <xf numFmtId="0" fontId="19" fillId="0" borderId="235"/>
  </cellStyleXfs>
  <cellXfs count="1049">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0" fillId="2" borderId="2" xfId="0" applyFill="true" applyBorder="true"/>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25"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0"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9" fillId="49" borderId="91" xfId="0" applyNumberFormat="true" applyFont="true" applyFill="true" applyBorder="true" applyAlignment="true" applyProtection="true">
      <alignment horizontal="center" vertical="center"/>
    </xf>
    <xf numFmtId="1" fontId="100" fillId="50" borderId="92" xfId="0" applyNumberFormat="true" applyFont="true" applyFill="true" applyBorder="true" applyAlignment="true" applyProtection="true">
      <alignment horizontal="center" vertical="center"/>
    </xf>
    <xf numFmtId="1" fontId="101" fillId="51" borderId="93" xfId="0" applyNumberFormat="true" applyFont="true" applyFill="true" applyBorder="true" applyAlignment="true" applyProtection="true">
      <alignment horizontal="center" vertical="center"/>
    </xf>
    <xf numFmtId="1" fontId="102" fillId="52" borderId="94" xfId="0" applyNumberFormat="true" applyFont="true" applyFill="true" applyBorder="true" applyAlignment="true" applyProtection="true">
      <alignment horizontal="center" vertical="center"/>
    </xf>
    <xf numFmtId="1" fontId="103" fillId="53" borderId="95" xfId="0" applyNumberFormat="true" applyFont="true" applyFill="true" applyBorder="true" applyAlignment="true" applyProtection="true">
      <alignment horizontal="center" vertical="center"/>
    </xf>
    <xf numFmtId="1" fontId="104" fillId="54" borderId="96" xfId="0" applyNumberFormat="true" applyFont="true" applyFill="true" applyBorder="true" applyAlignment="true" applyProtection="true">
      <alignment horizontal="center" vertical="center"/>
    </xf>
    <xf numFmtId="1" fontId="105" fillId="55" borderId="97" xfId="0" applyNumberFormat="true" applyFont="true" applyFill="true" applyBorder="true" applyAlignment="true" applyProtection="true">
      <alignment horizontal="center" vertical="center"/>
    </xf>
    <xf numFmtId="1" fontId="106" fillId="56" borderId="98" xfId="0" applyNumberFormat="true" applyFont="true" applyFill="true" applyBorder="true" applyAlignment="true" applyProtection="true">
      <alignment horizontal="center" vertical="center"/>
    </xf>
    <xf numFmtId="1" fontId="107" fillId="57" borderId="99" xfId="0" applyNumberFormat="true" applyFont="true" applyFill="true" applyBorder="true" applyAlignment="true" applyProtection="true">
      <alignment horizontal="center" vertical="center"/>
    </xf>
    <xf numFmtId="1" fontId="108" fillId="58" borderId="100" xfId="0" applyNumberFormat="true" applyFont="true" applyFill="true" applyBorder="true" applyAlignment="true" applyProtection="true">
      <alignment horizontal="center" vertical="center"/>
    </xf>
    <xf numFmtId="1" fontId="109" fillId="59" borderId="101" xfId="0" applyNumberFormat="true" applyFont="true" applyFill="true" applyBorder="true" applyAlignment="true" applyProtection="true">
      <alignment horizontal="center" vertical="center"/>
    </xf>
    <xf numFmtId="1" fontId="110" fillId="60" borderId="102" xfId="0" applyNumberFormat="true" applyFont="true" applyFill="true" applyBorder="true" applyAlignment="true" applyProtection="true">
      <alignment horizontal="center" vertical="center"/>
    </xf>
    <xf numFmtId="1" fontId="111" fillId="61" borderId="103" xfId="0" applyNumberFormat="true" applyFont="true" applyFill="true" applyBorder="true" applyAlignment="true" applyProtection="true">
      <alignment horizontal="center" vertical="center"/>
    </xf>
    <xf numFmtId="1" fontId="112" fillId="62" borderId="104" xfId="0" applyNumberFormat="true" applyFont="true" applyFill="true" applyBorder="true" applyAlignment="true" applyProtection="true">
      <alignment horizontal="center" vertical="center"/>
    </xf>
    <xf numFmtId="1" fontId="113" fillId="63" borderId="105" xfId="0" applyNumberFormat="true" applyFont="true" applyFill="true" applyBorder="true" applyAlignment="true" applyProtection="true">
      <alignment horizontal="center" vertical="center"/>
    </xf>
    <xf numFmtId="1" fontId="114" fillId="64" borderId="106" xfId="0" applyNumberFormat="true" applyFont="true" applyFill="true" applyBorder="true" applyAlignment="true" applyProtection="true">
      <alignment horizontal="center" vertical="center"/>
    </xf>
    <xf numFmtId="1" fontId="115" fillId="65" borderId="107" xfId="0" applyNumberFormat="true" applyFont="true" applyFill="true" applyBorder="true" applyAlignment="true" applyProtection="true">
      <alignment horizontal="center" vertical="center"/>
    </xf>
    <xf numFmtId="1" fontId="116" fillId="66" borderId="108" xfId="0" applyNumberFormat="true" applyFont="true" applyFill="true" applyBorder="true" applyAlignment="true" applyProtection="true">
      <alignment horizontal="center" vertical="center"/>
    </xf>
    <xf numFmtId="1" fontId="117" fillId="67" borderId="109" xfId="0" applyNumberFormat="true" applyFont="true" applyFill="true" applyBorder="true" applyAlignment="true" applyProtection="true">
      <alignment horizontal="center" vertical="center"/>
    </xf>
    <xf numFmtId="1" fontId="118" fillId="68" borderId="110" xfId="0" applyNumberFormat="true" applyFont="true" applyFill="true" applyBorder="true" applyAlignment="true" applyProtection="true">
      <alignment horizontal="center" vertical="center"/>
    </xf>
    <xf numFmtId="1" fontId="119" fillId="69" borderId="111" xfId="0" applyNumberFormat="true" applyFont="true" applyFill="true" applyBorder="true" applyAlignment="true" applyProtection="true">
      <alignment horizontal="center" vertical="center"/>
    </xf>
    <xf numFmtId="1" fontId="120" fillId="70" borderId="112" xfId="0" applyNumberFormat="true" applyFont="true" applyFill="true" applyBorder="true" applyAlignment="true" applyProtection="true">
      <alignment horizontal="center" vertical="center"/>
    </xf>
    <xf numFmtId="1" fontId="121" fillId="71" borderId="113" xfId="0" applyNumberFormat="true" applyFont="true" applyFill="true" applyBorder="true" applyAlignment="true" applyProtection="true">
      <alignment horizontal="center" vertical="center"/>
    </xf>
    <xf numFmtId="0" fontId="122" fillId="72" borderId="114" xfId="0" applyNumberFormat="true" applyFont="true" applyFill="true" applyBorder="true" applyAlignment="true" applyProtection="true">
      <alignment horizontal="center" vertical="center"/>
    </xf>
    <xf numFmtId="164" fontId="123" fillId="73" borderId="115" xfId="0" applyNumberFormat="true" applyFont="true" applyFill="true" applyBorder="true" applyAlignment="true" applyProtection="true">
      <alignment horizontal="center" vertical="center"/>
    </xf>
    <xf numFmtId="0" fontId="124" fillId="74" borderId="116" xfId="0" applyNumberFormat="true" applyFont="true" applyFill="true" applyBorder="true" applyAlignment="true" applyProtection="true">
      <alignment horizontal="center" vertical="center"/>
    </xf>
    <xf numFmtId="0" fontId="125" fillId="75" borderId="117" xfId="0" applyNumberFormat="true" applyFont="true" applyFill="true" applyBorder="true" applyAlignment="true" applyProtection="true">
      <alignment horizontal="center" vertical="center"/>
    </xf>
    <xf numFmtId="0" fontId="126" fillId="76" borderId="118" xfId="0" applyNumberFormat="true" applyFont="true" applyFill="true" applyBorder="true" applyAlignment="true" applyProtection="true">
      <alignment horizontal="center" vertical="center"/>
    </xf>
    <xf numFmtId="1" fontId="127" fillId="77" borderId="119" xfId="0" applyNumberFormat="true" applyFont="true" applyFill="true" applyBorder="true" applyAlignment="true" applyProtection="true">
      <alignment horizontal="center" vertical="center"/>
    </xf>
    <xf numFmtId="164" fontId="128" fillId="78" borderId="120" xfId="0" applyNumberFormat="true" applyFont="true" applyFill="true" applyBorder="true" applyAlignment="true" applyProtection="true">
      <alignment horizontal="center" vertical="center"/>
    </xf>
    <xf numFmtId="0" fontId="129" fillId="79" borderId="121" xfId="0" applyNumberFormat="true" applyFont="true" applyFill="true" applyBorder="true" applyAlignment="true" applyProtection="true">
      <alignment horizontal="center" vertical="center"/>
    </xf>
    <xf numFmtId="164" fontId="130" fillId="80" borderId="122" xfId="0" applyNumberFormat="true" applyFont="true" applyFill="true" applyBorder="true" applyAlignment="true" applyProtection="true">
      <alignment horizontal="center" vertical="center"/>
    </xf>
    <xf numFmtId="0" fontId="131" fillId="81" borderId="123" xfId="0" applyNumberFormat="true" applyFont="true" applyFill="true" applyBorder="true" applyAlignment="true" applyProtection="true">
      <alignment horizontal="center" vertical="center"/>
    </xf>
    <xf numFmtId="0" fontId="132" fillId="82" borderId="124" xfId="0" applyNumberFormat="true" applyFont="true" applyFill="true" applyBorder="true" applyAlignment="true" applyProtection="true">
      <alignment horizontal="center" vertical="center"/>
    </xf>
    <xf numFmtId="0" fontId="133" fillId="83" borderId="125" xfId="0" applyNumberFormat="true" applyFont="true" applyFill="true" applyBorder="true" applyAlignment="true" applyProtection="true">
      <alignment horizontal="center" vertical="center"/>
    </xf>
    <xf numFmtId="0" fontId="134" fillId="84" borderId="126" xfId="0" applyNumberFormat="true" applyFont="true" applyFill="true" applyBorder="true" applyAlignment="true" applyProtection="true">
      <alignment horizontal="center" vertical="center"/>
    </xf>
    <xf numFmtId="164" fontId="135" fillId="85" borderId="127" xfId="0" applyNumberFormat="true" applyFont="true" applyFill="true" applyBorder="true" applyAlignment="true" applyProtection="true">
      <alignment horizontal="center" vertical="center"/>
    </xf>
    <xf numFmtId="0" fontId="136" fillId="86" borderId="128" xfId="0" applyNumberFormat="true" applyFont="true" applyFill="true" applyBorder="true" applyAlignment="true" applyProtection="true">
      <alignment horizontal="center" vertical="center"/>
    </xf>
    <xf numFmtId="0" fontId="137" fillId="87" borderId="129" xfId="0" applyNumberFormat="true" applyFont="true" applyFill="true" applyBorder="true" applyAlignment="true" applyProtection="true">
      <alignment horizontal="center" vertical="center"/>
    </xf>
    <xf numFmtId="0" fontId="138" fillId="88" borderId="130" xfId="0" applyNumberFormat="true" applyFont="true" applyFill="true" applyBorder="true" applyAlignment="true" applyProtection="true">
      <alignment horizontal="center" vertical="center"/>
    </xf>
    <xf numFmtId="0" fontId="139" fillId="89" borderId="131" xfId="0" applyNumberFormat="true" applyFont="true" applyFill="true" applyBorder="true" applyAlignment="true" applyProtection="true">
      <alignment horizontal="center" vertical="center"/>
    </xf>
    <xf numFmtId="164" fontId="140" fillId="90" borderId="132" xfId="0" applyNumberFormat="true" applyFont="true" applyFill="true" applyBorder="true" applyAlignment="true" applyProtection="true">
      <alignment horizontal="center" vertical="center"/>
    </xf>
    <xf numFmtId="0" fontId="141" fillId="91" borderId="133" xfId="0" applyNumberFormat="true" applyFont="true" applyFill="true" applyBorder="true" applyAlignment="true" applyProtection="true">
      <alignment horizontal="center" vertical="center"/>
    </xf>
    <xf numFmtId="0" fontId="142" fillId="92" borderId="134" xfId="0" applyNumberFormat="true" applyFont="true" applyFill="true" applyBorder="true" applyAlignment="true" applyProtection="true">
      <alignment horizontal="center" vertical="center"/>
    </xf>
    <xf numFmtId="0" fontId="143" fillId="93" borderId="135" xfId="0" applyNumberFormat="true" applyFont="true" applyFill="true" applyBorder="true" applyAlignment="true" applyProtection="true">
      <alignment horizontal="center" vertical="center"/>
    </xf>
    <xf numFmtId="0" fontId="144" fillId="94" borderId="136" xfId="0" applyNumberFormat="true" applyFont="true" applyFill="true" applyBorder="true" applyAlignment="true" applyProtection="true">
      <alignment horizontal="center" vertical="center"/>
    </xf>
    <xf numFmtId="164" fontId="145" fillId="95" borderId="137" xfId="0" applyNumberFormat="true" applyFont="true" applyFill="true" applyBorder="true" applyAlignment="true" applyProtection="true">
      <alignment horizontal="center" vertical="center"/>
    </xf>
    <xf numFmtId="0" fontId="146" fillId="96" borderId="138" xfId="0" applyNumberFormat="true" applyFont="true" applyFill="true" applyBorder="true" applyAlignment="true" applyProtection="true">
      <alignment horizontal="center" vertical="center"/>
    </xf>
    <xf numFmtId="0" fontId="147" fillId="97" borderId="139" xfId="0" applyNumberFormat="true" applyFont="true" applyFill="true" applyBorder="true" applyAlignment="true" applyProtection="true">
      <alignment horizontal="center" vertical="center"/>
    </xf>
    <xf numFmtId="0" fontId="148" fillId="98" borderId="140" xfId="0" applyNumberFormat="true" applyFont="true" applyFill="true" applyBorder="true" applyAlignment="true" applyProtection="true">
      <alignment horizontal="center" vertical="center"/>
    </xf>
    <xf numFmtId="0" fontId="149" fillId="99" borderId="141" xfId="0" applyNumberFormat="true" applyFont="true" applyFill="true" applyBorder="true" applyAlignment="true" applyProtection="true">
      <alignment horizontal="center" vertical="center"/>
    </xf>
    <xf numFmtId="164" fontId="150" fillId="100" borderId="142" xfId="0" applyNumberFormat="true" applyFont="true" applyFill="true" applyBorder="true" applyAlignment="true" applyProtection="true">
      <alignment horizontal="center" vertical="center"/>
    </xf>
    <xf numFmtId="0" fontId="151" fillId="101" borderId="143" xfId="0" applyNumberFormat="true" applyFont="true" applyFill="true" applyBorder="true" applyAlignment="true" applyProtection="true">
      <alignment horizontal="center" vertical="center"/>
    </xf>
    <xf numFmtId="0" fontId="152" fillId="102" borderId="144" xfId="0" applyNumberFormat="true" applyFont="true" applyFill="true" applyBorder="true" applyAlignment="true" applyProtection="true">
      <alignment horizontal="center" vertical="center"/>
    </xf>
    <xf numFmtId="0" fontId="153" fillId="103" borderId="145" xfId="0" applyNumberFormat="true" applyFont="true" applyFill="true" applyBorder="true" applyAlignment="true" applyProtection="true">
      <alignment horizontal="center" vertical="center"/>
    </xf>
    <xf numFmtId="0" fontId="154" fillId="104" borderId="146" xfId="0" applyNumberFormat="true" applyFont="true" applyFill="true" applyBorder="true" applyAlignment="true" applyProtection="true">
      <alignment horizontal="center" vertical="center"/>
    </xf>
    <xf numFmtId="164" fontId="155" fillId="105" borderId="147" xfId="0" applyNumberFormat="true" applyFont="true" applyFill="true" applyBorder="true" applyAlignment="true" applyProtection="true">
      <alignment horizontal="center" vertical="center"/>
    </xf>
    <xf numFmtId="0" fontId="156" fillId="106" borderId="148" xfId="0" applyNumberFormat="true" applyFont="true" applyFill="true" applyBorder="true" applyAlignment="true" applyProtection="true">
      <alignment horizontal="center" vertical="center"/>
    </xf>
    <xf numFmtId="0" fontId="157" fillId="107" borderId="149" xfId="0" applyNumberFormat="true" applyFont="true" applyFill="true" applyBorder="true" applyAlignment="true" applyProtection="true">
      <alignment horizontal="center" vertical="center"/>
    </xf>
    <xf numFmtId="0" fontId="158" fillId="108" borderId="150" xfId="0" applyNumberFormat="true" applyFont="true" applyFill="true" applyBorder="true" applyAlignment="true" applyProtection="true">
      <alignment horizontal="center" vertical="center"/>
    </xf>
    <xf numFmtId="0" fontId="159" fillId="109" borderId="151" xfId="0" applyNumberFormat="true" applyFont="true" applyFill="true" applyBorder="true" applyAlignment="true" applyProtection="true">
      <alignment horizontal="center" vertical="center"/>
    </xf>
    <xf numFmtId="164" fontId="160" fillId="110" borderId="152" xfId="0" applyNumberFormat="true" applyFont="true" applyFill="true" applyBorder="true" applyAlignment="true" applyProtection="true">
      <alignment horizontal="center" vertical="center"/>
    </xf>
    <xf numFmtId="0" fontId="161" fillId="111" borderId="153" xfId="0" applyNumberFormat="true" applyFont="true" applyFill="true" applyBorder="true" applyAlignment="true" applyProtection="true">
      <alignment horizontal="center" vertical="center"/>
    </xf>
    <xf numFmtId="0" fontId="162" fillId="112" borderId="154" xfId="0" applyNumberFormat="true" applyFont="true" applyFill="true" applyBorder="true" applyAlignment="true" applyProtection="true">
      <alignment horizontal="center" vertical="center"/>
    </xf>
    <xf numFmtId="0" fontId="163" fillId="113" borderId="155" xfId="0" applyNumberFormat="true" applyFont="true" applyFill="true" applyBorder="true" applyAlignment="true" applyProtection="true">
      <alignment horizontal="center" vertical="center"/>
    </xf>
    <xf numFmtId="0" fontId="164" fillId="114" borderId="156" xfId="0" applyNumberFormat="true" applyFont="true" applyFill="true" applyBorder="true" applyAlignment="true" applyProtection="true">
      <alignment horizontal="center" vertical="center"/>
    </xf>
    <xf numFmtId="164" fontId="165" fillId="115" borderId="157" xfId="0" applyNumberFormat="true" applyFont="true" applyFill="true" applyBorder="true" applyAlignment="true" applyProtection="true">
      <alignment horizontal="center" vertical="center"/>
    </xf>
    <xf numFmtId="0" fontId="166" fillId="116" borderId="158" xfId="0" applyNumberFormat="true" applyFont="true" applyFill="true" applyBorder="true" applyAlignment="true" applyProtection="true">
      <alignment horizontal="center" vertical="center"/>
    </xf>
    <xf numFmtId="0" fontId="167" fillId="117" borderId="159" xfId="0" applyNumberFormat="true" applyFont="true" applyFill="true" applyBorder="true" applyAlignment="true" applyProtection="true">
      <alignment horizontal="center" vertical="center"/>
    </xf>
    <xf numFmtId="0" fontId="168" fillId="118" borderId="160" xfId="0" applyNumberFormat="true" applyFont="true" applyFill="true" applyBorder="true" applyAlignment="true" applyProtection="true">
      <alignment horizontal="center" vertical="center"/>
    </xf>
    <xf numFmtId="0" fontId="169" fillId="119" borderId="161" xfId="0" applyNumberFormat="true" applyFont="true" applyFill="true" applyBorder="true" applyAlignment="true" applyProtection="true">
      <alignment horizontal="center" vertical="center"/>
    </xf>
    <xf numFmtId="164" fontId="170" fillId="120" borderId="162" xfId="0" applyNumberFormat="true" applyFont="true" applyFill="true" applyBorder="true" applyAlignment="true" applyProtection="true">
      <alignment horizontal="center" vertical="center"/>
    </xf>
    <xf numFmtId="0" fontId="171" fillId="121" borderId="163" xfId="0" applyNumberFormat="true" applyFont="true" applyFill="true" applyBorder="true" applyAlignment="true" applyProtection="true">
      <alignment horizontal="center" vertical="center"/>
    </xf>
    <xf numFmtId="0" fontId="172" fillId="122" borderId="164" xfId="0" applyNumberFormat="true" applyFont="true" applyFill="true" applyBorder="true" applyAlignment="true" applyProtection="true">
      <alignment horizontal="center" vertical="center"/>
    </xf>
    <xf numFmtId="0" fontId="173" fillId="123" borderId="165" xfId="0" applyNumberFormat="true" applyFont="true" applyFill="true" applyBorder="true" applyAlignment="true" applyProtection="true">
      <alignment horizontal="center" vertical="center"/>
    </xf>
    <xf numFmtId="0" fontId="174" fillId="124" borderId="166" xfId="0" applyNumberFormat="true" applyFont="true" applyFill="true" applyBorder="true" applyAlignment="true" applyProtection="true">
      <alignment horizontal="center" vertical="center"/>
    </xf>
    <xf numFmtId="164" fontId="175" fillId="125" borderId="167" xfId="0" applyNumberFormat="true" applyFont="true" applyFill="true" applyBorder="true" applyAlignment="true" applyProtection="true">
      <alignment horizontal="center" vertical="center"/>
    </xf>
    <xf numFmtId="0" fontId="176" fillId="126" borderId="168" xfId="0" applyNumberFormat="true" applyFont="true" applyFill="true" applyBorder="true" applyAlignment="true" applyProtection="true">
      <alignment horizontal="center" vertical="center"/>
    </xf>
    <xf numFmtId="0" fontId="177" fillId="127" borderId="169" xfId="0" applyNumberFormat="true" applyFont="true" applyFill="true" applyBorder="true" applyAlignment="true" applyProtection="true">
      <alignment horizontal="center" vertical="center"/>
    </xf>
    <xf numFmtId="0" fontId="178" fillId="128" borderId="170" xfId="0" applyNumberFormat="true" applyFont="true" applyFill="true" applyBorder="true" applyAlignment="true" applyProtection="true">
      <alignment horizontal="center" vertical="center"/>
    </xf>
    <xf numFmtId="0" fontId="179" fillId="129" borderId="171" xfId="0" applyNumberFormat="true" applyFont="true" applyFill="true" applyBorder="true" applyAlignment="true" applyProtection="true">
      <alignment horizontal="center" vertical="center"/>
    </xf>
    <xf numFmtId="164" fontId="180" fillId="130" borderId="172" xfId="0" applyNumberFormat="true" applyFont="true" applyFill="true" applyBorder="true" applyAlignment="true" applyProtection="true">
      <alignment horizontal="center" vertical="center"/>
    </xf>
    <xf numFmtId="0" fontId="181" fillId="131" borderId="173" xfId="0" applyNumberFormat="true" applyFont="true" applyFill="true" applyBorder="true" applyAlignment="true" applyProtection="true">
      <alignment horizontal="center" vertical="center"/>
    </xf>
    <xf numFmtId="0" fontId="182" fillId="132" borderId="174" xfId="0" applyNumberFormat="true" applyFont="true" applyFill="true" applyBorder="true" applyAlignment="true" applyProtection="true">
      <alignment horizontal="center" vertical="center"/>
    </xf>
    <xf numFmtId="0" fontId="183" fillId="133" borderId="175" xfId="0" applyNumberFormat="true" applyFont="true" applyFill="true" applyBorder="true" applyAlignment="true" applyProtection="true">
      <alignment horizontal="center" vertical="center"/>
    </xf>
    <xf numFmtId="0" fontId="184" fillId="134" borderId="176" xfId="0" applyNumberFormat="true" applyFont="true" applyFill="true" applyBorder="true" applyAlignment="true" applyProtection="true">
      <alignment horizontal="center" vertical="center"/>
    </xf>
    <xf numFmtId="164" fontId="185" fillId="135" borderId="177" xfId="0" applyNumberFormat="true" applyFont="true" applyFill="true" applyBorder="true" applyAlignment="true" applyProtection="true">
      <alignment horizontal="center" vertical="center"/>
    </xf>
    <xf numFmtId="0" fontId="186" fillId="136" borderId="178" xfId="0" applyNumberFormat="true" applyFont="true" applyFill="true" applyBorder="true" applyAlignment="true" applyProtection="true">
      <alignment horizontal="center" vertical="center"/>
    </xf>
    <xf numFmtId="0" fontId="187" fillId="137" borderId="179" xfId="0" applyNumberFormat="true" applyFont="true" applyFill="true" applyBorder="true" applyAlignment="true" applyProtection="true">
      <alignment horizontal="center" vertical="center"/>
    </xf>
    <xf numFmtId="0" fontId="188" fillId="138" borderId="180" xfId="0" applyNumberFormat="true" applyFont="true" applyFill="true" applyBorder="true" applyAlignment="true" applyProtection="true">
      <alignment horizontal="center" vertical="center"/>
    </xf>
    <xf numFmtId="0" fontId="189" fillId="139" borderId="181" xfId="0" applyNumberFormat="true" applyFont="true" applyFill="true" applyBorder="true" applyAlignment="true" applyProtection="true">
      <alignment horizontal="center" vertical="center"/>
    </xf>
    <xf numFmtId="164" fontId="190" fillId="140" borderId="182" xfId="0" applyNumberFormat="true" applyFont="true" applyFill="true" applyBorder="true" applyAlignment="true" applyProtection="true">
      <alignment horizontal="center" vertical="center"/>
    </xf>
    <xf numFmtId="0" fontId="191" fillId="141" borderId="183" xfId="0" applyNumberFormat="true" applyFont="true" applyFill="true" applyBorder="true" applyAlignment="true" applyProtection="true">
      <alignment horizontal="center" vertical="center"/>
    </xf>
    <xf numFmtId="0" fontId="192" fillId="142" borderId="184" xfId="0" applyNumberFormat="true" applyFont="true" applyFill="true" applyBorder="true" applyAlignment="true" applyProtection="true">
      <alignment horizontal="center" vertical="center"/>
    </xf>
    <xf numFmtId="0" fontId="193" fillId="143" borderId="185" xfId="0" applyNumberFormat="true" applyFont="true" applyFill="true" applyBorder="true" applyAlignment="true" applyProtection="true">
      <alignment horizontal="center" vertical="center"/>
    </xf>
    <xf numFmtId="0" fontId="194" fillId="144" borderId="186" xfId="0" applyNumberFormat="true" applyFont="true" applyFill="true" applyBorder="true" applyAlignment="true" applyProtection="true">
      <alignment horizontal="center" vertical="center"/>
    </xf>
    <xf numFmtId="164" fontId="195" fillId="145" borderId="187" xfId="0" applyNumberFormat="true" applyFont="true" applyFill="true" applyBorder="true" applyAlignment="true" applyProtection="true">
      <alignment horizontal="center" vertical="center"/>
    </xf>
    <xf numFmtId="0" fontId="196" fillId="146" borderId="188" xfId="0" applyNumberFormat="true" applyFont="true" applyFill="true" applyBorder="true" applyAlignment="true" applyProtection="true">
      <alignment horizontal="center" vertical="center"/>
    </xf>
    <xf numFmtId="0" fontId="197" fillId="147" borderId="189" xfId="0" applyNumberFormat="true" applyFont="true" applyFill="true" applyBorder="true" applyAlignment="true" applyProtection="true">
      <alignment horizontal="center" vertical="center"/>
    </xf>
    <xf numFmtId="0" fontId="198" fillId="148" borderId="190" xfId="0" applyNumberFormat="true" applyFont="true" applyFill="true" applyBorder="true" applyAlignment="true" applyProtection="true">
      <alignment horizontal="center" vertical="center"/>
    </xf>
    <xf numFmtId="0" fontId="199" fillId="149" borderId="191" xfId="0" applyNumberFormat="true" applyFont="true" applyFill="true" applyBorder="true" applyAlignment="true" applyProtection="true">
      <alignment horizontal="center" vertical="center"/>
    </xf>
    <xf numFmtId="164" fontId="200" fillId="150" borderId="192" xfId="0" applyNumberFormat="true" applyFont="true" applyFill="true" applyBorder="true" applyAlignment="true" applyProtection="true">
      <alignment horizontal="center" vertical="center"/>
    </xf>
    <xf numFmtId="0" fontId="201" fillId="151" borderId="193" xfId="0" applyNumberFormat="true" applyFont="true" applyFill="true" applyBorder="true" applyAlignment="true" applyProtection="true">
      <alignment horizontal="center" vertical="center"/>
    </xf>
    <xf numFmtId="0" fontId="202" fillId="152" borderId="194" xfId="0" applyNumberFormat="true" applyFont="true" applyFill="true" applyBorder="true" applyAlignment="true" applyProtection="true">
      <alignment horizontal="center" vertical="center"/>
    </xf>
    <xf numFmtId="0" fontId="203" fillId="153" borderId="195" xfId="0" applyNumberFormat="true" applyFont="true" applyFill="true" applyBorder="true" applyAlignment="true" applyProtection="true">
      <alignment horizontal="center" vertical="center"/>
    </xf>
    <xf numFmtId="0" fontId="204" fillId="154" borderId="196" xfId="0" applyNumberFormat="true" applyFont="true" applyFill="true" applyBorder="true" applyAlignment="true" applyProtection="true">
      <alignment horizontal="center" vertical="center"/>
    </xf>
    <xf numFmtId="164" fontId="205" fillId="155" borderId="197" xfId="0" applyNumberFormat="true" applyFont="true" applyFill="true" applyBorder="true" applyAlignment="true" applyProtection="true">
      <alignment horizontal="center" vertical="center"/>
    </xf>
    <xf numFmtId="0" fontId="206" fillId="156" borderId="198" xfId="0" applyNumberFormat="true" applyFont="true" applyFill="true" applyBorder="true" applyAlignment="true" applyProtection="true">
      <alignment horizontal="center" vertical="center"/>
    </xf>
    <xf numFmtId="0" fontId="207" fillId="157" borderId="199" xfId="0" applyNumberFormat="true" applyFont="true" applyFill="true" applyBorder="true" applyAlignment="true" applyProtection="true">
      <alignment horizontal="center" vertical="center"/>
    </xf>
    <xf numFmtId="0" fontId="208" fillId="158" borderId="200" xfId="0" applyNumberFormat="true" applyFont="true" applyFill="true" applyBorder="true" applyAlignment="true" applyProtection="true">
      <alignment horizontal="center" vertical="center"/>
    </xf>
    <xf numFmtId="0" fontId="209" fillId="159" borderId="201" xfId="0" applyNumberFormat="true" applyFont="true" applyFill="true" applyBorder="true" applyAlignment="true" applyProtection="true">
      <alignment horizontal="center" vertical="center"/>
    </xf>
    <xf numFmtId="164" fontId="210" fillId="160" borderId="202" xfId="0" applyNumberFormat="true" applyFont="true" applyFill="true" applyBorder="true" applyAlignment="true" applyProtection="true">
      <alignment horizontal="center" vertical="center"/>
    </xf>
    <xf numFmtId="0" fontId="211" fillId="161" borderId="203" xfId="0" applyNumberFormat="true" applyFont="true" applyFill="true" applyBorder="true" applyAlignment="true" applyProtection="true">
      <alignment horizontal="center" vertical="center"/>
    </xf>
    <xf numFmtId="0" fontId="212" fillId="162" borderId="204" xfId="0" applyNumberFormat="true" applyFont="true" applyFill="true" applyBorder="true" applyAlignment="true" applyProtection="true">
      <alignment horizontal="center" vertical="center"/>
    </xf>
    <xf numFmtId="0" fontId="213" fillId="163" borderId="205" xfId="0" applyNumberFormat="true" applyFont="true" applyFill="true" applyBorder="true" applyAlignment="true" applyProtection="true">
      <alignment horizontal="center" vertical="center"/>
    </xf>
    <xf numFmtId="0" fontId="214" fillId="164" borderId="206" xfId="0" applyNumberFormat="true" applyFont="true" applyFill="true" applyBorder="true" applyAlignment="true" applyProtection="true">
      <alignment horizontal="center" vertical="center"/>
    </xf>
    <xf numFmtId="164" fontId="215" fillId="165" borderId="207" xfId="0" applyNumberFormat="true" applyFont="true" applyFill="true" applyBorder="true" applyAlignment="true" applyProtection="true">
      <alignment horizontal="center" vertical="center"/>
    </xf>
    <xf numFmtId="0" fontId="216" fillId="166" borderId="208" xfId="0" applyNumberFormat="true" applyFont="true" applyFill="true" applyBorder="true" applyAlignment="true" applyProtection="true">
      <alignment horizontal="center" vertical="center"/>
    </xf>
    <xf numFmtId="0" fontId="217" fillId="167" borderId="209" xfId="0" applyNumberFormat="true" applyFont="true" applyFill="true" applyBorder="true" applyAlignment="true" applyProtection="true">
      <alignment horizontal="center" vertical="center"/>
    </xf>
    <xf numFmtId="0" fontId="218" fillId="168" borderId="210" xfId="0" applyNumberFormat="true" applyFont="true" applyFill="true" applyBorder="true" applyAlignment="true" applyProtection="true">
      <alignment horizontal="center" vertical="center"/>
    </xf>
    <xf numFmtId="0" fontId="219" fillId="169" borderId="211" xfId="0" applyNumberFormat="true" applyFont="true" applyFill="true" applyBorder="true" applyAlignment="true" applyProtection="true">
      <alignment horizontal="center" vertical="center"/>
    </xf>
    <xf numFmtId="164" fontId="220" fillId="170" borderId="212" xfId="0" applyNumberFormat="true" applyFont="true" applyFill="true" applyBorder="true" applyAlignment="true" applyProtection="true">
      <alignment horizontal="center" vertical="center"/>
    </xf>
    <xf numFmtId="0" fontId="221" fillId="171" borderId="213" xfId="0" applyNumberFormat="true" applyFont="true" applyFill="true" applyBorder="true" applyAlignment="true" applyProtection="true">
      <alignment horizontal="center" vertical="center"/>
    </xf>
    <xf numFmtId="0" fontId="222" fillId="172" borderId="214" xfId="0" applyNumberFormat="true" applyFont="true" applyFill="true" applyBorder="true" applyAlignment="true" applyProtection="true">
      <alignment horizontal="center" vertical="center"/>
    </xf>
    <xf numFmtId="0" fontId="223" fillId="173" borderId="215" xfId="0" applyNumberFormat="true" applyFont="true" applyFill="true" applyBorder="true" applyAlignment="true" applyProtection="true">
      <alignment horizontal="center" vertical="center"/>
    </xf>
    <xf numFmtId="0" fontId="224" fillId="174" borderId="216" xfId="0" applyNumberFormat="true" applyFont="true" applyFill="true" applyBorder="true" applyAlignment="true" applyProtection="true">
      <alignment horizontal="center" vertical="center"/>
    </xf>
    <xf numFmtId="164" fontId="225" fillId="175" borderId="217" xfId="0" applyNumberFormat="true" applyFont="true" applyFill="true" applyBorder="true" applyAlignment="true" applyProtection="true">
      <alignment horizontal="center" vertical="center"/>
    </xf>
    <xf numFmtId="0" fontId="226" fillId="176" borderId="218" xfId="0" applyNumberFormat="true" applyFont="true" applyFill="true" applyBorder="true" applyAlignment="true" applyProtection="true">
      <alignment horizontal="center" vertical="center"/>
    </xf>
    <xf numFmtId="0" fontId="227" fillId="177" borderId="219" xfId="0" applyNumberFormat="true" applyFont="true" applyFill="true" applyBorder="true" applyAlignment="true" applyProtection="true">
      <alignment horizontal="center" vertical="center"/>
    </xf>
    <xf numFmtId="0" fontId="228" fillId="178" borderId="220" xfId="0" applyNumberFormat="true" applyFont="true" applyFill="true" applyBorder="true" applyAlignment="true" applyProtection="true">
      <alignment horizontal="center" vertical="center"/>
    </xf>
    <xf numFmtId="0" fontId="229" fillId="179" borderId="221" xfId="0" applyNumberFormat="true" applyFont="true" applyFill="true" applyBorder="true" applyAlignment="true" applyProtection="true">
      <alignment horizontal="center" vertical="center"/>
    </xf>
    <xf numFmtId="164" fontId="230" fillId="180" borderId="222" xfId="0" applyNumberFormat="true" applyFont="true" applyFill="true" applyBorder="true" applyAlignment="true" applyProtection="true">
      <alignment horizontal="center" vertical="center"/>
    </xf>
    <xf numFmtId="0" fontId="231" fillId="181" borderId="223" xfId="0" applyNumberFormat="true" applyFont="true" applyFill="true" applyBorder="true" applyAlignment="true" applyProtection="true">
      <alignment horizontal="center" vertical="center"/>
    </xf>
    <xf numFmtId="0" fontId="232" fillId="182" borderId="224" xfId="0" applyNumberFormat="true" applyFont="true" applyFill="true" applyBorder="true" applyAlignment="true" applyProtection="true">
      <alignment horizontal="center" vertical="center"/>
    </xf>
    <xf numFmtId="0" fontId="233" fillId="183" borderId="225" xfId="0" applyNumberFormat="true" applyFont="true" applyFill="true" applyBorder="true" applyAlignment="true" applyProtection="true">
      <alignment horizontal="center" vertical="center"/>
    </xf>
    <xf numFmtId="0" fontId="234" fillId="184" borderId="226" xfId="0" applyNumberFormat="true" applyFont="true" applyFill="true" applyBorder="true" applyAlignment="true" applyProtection="true">
      <alignment horizontal="center" vertical="center"/>
    </xf>
    <xf numFmtId="164" fontId="235" fillId="185" borderId="227" xfId="0" applyNumberFormat="true" applyFont="true" applyFill="true" applyBorder="true" applyAlignment="true" applyProtection="true">
      <alignment horizontal="center" vertical="center"/>
    </xf>
    <xf numFmtId="0" fontId="236" fillId="186" borderId="228" xfId="0" applyNumberFormat="true" applyFont="true" applyFill="true" applyBorder="true" applyAlignment="true" applyProtection="true">
      <alignment horizontal="center" vertical="center"/>
    </xf>
    <xf numFmtId="0" fontId="237" fillId="187" borderId="229" xfId="0" applyNumberFormat="true" applyFont="true" applyFill="true" applyBorder="true" applyAlignment="true" applyProtection="true">
      <alignment horizontal="center" vertical="center"/>
    </xf>
    <xf numFmtId="0" fontId="238" fillId="188" borderId="230" xfId="0" applyNumberFormat="true" applyFont="true" applyFill="true" applyBorder="true" applyAlignment="true" applyProtection="true">
      <alignment horizontal="center" vertical="center"/>
    </xf>
    <xf numFmtId="0" fontId="239" fillId="189" borderId="231" xfId="0" applyNumberFormat="true" applyFont="true" applyFill="true" applyBorder="true" applyAlignment="true" applyProtection="true">
      <alignment horizontal="center" vertical="center"/>
    </xf>
    <xf numFmtId="0" fontId="240" fillId="190" borderId="232" xfId="0" applyNumberFormat="true" applyFont="true" applyFill="true" applyBorder="true" applyAlignment="true" applyProtection="true">
      <alignment horizontal="center" vertical="center"/>
    </xf>
    <xf numFmtId="0" fontId="241" fillId="191" borderId="233" xfId="0" applyNumberFormat="true" applyFont="true" applyFill="true" applyBorder="true" applyAlignment="true" applyProtection="true">
      <alignment horizontal="center" vertical="center"/>
    </xf>
    <xf numFmtId="0" fontId="242" fillId="192" borderId="234" xfId="0" applyNumberFormat="true" applyFont="true" applyFill="true" applyBorder="true" applyAlignment="true" applyProtection="true">
      <alignment horizontal="center" vertical="center"/>
    </xf>
    <xf numFmtId="0" fontId="243" fillId="0" borderId="235"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2" borderId="11" xfId="0" applyFont="true" applyFill="true" applyBorder="true" applyAlignment="true">
      <alignment horizontal="left" vertical="center" wrapText="true"/>
    </xf>
    <xf numFmtId="0" fontId="3" fillId="2" borderId="32" xfId="0" applyFont="true" applyFill="true" applyBorder="true" applyAlignment="true">
      <alignment horizontal="left" vertical="center" wrapText="true"/>
    </xf>
    <xf numFmtId="0" fontId="3" fillId="2" borderId="25" xfId="0" applyFont="true" applyFill="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9" fillId="2" borderId="235" xfId="20" applyFont="true" applyFill="true"/>
    <xf numFmtId="0" fontId="26" fillId="2" borderId="235" xfId="20" applyFont="true" applyFill="true"/>
    <xf numFmtId="0" fontId="80" fillId="2" borderId="235" xfId="20" applyFont="true" applyFill="true"/>
    <xf numFmtId="0" fontId="65"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4" fillId="42" borderId="235"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235" xfId="22" applyFont="true" applyFill="true" applyAlignment="true">
      <alignment horizontal="left" vertical="center" wrapText="true"/>
    </xf>
    <xf numFmtId="0" fontId="244"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39" xfId="0" applyNumberFormat="true" applyFont="true" applyBorder="true" applyAlignment="true" applyProtection="true">
      <alignment horizontal="general" vertical="bottom" textRotation="0" wrapText="false" indent="0" shrinkToFit="false"/>
      <protection locked="true" hidden="false"/>
    </xf>
    <xf numFmtId="0" fontId="798"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B39F-4C0A-9B54-9DC8407EECF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9F-4C0A-9B54-9DC8407EECF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9F-4C0A-9B54-9DC8407EECF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9F-4C0A-9B54-9DC8407EECF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9F-4C0A-9B54-9DC8407EECF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9F-4C0A-9B54-9DC8407EECF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9F-4C0A-9B54-9DC8407EECF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B39F-4C0A-9B54-9DC8407EECF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B39F-4C0A-9B54-9DC8407EECF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B39F-4C0A-9B54-9DC8407EECF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F1-413E-8E21-61B2F60B28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F1-413E-8E21-61B2F60B28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F1-413E-8E21-61B2F60B280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F1-413E-8E21-61B2F60B280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F1-413E-8E21-61B2F60B28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F1-413E-8E21-61B2F60B280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E3-47C6-B50A-78C6806E7A0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26-421D-B31E-13BD035028D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DB-43D2-AF70-5A7085EF95B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DB-43D2-AF70-5A7085EF95B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F28-4B48-BB18-03A8B8B2F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40</c:v>
                </c:pt>
                <c:pt idx="3">
                  <c:v>41.4</c:v>
                </c:pt>
                <c:pt idx="4">
                  <c:v>42.9</c:v>
                </c:pt>
                <c:pt idx="5">
                  <c:v>#N/A</c:v>
                </c:pt>
                <c:pt idx="6">
                  <c:v>43.4</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41.9</c:v>
                </c:pt>
                <c:pt idx="9">
                  <c:v>41.9</c:v>
                </c:pt>
                <c:pt idx="10">
                  <c:v>41.9</c:v>
                </c:pt>
                <c:pt idx="11">
                  <c:v>41.9</c:v>
                </c:pt>
                <c:pt idx="12">
                  <c:v>41.9</c:v>
                </c:pt>
                <c:pt idx="13">
                  <c:v>41.9</c:v>
                </c:pt>
                <c:pt idx="14">
                  <c:v>41.9</c:v>
                </c:pt>
                <c:pt idx="15">
                  <c:v>41.9</c:v>
                </c:pt>
                <c:pt idx="16">
                  <c:v>41.9</c:v>
                </c:pt>
                <c:pt idx="17">
                  <c:v>41.9</c:v>
                </c:pt>
                <c:pt idx="18">
                  <c:v>41.9</c:v>
                </c:pt>
                <c:pt idx="19">
                  <c:v>41.9</c:v>
                </c:pt>
                <c:pt idx="20">
                  <c:v>41.9</c:v>
                </c:pt>
                <c:pt idx="21">
                  <c:v>41.9</c:v>
                </c:pt>
                <c:pt idx="22">
                  <c:v>41.9</c:v>
                </c:pt>
                <c:pt idx="23">
                  <c:v>41.9</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26-421D-B31E-13BD035028D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26-421D-B31E-13BD035028D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26-421D-B31E-13BD035028D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26-421D-B31E-13BD035028D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26-421D-B31E-13BD035028D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26-421D-B31E-13BD035028D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26-421D-B31E-13BD035028D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DB-43D2-AF70-5A7085EF95B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DB-43D2-AF70-5A7085EF95B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F28-4B48-BB18-03A8B8B2F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2FF1-413E-8E21-61B2F60B280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F1-413E-8E21-61B2F60B280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F1-413E-8E21-61B2F60B280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FF1-413E-8E21-61B2F60B280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F1-413E-8E21-61B2F60B280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F1-413E-8E21-61B2F60B280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F1-413E-8E21-61B2F60B280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E3-47C6-B50A-78C6806E7A0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26-421D-B31E-13BD035028D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DB-43D2-AF70-5A7085EF95B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DB-43D2-AF70-5A7085EF95B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28-4B48-BB18-03A8B8B2F0E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2FF1-413E-8E21-61B2F60B280E}"/>
            </c:ext>
          </c:extLst>
        </c:ser>
        <c:dLbls>
          <c:showLegendKey val="0"/>
          <c:showVal val="0"/>
          <c:showCatName val="0"/>
          <c:showSerName val="0"/>
          <c:showPercent val="0"/>
          <c:showBubbleSize val="0"/>
        </c:dLbls>
        <c:axId val="84722048"/>
        <c:axId val="84723584"/>
      </c:scatterChart>
      <c:valAx>
        <c:axId val="84722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3584"/>
        <c:crosses val="autoZero"/>
        <c:crossBetween val="midCat"/>
        <c:majorUnit val="5"/>
      </c:valAx>
      <c:valAx>
        <c:axId val="84723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0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AA5-4C54-A39D-A109A6CD486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A5-4C54-A39D-A109A6CD486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A5-4C54-A39D-A109A6CD48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A5-4C54-A39D-A109A6CD486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A5-4C54-A39D-A109A6CD48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A5-4C54-A39D-A109A6CD48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62-408F-BACC-4AB499D9198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EE-4C58-9D45-24C71C55D74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A5-49DE-9877-1580C6CA94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4A5-49DE-9877-1580C6CA94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561-4586-8777-F315E02F68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A5-4C54-A39D-A109A6CD486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A5-4C54-A39D-A109A6CD48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A5-4C54-A39D-A109A6CD48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A5-4C54-A39D-A109A6CD48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E62-408F-BACC-4AB499D9198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EE-4C58-9D45-24C71C55D74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A5-49DE-9877-1580C6CA94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A5-49DE-9877-1580C6CA94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561-4586-8777-F315E02F68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DAA5-4C54-A39D-A109A6CD486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A5-4C54-A39D-A109A6CD486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A5-4C54-A39D-A109A6CD486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A5-4C54-A39D-A109A6CD486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A5-4C54-A39D-A109A6CD486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A5-4C54-A39D-A109A6CD486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AA5-4C54-A39D-A109A6CD486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E62-408F-BACC-4AB499D9198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EE-4C58-9D45-24C71C55D743}"/>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A5-49DE-9877-1580C6CA948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A5-49DE-9877-1580C6CA948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561-4586-8777-F315E02F68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DAA5-4C54-A39D-A109A6CD4866}"/>
            </c:ext>
          </c:extLst>
        </c:ser>
        <c:dLbls>
          <c:showLegendKey val="0"/>
          <c:showVal val="0"/>
          <c:showCatName val="0"/>
          <c:showSerName val="0"/>
          <c:showPercent val="0"/>
          <c:showBubbleSize val="0"/>
        </c:dLbls>
        <c:axId val="84863232"/>
        <c:axId val="84865024"/>
      </c:scatterChart>
      <c:valAx>
        <c:axId val="84863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5024"/>
        <c:crosses val="autoZero"/>
        <c:crossBetween val="midCat"/>
        <c:majorUnit val="5"/>
      </c:valAx>
      <c:valAx>
        <c:axId val="84865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32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F6-45E9-B1D3-81C1DE9398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EF6-45E9-B1D3-81C1DE93987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EF6-45E9-B1D3-81C1DE93987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F6-45E9-B1D3-81C1DE93987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F6-45E9-B1D3-81C1DE9398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F6-45E9-B1D3-81C1DE9398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4C-4CBD-84EE-1ED91A43FFA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77-46E5-A7F3-2A80DE83C8D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05-4064-BFEE-88C7D593051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05-4064-BFEE-88C7D59305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06-4A18-848A-69928D0F1E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18.100000000000001</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18.100000000000001</c:v>
                </c:pt>
                <c:pt idx="12">
                  <c:v>18.100000000000001</c:v>
                </c:pt>
                <c:pt idx="13">
                  <c:v>18.100000000000001</c:v>
                </c:pt>
                <c:pt idx="14">
                  <c:v>18.100000000000001</c:v>
                </c:pt>
                <c:pt idx="15">
                  <c:v>18.100000000000001</c:v>
                </c:pt>
                <c:pt idx="16">
                  <c:v>18.100000000000001</c:v>
                </c:pt>
                <c:pt idx="17">
                  <c:v>18.100000000000001</c:v>
                </c:pt>
                <c:pt idx="18">
                  <c:v>18.100000000000001</c:v>
                </c:pt>
                <c:pt idx="19">
                  <c:v>18.100000000000001</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F6-45E9-B1D3-81C1DE9398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F6-45E9-B1D3-81C1DE93987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F6-45E9-B1D3-81C1DE9398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F6-45E9-B1D3-81C1DE9398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4C-4CBD-84EE-1ED91A43FFA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77-46E5-A7F3-2A80DE83C8D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05-4064-BFEE-88C7D593051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05-4064-BFEE-88C7D59305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06-4A18-848A-69928D0F1E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D-AEF6-45E9-B1D3-81C1DE93987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EF6-45E9-B1D3-81C1DE93987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EF6-45E9-B1D3-81C1DE93987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EF6-45E9-B1D3-81C1DE93987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EF6-45E9-B1D3-81C1DE93987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EF6-45E9-B1D3-81C1DE93987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EF6-45E9-B1D3-81C1DE93987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4C-4CBD-84EE-1ED91A43FFA1}"/>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77-46E5-A7F3-2A80DE83C8DC}"/>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05-4064-BFEE-88C7D593051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905-4064-BFEE-88C7D593051C}"/>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06-4A18-848A-69928D0F1E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AEF6-45E9-B1D3-81C1DE939873}"/>
            </c:ext>
          </c:extLst>
        </c:ser>
        <c:dLbls>
          <c:showLegendKey val="0"/>
          <c:showVal val="0"/>
          <c:showCatName val="0"/>
          <c:showSerName val="0"/>
          <c:showPercent val="0"/>
          <c:showBubbleSize val="0"/>
        </c:dLbls>
        <c:axId val="85595264"/>
        <c:axId val="85596800"/>
      </c:scatterChart>
      <c:valAx>
        <c:axId val="85595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800"/>
        <c:crosses val="autoZero"/>
        <c:crossBetween val="midCat"/>
        <c:majorUnit val="5"/>
      </c:valAx>
      <c:valAx>
        <c:axId val="85596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52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83-4708-96E0-F54384830B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83-4708-96E0-F54384830BA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83-4708-96E0-F54384830B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83-4708-96E0-F54384830BA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83-4708-96E0-F54384830B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83-4708-96E0-F54384830B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8FB-47CD-9914-D297960C9F8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403-4ECC-BF24-9D3E8298E43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48-4805-BA4F-8CD2DFAB2B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448-4805-BA4F-8CD2DFAB2B8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7A-4FD7-B06F-EF1CBF9DD0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32.299999999999997</c:v>
                </c:pt>
                <c:pt idx="11">
                  <c:v>32.299999999999997</c:v>
                </c:pt>
                <c:pt idx="12">
                  <c:v>32.299999999999997</c:v>
                </c:pt>
                <c:pt idx="13">
                  <c:v>32.299999999999997</c:v>
                </c:pt>
                <c:pt idx="14">
                  <c:v>32.299999999999997</c:v>
                </c:pt>
                <c:pt idx="15">
                  <c:v>32.299999999999997</c:v>
                </c:pt>
                <c:pt idx="16">
                  <c:v>32.299999999999997</c:v>
                </c:pt>
                <c:pt idx="17">
                  <c:v>32.299999999999997</c:v>
                </c:pt>
                <c:pt idx="18">
                  <c:v>32.299999999999997</c:v>
                </c:pt>
                <c:pt idx="19">
                  <c:v>32.299999999999997</c:v>
                </c:pt>
                <c:pt idx="20">
                  <c:v>32.299999999999997</c:v>
                </c:pt>
                <c:pt idx="21">
                  <c:v>32.299999999999997</c:v>
                </c:pt>
                <c:pt idx="22">
                  <c:v>32.299999999999997</c:v>
                </c:pt>
                <c:pt idx="23">
                  <c:v>32.299999999999997</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C83-4708-96E0-F54384830B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C83-4708-96E0-F54384830BA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C83-4708-96E0-F54384830B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C83-4708-96E0-F54384830B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C83-4708-96E0-F54384830B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FB-47CD-9914-D297960C9F8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03-4ECC-BF24-9D3E8298E435}"/>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48-4805-BA4F-8CD2DFAB2B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48-4805-BA4F-8CD2DFAB2B8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7A-4FD7-B06F-EF1CBF9DD0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25.8</c:v>
                </c:pt>
                <c:pt idx="6">
                  <c:v>#N/A</c:v>
                </c:pt>
                <c:pt idx="7">
                  <c:v>33.085042406030865</c:v>
                </c:pt>
                <c:pt idx="8">
                  <c:v>37.921722834970396</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34.1</c:v>
                </c:pt>
                <c:pt idx="12">
                  <c:v>34.1</c:v>
                </c:pt>
                <c:pt idx="13">
                  <c:v>34.1</c:v>
                </c:pt>
                <c:pt idx="14">
                  <c:v>34.1</c:v>
                </c:pt>
                <c:pt idx="15">
                  <c:v>34.1</c:v>
                </c:pt>
                <c:pt idx="16">
                  <c:v>34.1</c:v>
                </c:pt>
                <c:pt idx="17">
                  <c:v>34.1</c:v>
                </c:pt>
                <c:pt idx="18">
                  <c:v>34.1</c:v>
                </c:pt>
                <c:pt idx="19">
                  <c:v>34.1</c:v>
                </c:pt>
                <c:pt idx="20">
                  <c:v>#N/A</c:v>
                </c:pt>
                <c:pt idx="21">
                  <c:v>#N/A</c:v>
                </c:pt>
                <c:pt idx="22">
                  <c:v>#N/A</c:v>
                </c:pt>
                <c:pt idx="23">
                  <c:v>#N/A</c:v>
                </c:pt>
              </c:numCache>
            </c:numRef>
          </c:yVal>
          <c:smooth val="0"/>
          <c:extLst>
            <c:ext xmlns:c16="http://schemas.microsoft.com/office/drawing/2014/chart" uri="{C3380CC4-5D6E-409C-BE32-E72D297353CC}">
              <c16:uniqueId val="{0000000C-BC83-4708-96E0-F54384830BA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C83-4708-96E0-F54384830BAF}"/>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C83-4708-96E0-F54384830BA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C83-4708-96E0-F54384830BA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C83-4708-96E0-F54384830BA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C83-4708-96E0-F54384830BA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C83-4708-96E0-F54384830BAF}"/>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FB-47CD-9914-D297960C9F8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03-4ECC-BF24-9D3E8298E43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48-4805-BA4F-8CD2DFAB2B8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48-4805-BA4F-8CD2DFAB2B8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7A-4FD7-B06F-EF1CBF9DD0E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34.099999999999994</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BC83-4708-96E0-F54384830BAF}"/>
            </c:ext>
          </c:extLst>
        </c:ser>
        <c:dLbls>
          <c:showLegendKey val="0"/>
          <c:showVal val="0"/>
          <c:showCatName val="0"/>
          <c:showSerName val="0"/>
          <c:showPercent val="0"/>
          <c:showBubbleSize val="0"/>
        </c:dLbls>
        <c:axId val="85855232"/>
        <c:axId val="85865216"/>
      </c:scatterChart>
      <c:valAx>
        <c:axId val="85855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5216"/>
        <c:crosses val="autoZero"/>
        <c:crossBetween val="midCat"/>
        <c:majorUnit val="5"/>
      </c:valAx>
      <c:valAx>
        <c:axId val="8586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523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B6F-4C4B-8AEF-2C60C145CA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6F-4C4B-8AEF-2C60C145CA3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6F-4C4B-8AEF-2C60C145CA3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6F-4C4B-8AEF-2C60C145CA3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B6F-4C4B-8AEF-2C60C145CA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B6F-4C4B-8AEF-2C60C145CA3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8C-4D72-A12E-17A995092D9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8B6-424B-9C18-E8CFCF1D9CC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9E-439A-9319-2FD00D49386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9E-439A-9319-2FD00D4938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FF-4C02-A099-9C473BBCC1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6F-4C4B-8AEF-2C60C145CA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6F-4C4B-8AEF-2C60C145CA3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6F-4C4B-8AEF-2C60C145CA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6F-4C4B-8AEF-2C60C145CA3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8C-4D72-A12E-17A995092D9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6-424B-9C18-E8CFCF1D9CC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9E-439A-9319-2FD00D49386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9E-439A-9319-2FD00D4938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FF-4C02-A099-9C473BBCC1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BB6F-4C4B-8AEF-2C60C145CA3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B6F-4C4B-8AEF-2C60C145CA3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B6F-4C4B-8AEF-2C60C145CA3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B6F-4C4B-8AEF-2C60C145CA3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B6F-4C4B-8AEF-2C60C145CA3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B6F-4C4B-8AEF-2C60C145CA3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B6F-4C4B-8AEF-2C60C145CA3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8C-4D72-A12E-17A995092D9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B6-424B-9C18-E8CFCF1D9CC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9E-439A-9319-2FD00D49386F}"/>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9E-439A-9319-2FD00D49386F}"/>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FF-4C02-A099-9C473BBCC1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BB6F-4C4B-8AEF-2C60C145CA34}"/>
            </c:ext>
          </c:extLst>
        </c:ser>
        <c:dLbls>
          <c:showLegendKey val="0"/>
          <c:showVal val="0"/>
          <c:showCatName val="0"/>
          <c:showSerName val="0"/>
          <c:showPercent val="0"/>
          <c:showBubbleSize val="0"/>
        </c:dLbls>
        <c:axId val="86492672"/>
        <c:axId val="86494208"/>
      </c:scatterChart>
      <c:valAx>
        <c:axId val="86492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4208"/>
        <c:crosses val="autoZero"/>
        <c:crossBetween val="midCat"/>
        <c:majorUnit val="5"/>
      </c:valAx>
      <c:valAx>
        <c:axId val="8649420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26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0D-48F2-9989-3E97F5E35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0D-48F2-9989-3E97F5E35A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0D-48F2-9989-3E97F5E35A5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0D-48F2-9989-3E97F5E35A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0D-48F2-9989-3E97F5E35A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B1-4A1C-B429-8DDB0302D98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2B-4231-9E9B-80425050AF3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EA-4DD9-BCA9-E648B4B629E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EA-4DD9-BCA9-E648B4B629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8BB-4C4F-992B-C41698B392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27.1</c:v>
                </c:pt>
                <c:pt idx="11">
                  <c:v>27.1</c:v>
                </c:pt>
                <c:pt idx="12">
                  <c:v>27.1</c:v>
                </c:pt>
                <c:pt idx="13">
                  <c:v>27.1</c:v>
                </c:pt>
                <c:pt idx="14">
                  <c:v>27.1</c:v>
                </c:pt>
                <c:pt idx="15">
                  <c:v>27.1</c:v>
                </c:pt>
                <c:pt idx="16">
                  <c:v>27.1</c:v>
                </c:pt>
                <c:pt idx="17">
                  <c:v>27.1</c:v>
                </c:pt>
                <c:pt idx="18">
                  <c:v>27.1</c:v>
                </c:pt>
                <c:pt idx="19">
                  <c:v>27.1</c:v>
                </c:pt>
                <c:pt idx="20">
                  <c:v>27.1</c:v>
                </c:pt>
                <c:pt idx="21">
                  <c:v>27.1</c:v>
                </c:pt>
                <c:pt idx="22">
                  <c:v>27.1</c:v>
                </c:pt>
                <c:pt idx="23">
                  <c:v>27.1</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0D-48F2-9989-3E97F5E35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0D-48F2-9989-3E97F5E35A5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0D-48F2-9989-3E97F5E35A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0D-48F2-9989-3E97F5E35A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6B1-4A1C-B429-8DDB0302D98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B-4231-9E9B-80425050AF34}"/>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EA-4DD9-BCA9-E648B4B629E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EA-4DD9-BCA9-E648B4B629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BB-4C4F-992B-C41698B392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26.74</c:v>
                </c:pt>
                <c:pt idx="6">
                  <c:v>#N/A</c:v>
                </c:pt>
                <c:pt idx="7">
                  <c:v>#N/A</c:v>
                </c:pt>
                <c:pt idx="8">
                  <c:v>#N/A</c:v>
                </c:pt>
                <c:pt idx="9">
                  <c:v>27.516110000000001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40.200000000000003</c:v>
                </c:pt>
                <c:pt idx="9">
                  <c:v>40.200000000000003</c:v>
                </c:pt>
                <c:pt idx="10">
                  <c:v>40.200000000000003</c:v>
                </c:pt>
                <c:pt idx="11">
                  <c:v>40.200000000000003</c:v>
                </c:pt>
                <c:pt idx="12">
                  <c:v>40.200000000000003</c:v>
                </c:pt>
                <c:pt idx="13">
                  <c:v>40.200000000000003</c:v>
                </c:pt>
                <c:pt idx="14">
                  <c:v>40.200000000000003</c:v>
                </c:pt>
                <c:pt idx="15">
                  <c:v>40.200000000000003</c:v>
                </c:pt>
                <c:pt idx="16">
                  <c:v>40.200000000000003</c:v>
                </c:pt>
                <c:pt idx="17">
                  <c:v>40.200000000000003</c:v>
                </c:pt>
                <c:pt idx="18">
                  <c:v>40.200000000000003</c:v>
                </c:pt>
                <c:pt idx="19">
                  <c:v>40.200000000000003</c:v>
                </c:pt>
                <c:pt idx="20">
                  <c:v>40.200000000000003</c:v>
                </c:pt>
                <c:pt idx="21">
                  <c:v>40.200000000000003</c:v>
                </c:pt>
                <c:pt idx="22">
                  <c:v>#N/A</c:v>
                </c:pt>
                <c:pt idx="23">
                  <c:v>#N/A</c:v>
                </c:pt>
              </c:numCache>
            </c:numRef>
          </c:yVal>
          <c:smooth val="0"/>
          <c:extLst>
            <c:ext xmlns:c16="http://schemas.microsoft.com/office/drawing/2014/chart" uri="{C3380CC4-5D6E-409C-BE32-E72D297353CC}">
              <c16:uniqueId val="{0000000C-590D-48F2-9989-3E97F5E35A5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90D-48F2-9989-3E97F5E35A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90D-48F2-9989-3E97F5E35A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90D-48F2-9989-3E97F5E35A5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90D-48F2-9989-3E97F5E35A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90D-48F2-9989-3E97F5E35A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90D-48F2-9989-3E97F5E35A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6B1-4A1C-B429-8DDB0302D987}"/>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B-4231-9E9B-80425050AF3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EA-4DD9-BCA9-E648B4B629E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EA-4DD9-BCA9-E648B4B629EA}"/>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BB-4C4F-992B-C41698B392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36</c:v>
                </c:pt>
                <c:pt idx="2">
                  <c:v>#N/A</c:v>
                </c:pt>
                <c:pt idx="3">
                  <c:v>#N/A</c:v>
                </c:pt>
                <c:pt idx="4">
                  <c:v>44.3</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590D-48F2-9989-3E97F5E35A53}"/>
            </c:ext>
          </c:extLst>
        </c:ser>
        <c:dLbls>
          <c:showLegendKey val="0"/>
          <c:showVal val="0"/>
          <c:showCatName val="0"/>
          <c:showSerName val="0"/>
          <c:showPercent val="0"/>
          <c:showBubbleSize val="0"/>
        </c:dLbls>
        <c:axId val="89334144"/>
        <c:axId val="89335680"/>
      </c:scatterChart>
      <c:valAx>
        <c:axId val="89334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5"/>
      </c:valAx>
      <c:valAx>
        <c:axId val="893356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41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C7-4BAA-8875-20F4BF14516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C7-4BAA-8875-20F4BF14516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C7-4BAA-8875-20F4BF14516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C7-4BAA-8875-20F4BF14516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C7-4BAA-8875-20F4BF1451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C7-4BAA-8875-20F4BF14516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C7-4B86-A950-311A7B18436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70-4A9D-9C2F-E2B41EC475B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3D-4133-9D3E-73FAE2BA67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3D-4133-9D3E-73FAE2BA676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25-48CB-BC6B-70C5E8789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C7-4BAA-8875-20F4BF14516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C7-4BAA-8875-20F4BF14516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C7-4BAA-8875-20F4BF14516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C7-4BAA-8875-20F4BF14516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C7-4BAA-8875-20F4BF1451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7C7-4BAA-8875-20F4BF14516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C7-4B86-A950-311A7B18436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70-4A9D-9C2F-E2B41EC475B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3D-4133-9D3E-73FAE2BA67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3D-4133-9D3E-73FAE2BA676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25-48CB-BC6B-70C5E8789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7C7-4BAA-8875-20F4BF14516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7C7-4BAA-8875-20F4BF14516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7C7-4BAA-8875-20F4BF14516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7C7-4BAA-8875-20F4BF14516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7C7-4BAA-8875-20F4BF14516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7C7-4BAA-8875-20F4BF14516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C7-4B86-A950-311A7B18436E}"/>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70-4A9D-9C2F-E2B41EC475B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3D-4133-9D3E-73FAE2BA6766}"/>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3D-4133-9D3E-73FAE2BA6766}"/>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125-48CB-BC6B-70C5E878943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0707456"/>
        <c:axId val="90708992"/>
      </c:scatterChart>
      <c:valAx>
        <c:axId val="90707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8992"/>
        <c:crosses val="autoZero"/>
        <c:crossBetween val="midCat"/>
        <c:majorUnit val="5"/>
      </c:valAx>
      <c:valAx>
        <c:axId val="907089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45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71-4203-95E2-4A64B96FF4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71-4203-95E2-4A64B96FF4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71-4203-95E2-4A64B96FF4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71-4203-95E2-4A64B96FF4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6BA-4208-9E07-84D15FDF637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3A-4608-84CD-008760D5E32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ED-4F9A-87C3-E9EB349449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ED-4F9A-87C3-E9EB3494490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19-431A-9B43-F3EC25F09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71-4203-95E2-4A64B96FF4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71-4203-95E2-4A64B96FF49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71-4203-95E2-4A64B96FF4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71-4203-95E2-4A64B96FF49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D71-4203-95E2-4A64B96FF4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D71-4203-95E2-4A64B96FF4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BA-4208-9E07-84D15FDF637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3A-4608-84CD-008760D5E32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ED-4F9A-87C3-E9EB349449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ED-4F9A-87C3-E9EB3494490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19-431A-9B43-F3EC25F09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D71-4203-95E2-4A64B96FF49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D71-4203-95E2-4A64B96FF49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D71-4203-95E2-4A64B96FF49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D71-4203-95E2-4A64B96FF49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BA-4208-9E07-84D15FDF6378}"/>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3A-4608-84CD-008760D5E32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ED-4F9A-87C3-E9EB3494490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ED-4F9A-87C3-E9EB3494490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419-431A-9B43-F3EC25F09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1886720"/>
        <c:axId val="91888256"/>
      </c:scatterChart>
      <c:valAx>
        <c:axId val="91886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8256"/>
        <c:crosses val="autoZero"/>
        <c:crossBetween val="midCat"/>
        <c:majorUnit val="5"/>
      </c:valAx>
      <c:valAx>
        <c:axId val="91888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867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35A-4CF5-BA32-5BF1E29BE4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5A-4CF5-BA32-5BF1E29BE4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5A-4CF5-BA32-5BF1E29BE44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35A-4CF5-BA32-5BF1E29BE44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BE-44FE-B02F-0F719C4C751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E7-4E34-A244-B4F66F64BDC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59-4CB0-A99B-3933B22DAF2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59-4CB0-A99B-3933B22DAF2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5FE-44B3-9641-563FA41D90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35A-4CF5-BA32-5BF1E29BE4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35A-4CF5-BA32-5BF1E29BE4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35A-4CF5-BA32-5BF1E29BE4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35A-4CF5-BA32-5BF1E29BE44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35A-4CF5-BA32-5BF1E29BE44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35A-4CF5-BA32-5BF1E29BE44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BE-44FE-B02F-0F719C4C751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E7-4E34-A244-B4F66F64BDC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359-4CB0-A99B-3933B22DAF2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59-4CB0-A99B-3933B22DAF2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FE-44B3-9641-563FA41D90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35A-4CF5-BA32-5BF1E29BE4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35A-4CF5-BA32-5BF1E29BE4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35A-4CF5-BA32-5BF1E29BE44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35A-4CF5-BA32-5BF1E29BE44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BE-44FE-B02F-0F719C4C751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E7-4E34-A244-B4F66F64BDC8}"/>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59-4CB0-A99B-3933B22DAF29}"/>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59-4CB0-A99B-3933B22DAF29}"/>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5FE-44B3-9641-563FA41D90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2914048"/>
        <c:axId val="92915584"/>
      </c:scatterChart>
      <c:valAx>
        <c:axId val="92914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5584"/>
        <c:crosses val="autoZero"/>
        <c:crossBetween val="midCat"/>
        <c:majorUnit val="5"/>
      </c:valAx>
      <c:valAx>
        <c:axId val="92915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40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3D-443A-BD66-09A28E26DD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3D-443A-BD66-09A28E26DD6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3D-443A-BD66-09A28E26DD6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3D-443A-BD66-09A28E26DD6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3D-443A-BD66-09A28E26DD6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FBC-482F-A3A3-6E926062177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5B-4DEC-B4D0-70D0F9B6F4C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B3-4CBC-B685-C99AE6EEF4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B3-4CBC-B685-C99AE6EEF48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8C-4AA5-9C34-0096EFFF09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3D-443A-BD66-09A28E26DD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3D-443A-BD66-09A28E26DD6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3D-443A-BD66-09A28E26DD6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3D-443A-BD66-09A28E26DD6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3D-443A-BD66-09A28E26DD6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3D-443A-BD66-09A28E26DD6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FBC-482F-A3A3-6E926062177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5B-4DEC-B4D0-70D0F9B6F4C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B3-4CBC-B685-C99AE6EEF4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B3-4CBC-B685-C99AE6EEF48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8C-4AA5-9C34-0096EFFF09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3D-443A-BD66-09A28E26DD6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3D-443A-BD66-09A28E26DD6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3D-443A-BD66-09A28E26DD6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23D-443A-BD66-09A28E26DD6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3D-443A-BD66-09A28E26DD6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FBC-482F-A3A3-6E926062177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5B-4DEC-B4D0-70D0F9B6F4C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B3-4CBC-B685-C99AE6EEF48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B3-4CBC-B685-C99AE6EEF48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8C-4AA5-9C34-0096EFFF09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3637248"/>
        <c:axId val="93639040"/>
      </c:scatterChart>
      <c:valAx>
        <c:axId val="93637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9040"/>
        <c:crosses val="autoZero"/>
        <c:crossBetween val="midCat"/>
        <c:majorUnit val="5"/>
      </c:valAx>
      <c:valAx>
        <c:axId val="936390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372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78B3-4809-975D-76C25C79BC3C}"/>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78B3-4809-975D-76C25C79BC3C}"/>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78B3-4809-975D-76C25C79BC3C}"/>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100</c:v>
                </c:pt>
                <c:pt idx="5">
                  <c:v>41.924999999999997</c:v>
                </c:pt>
              </c:numCache>
            </c:numRef>
          </c:val>
          <c:extLst>
            <c:ext xmlns:c16="http://schemas.microsoft.com/office/drawing/2014/chart" uri="{C3380CC4-5D6E-409C-BE32-E72D297353CC}">
              <c16:uniqueId val="{00000004-78B3-4809-975D-76C25C79BC3C}"/>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1E-10</c:v>
                </c:pt>
                <c:pt idx="5">
                  <c:v>58.075000000000003</c:v>
                </c:pt>
              </c:numCache>
            </c:numRef>
          </c:val>
          <c:extLst>
            <c:ext xmlns:c16="http://schemas.microsoft.com/office/drawing/2014/chart" uri="{C3380CC4-5D6E-409C-BE32-E72D297353CC}">
              <c16:uniqueId val="{00000005-78B3-4809-975D-76C25C79BC3C}"/>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460-4B13-B98D-5C3EB86DC61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60-4B13-B98D-5C3EB86DC61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60-4B13-B98D-5C3EB86DC6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60-4B13-B98D-5C3EB86DC61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57-4D1F-BB13-0C37D7E6054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D83-4F67-80E3-44A73922872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70-45BE-894A-54FA81AB33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70-45BE-894A-54FA81AB336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57C-43EA-9DBA-5BF8B434D2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60-4B13-B98D-5C3EB86DC61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60-4B13-B98D-5C3EB86DC61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60-4B13-B98D-5C3EB86DC61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60-4B13-B98D-5C3EB86DC61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60-4B13-B98D-5C3EB86DC6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60-4B13-B98D-5C3EB86DC61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57-4D1F-BB13-0C37D7E6054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D83-4F67-80E3-44A73922872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70-45BE-894A-54FA81AB33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70-45BE-894A-54FA81AB336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7C-43EA-9DBA-5BF8B434D2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460-4B13-B98D-5C3EB86DC610}"/>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60-4B13-B98D-5C3EB86DC61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60-4B13-B98D-5C3EB86DC6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460-4B13-B98D-5C3EB86DC610}"/>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757-4D1F-BB13-0C37D7E6054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D83-4F67-80E3-44A739228722}"/>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70-45BE-894A-54FA81AB336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70-45BE-894A-54FA81AB336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57C-43EA-9DBA-5BF8B434D2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4198016"/>
        <c:axId val="94212096"/>
      </c:scatterChart>
      <c:valAx>
        <c:axId val="9419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12096"/>
        <c:crosses val="autoZero"/>
        <c:crossBetween val="midCat"/>
        <c:majorUnit val="5"/>
      </c:valAx>
      <c:valAx>
        <c:axId val="94212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1980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04-4C40-A143-89BF61C90D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04-4C40-A143-89BF61C90D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04-4C40-A143-89BF61C90D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04-4C40-A143-89BF61C90D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B8-493A-B889-6BF36371F4B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0A-4ACA-A33C-FACE29DC3EE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4E-4664-B931-516E612BEFB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4E-4664-B931-516E612BEFB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A8-41FA-8F81-CBCC73D983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04-4C40-A143-89BF61C90D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04-4C40-A143-89BF61C90D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04-4C40-A143-89BF61C90D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04-4C40-A143-89BF61C90D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04-4C40-A143-89BF61C90D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04-4C40-A143-89BF61C90D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B8-493A-B889-6BF36371F4B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0A-4ACA-A33C-FACE29DC3EE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4E-4664-B931-516E612BEFB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4E-4664-B931-516E612BEFB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A8-41FA-8F81-CBCC73D983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204-4C40-A143-89BF61C90D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204-4C40-A143-89BF61C90D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204-4C40-A143-89BF61C90D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204-4C40-A143-89BF61C90D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204-4C40-A143-89BF61C90D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B8-493A-B889-6BF36371F4B0}"/>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0A-4ACA-A33C-FACE29DC3EE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4E-4664-B931-516E612BEFB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4E-4664-B931-516E612BEFBD}"/>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A8-41FA-8F81-CBCC73D983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393856"/>
        <c:axId val="94395392"/>
      </c:scatterChart>
      <c:valAx>
        <c:axId val="94393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95392"/>
        <c:crosses val="autoZero"/>
        <c:crossBetween val="midCat"/>
        <c:majorUnit val="5"/>
      </c:valAx>
      <c:valAx>
        <c:axId val="94395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938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30.689165330000002</c:v>
                </c:pt>
                <c:pt idx="1">
                  <c:v>1E-10</c:v>
                </c:pt>
                <c:pt idx="2">
                  <c:v>1E-10</c:v>
                </c:pt>
                <c:pt idx="3">
                  <c:v>1E-10</c:v>
                </c:pt>
                <c:pt idx="4">
                  <c:v>27.128055</c:v>
                </c:pt>
                <c:pt idx="5">
                  <c:v>32.268921749999997</c:v>
                </c:pt>
              </c:numCache>
            </c:numRef>
          </c:val>
          <c:extLst>
            <c:ext xmlns:c16="http://schemas.microsoft.com/office/drawing/2014/chart" uri="{C3380CC4-5D6E-409C-BE32-E72D297353CC}">
              <c16:uniqueId val="{00000000-D373-4110-ACF8-36B073940CDF}"/>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D373-4110-ACF8-36B073940CDF}"/>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69.310834670000006</c:v>
                </c:pt>
                <c:pt idx="1">
                  <c:v>100</c:v>
                </c:pt>
                <c:pt idx="2">
                  <c:v>100</c:v>
                </c:pt>
                <c:pt idx="3">
                  <c:v>100</c:v>
                </c:pt>
                <c:pt idx="4">
                  <c:v>72.871944999999997</c:v>
                </c:pt>
                <c:pt idx="5">
                  <c:v>67.731078249999996</c:v>
                </c:pt>
              </c:numCache>
            </c:numRef>
          </c:val>
          <c:extLst>
            <c:ext xmlns:c16="http://schemas.microsoft.com/office/drawing/2014/chart" uri="{C3380CC4-5D6E-409C-BE32-E72D297353CC}">
              <c16:uniqueId val="{00000002-D373-4110-ACF8-36B073940CDF}"/>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D373-4110-ACF8-36B073940CDF}"/>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BEEA-41D4-8B5B-31BC09ABEF9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EA-41D4-8B5B-31BC09ABEF9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EA-41D4-8B5B-31BC09ABEF9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EA-41D4-8B5B-31BC09ABEF9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EA-41D4-8B5B-31BC09ABEF9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EA-41D4-8B5B-31BC09ABEF9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EA-41D4-8B5B-31BC09ABEF9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A2-4FC8-BF1D-98E8BF4FCC3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F9-4B57-9F05-CE57A6CE9B50}"/>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8F-40A1-8AD2-AA435EEE26A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8F-40A1-8AD2-AA435EEE26A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D07-473F-96FD-6854A7A38A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BEEA-41D4-8B5B-31BC09ABEF9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20.9</c:v>
                </c:pt>
                <c:pt idx="12">
                  <c:v>20.9</c:v>
                </c:pt>
                <c:pt idx="13">
                  <c:v>20.9</c:v>
                </c:pt>
                <c:pt idx="14">
                  <c:v>20.9</c:v>
                </c:pt>
                <c:pt idx="15">
                  <c:v>20.9</c:v>
                </c:pt>
                <c:pt idx="16">
                  <c:v>20.9</c:v>
                </c:pt>
                <c:pt idx="17">
                  <c:v>20.9</c:v>
                </c:pt>
                <c:pt idx="18">
                  <c:v>20.9</c:v>
                </c:pt>
                <c:pt idx="19">
                  <c:v>20.9</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F9-4B57-9F05-CE57A6CE9B50}"/>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8F-40A1-8AD2-AA435EEE26A0}"/>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8F-40A1-8AD2-AA435EEE26A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07-473F-96FD-6854A7A38A0B}"/>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20.93624018671759</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EA-41D4-8B5B-31BC09ABEF99}"/>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EA-41D4-8B5B-31BC09ABEF99}"/>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EA-41D4-8B5B-31BC09ABEF99}"/>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EA-41D4-8B5B-31BC09ABEF99}"/>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EA-41D4-8B5B-31BC09ABEF99}"/>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EA-41D4-8B5B-31BC09ABEF99}"/>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A2-4FC8-BF1D-98E8BF4FCC3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F9-4B57-9F05-CE57A6CE9B50}"/>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8F-40A1-8AD2-AA435EEE26A0}"/>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98F-40A1-8AD2-AA435EEE26A0}"/>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07-473F-96FD-6854A7A38A0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891776"/>
        <c:axId val="93590272"/>
      </c:scatterChart>
      <c:valAx>
        <c:axId val="92891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590272"/>
        <c:crosses val="autoZero"/>
        <c:crossBetween val="midCat"/>
        <c:majorUnit val="5"/>
      </c:valAx>
      <c:valAx>
        <c:axId val="93590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89177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30-4D32-8762-9C26AEABA2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30-4D32-8762-9C26AEABA25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30-4D32-8762-9C26AEABA25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30-4D32-8762-9C26AEABA2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0-4D32-8762-9C26AEABA2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0-4D32-8762-9C26AEABA2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E6-45F0-AC1C-86D807322CE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CA-431A-94DB-EDC04CCF026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B6F-4EEC-923A-B6FBEB8CDF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B6F-4EEC-923A-B6FBEB8CDF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C9-41D7-BFE7-AA8B038CB0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830-4D32-8762-9C26AEABA2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830-4D32-8762-9C26AEABA25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830-4D32-8762-9C26AEABA25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30-4D32-8762-9C26AEABA2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30-4D32-8762-9C26AEABA2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30-4D32-8762-9C26AEABA2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E6-45F0-AC1C-86D807322CE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CA-431A-94DB-EDC04CCF026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B6F-4EEC-923A-B6FBEB8CDF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B6F-4EEC-923A-B6FBEB8CDF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C9-41D7-BFE7-AA8B038CB0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4830-4D32-8762-9C26AEABA254}"/>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830-4D32-8762-9C26AEABA2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830-4D32-8762-9C26AEABA25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830-4D32-8762-9C26AEABA254}"/>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830-4D32-8762-9C26AEABA2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830-4D32-8762-9C26AEABA2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830-4D32-8762-9C26AEABA2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E6-45F0-AC1C-86D807322CE3}"/>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CA-431A-94DB-EDC04CCF026B}"/>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B6F-4EEC-923A-B6FBEB8CDF4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B6F-4EEC-923A-B6FBEB8CDF4B}"/>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C9-41D7-BFE7-AA8B038CB0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4830-4D32-8762-9C26AEABA254}"/>
            </c:ext>
          </c:extLst>
        </c:ser>
        <c:dLbls>
          <c:showLegendKey val="0"/>
          <c:showVal val="0"/>
          <c:showCatName val="0"/>
          <c:showSerName val="0"/>
          <c:showPercent val="0"/>
          <c:showBubbleSize val="0"/>
        </c:dLbls>
        <c:axId val="134415488"/>
        <c:axId val="134417792"/>
      </c:scatterChart>
      <c:valAx>
        <c:axId val="134415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7792"/>
        <c:crosses val="autoZero"/>
        <c:crossBetween val="midCat"/>
        <c:majorUnit val="5"/>
      </c:valAx>
      <c:valAx>
        <c:axId val="134417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4415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C4-46EB-94B2-5570BECD18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C4-46EB-94B2-5570BECD183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C4-46EB-94B2-5570BECD183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C4-46EB-94B2-5570BECD183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2C4-46EB-94B2-5570BECD18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C4-46EB-94B2-5570BECD183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10-44E0-ACD8-3FB3488DB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7B-4655-A342-C6258083162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85-4E26-A274-AC07AFB1C7D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85-4E26-A274-AC07AFB1C7D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67-40E3-9799-32BD34448E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2C4-46EB-94B2-5570BECD18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C4-46EB-94B2-5570BECD183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C4-46EB-94B2-5570BECD183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2C4-46EB-94B2-5570BECD183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2C4-46EB-94B2-5570BECD18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2C4-46EB-94B2-5570BECD183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10-44E0-ACD8-3FB3488DB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7B-4655-A342-C6258083162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85-4E26-A274-AC07AFB1C7D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85-4E26-A274-AC07AFB1C7D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67-40E3-9799-32BD34448E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A2C4-46EB-94B2-5570BECD183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2C4-46EB-94B2-5570BECD183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2C4-46EB-94B2-5570BECD183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2C4-46EB-94B2-5570BECD183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2C4-46EB-94B2-5570BECD183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2C4-46EB-94B2-5570BECD183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2C4-46EB-94B2-5570BECD183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10-44E0-ACD8-3FB3488DBC9B}"/>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7B-4655-A342-C62580831624}"/>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85-4E26-A274-AC07AFB1C7D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85-4E26-A274-AC07AFB1C7D7}"/>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67-40E3-9799-32BD34448E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A2C4-46EB-94B2-5570BECD1831}"/>
            </c:ext>
          </c:extLst>
        </c:ser>
        <c:dLbls>
          <c:showLegendKey val="0"/>
          <c:showVal val="0"/>
          <c:showCatName val="0"/>
          <c:showSerName val="0"/>
          <c:showPercent val="0"/>
          <c:showBubbleSize val="0"/>
        </c:dLbls>
        <c:axId val="157645056"/>
        <c:axId val="161055104"/>
      </c:scatterChart>
      <c:valAx>
        <c:axId val="157645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104"/>
        <c:crosses val="autoZero"/>
        <c:crossBetween val="midCat"/>
        <c:majorUnit val="5"/>
      </c:valAx>
      <c:valAx>
        <c:axId val="161055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05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39.6</c:v>
                </c:pt>
                <c:pt idx="9">
                  <c:v>39.6</c:v>
                </c:pt>
                <c:pt idx="10">
                  <c:v>39.6</c:v>
                </c:pt>
                <c:pt idx="11">
                  <c:v>39.6</c:v>
                </c:pt>
                <c:pt idx="12">
                  <c:v>39.6</c:v>
                </c:pt>
                <c:pt idx="13">
                  <c:v>39.6</c:v>
                </c:pt>
                <c:pt idx="14">
                  <c:v>39.6</c:v>
                </c:pt>
                <c:pt idx="15">
                  <c:v>39.6</c:v>
                </c:pt>
                <c:pt idx="16">
                  <c:v>39.6</c:v>
                </c:pt>
                <c:pt idx="17">
                  <c:v>39.6</c:v>
                </c:pt>
                <c:pt idx="18">
                  <c:v>39.6</c:v>
                </c:pt>
                <c:pt idx="19">
                  <c:v>39.6</c:v>
                </c:pt>
                <c:pt idx="20">
                  <c:v>39.6</c:v>
                </c:pt>
                <c:pt idx="21">
                  <c:v>39.6</c:v>
                </c:pt>
                <c:pt idx="22">
                  <c:v>#N/A</c:v>
                </c:pt>
                <c:pt idx="23">
                  <c:v>#N/A</c:v>
                </c:pt>
              </c:numCache>
            </c:numRef>
          </c:yVal>
          <c:smooth val="0"/>
          <c:extLst>
            <c:ext xmlns:c16="http://schemas.microsoft.com/office/drawing/2014/chart" uri="{C3380CC4-5D6E-409C-BE32-E72D297353CC}">
              <c16:uniqueId val="{00000000-0CBB-4CF9-A2A6-7EF7BA96CFD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BB-4CF9-A2A6-7EF7BA96CF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BB-4CF9-A2A6-7EF7BA96CFD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BB-4CF9-A2A6-7EF7BA96CFD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BB-4CF9-A2A6-7EF7BA96CFD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BB-4CF9-A2A6-7EF7BA96CF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CBB-4CF9-A2A6-7EF7BA96CF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C9-49E0-8338-FB905951226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7C-4AE5-A9C0-4A8D6B9313F1}"/>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6F-4DDE-8141-42C903992E8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76F-4DDE-8141-42C903992E8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66E-4431-A4EB-578F1502C0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36</c:v>
                </c:pt>
                <c:pt idx="2">
                  <c:v>#N/A</c:v>
                </c:pt>
                <c:pt idx="3">
                  <c:v>#N/A</c:v>
                </c:pt>
                <c:pt idx="4">
                  <c:v>43.133481858688725</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0CBB-4CF9-A2A6-7EF7BA96CFD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30.7</c:v>
                </c:pt>
                <c:pt idx="11">
                  <c:v>30.7</c:v>
                </c:pt>
                <c:pt idx="12">
                  <c:v>30.7</c:v>
                </c:pt>
                <c:pt idx="13">
                  <c:v>30.7</c:v>
                </c:pt>
                <c:pt idx="14">
                  <c:v>30.7</c:v>
                </c:pt>
                <c:pt idx="15">
                  <c:v>30.7</c:v>
                </c:pt>
                <c:pt idx="16">
                  <c:v>30.7</c:v>
                </c:pt>
                <c:pt idx="17">
                  <c:v>30.7</c:v>
                </c:pt>
                <c:pt idx="18">
                  <c:v>30.7</c:v>
                </c:pt>
                <c:pt idx="19">
                  <c:v>30.7</c:v>
                </c:pt>
                <c:pt idx="20">
                  <c:v>30.7</c:v>
                </c:pt>
                <c:pt idx="21">
                  <c:v>30.7</c:v>
                </c:pt>
                <c:pt idx="22">
                  <c:v>30.7</c:v>
                </c:pt>
                <c:pt idx="23">
                  <c:v>30.7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CBB-4CF9-A2A6-7EF7BA96CF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BB-4CF9-A2A6-7EF7BA96CFD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BB-4CF9-A2A6-7EF7BA96CFD3}"/>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BB-4CF9-A2A6-7EF7BA96CFD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CBB-4CF9-A2A6-7EF7BA96CF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CBB-4CF9-A2A6-7EF7BA96CF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C9-49E0-8338-FB905951226F}"/>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7C-4AE5-A9C0-4A8D6B9313F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6F-4DDE-8141-42C903992E8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76F-4DDE-8141-42C903992E84}"/>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6E-4431-A4EB-578F1502C0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26.629663153544119</c:v>
                </c:pt>
                <c:pt idx="6">
                  <c:v>#N/A</c:v>
                </c:pt>
                <c:pt idx="7">
                  <c:v>#N/A</c:v>
                </c:pt>
                <c:pt idx="8">
                  <c:v>37.921722834970396</c:v>
                </c:pt>
                <c:pt idx="9">
                  <c:v>27.516110000000001</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03987328"/>
        <c:axId val="354267904"/>
      </c:scatterChart>
      <c:valAx>
        <c:axId val="303987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904"/>
        <c:crosses val="autoZero"/>
        <c:crossBetween val="midCat"/>
        <c:majorUnit val="5"/>
      </c:valAx>
      <c:valAx>
        <c:axId val="354267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732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49D-43D5-B16F-681E430B978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9D-43D5-B16F-681E430B978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9D-43D5-B16F-681E430B978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9D-43D5-B16F-681E430B978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9D-43D5-B16F-681E430B978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9D-43D5-B16F-681E430B978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DA-432B-9E30-05E2A1EF4F8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4D-44EA-84F6-65CCB623F08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0B-4249-A52F-D644E65E224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0B-4249-A52F-D644E65E224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C2-4EFD-8DD8-7FC4E63E7A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9D-43D5-B16F-681E430B978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9D-43D5-B16F-681E430B978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9D-43D5-B16F-681E430B978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DA-432B-9E30-05E2A1EF4F8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4D-44EA-84F6-65CCB623F08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0B-4249-A52F-D644E65E224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0B-4249-A52F-D644E65E224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C2-4EFD-8DD8-7FC4E63E7A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249D-43D5-B16F-681E430B978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9D-43D5-B16F-681E430B9785}"/>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49D-43D5-B16F-681E430B978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49D-43D5-B16F-681E430B978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9D-43D5-B16F-681E430B978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49D-43D5-B16F-681E430B978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49D-43D5-B16F-681E430B9785}"/>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DA-432B-9E30-05E2A1EF4F8D}"/>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4D-44EA-84F6-65CCB623F085}"/>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0B-4249-A52F-D644E65E224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0B-4249-A52F-D644E65E224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C2-4EFD-8DD8-7FC4E63E7A7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249D-43D5-B16F-681E430B9785}"/>
            </c:ext>
          </c:extLst>
        </c:ser>
        <c:dLbls>
          <c:showLegendKey val="0"/>
          <c:showVal val="0"/>
          <c:showCatName val="0"/>
          <c:showSerName val="0"/>
          <c:showPercent val="0"/>
          <c:showBubbleSize val="0"/>
        </c:dLbls>
        <c:axId val="74574848"/>
        <c:axId val="75109120"/>
      </c:scatterChart>
      <c:valAx>
        <c:axId val="74574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09120"/>
        <c:crosses val="autoZero"/>
        <c:crossBetween val="midCat"/>
        <c:majorUnit val="5"/>
      </c:valAx>
      <c:valAx>
        <c:axId val="75109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48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C91-430D-A6AD-204D44E452A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C91-430D-A6AD-204D44E452A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91-430D-A6AD-204D44E452A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91-430D-A6AD-204D44E452A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91-430D-A6AD-204D44E452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C91-430D-A6AD-204D44E452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6E-4187-AA5E-751A637876E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55-487A-BDA7-98578EDD12E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1D-46BD-98A1-C06E6ABF15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1D-46BD-98A1-C06E6ABF15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3FD-42CB-9A11-7FD76A48A1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C91-430D-A6AD-204D44E452A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C91-430D-A6AD-204D44E452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C91-430D-A6AD-204D44E452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6E-4187-AA5E-751A637876E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955-487A-BDA7-98578EDD12E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1D-46BD-98A1-C06E6ABF15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1D-46BD-98A1-C06E6ABF15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FD-42CB-9A11-7FD76A48A1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0C91-430D-A6AD-204D44E452A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C91-430D-A6AD-204D44E452A7}"/>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C91-430D-A6AD-204D44E452A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C91-430D-A6AD-204D44E452A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C91-430D-A6AD-204D44E452A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C91-430D-A6AD-204D44E452A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C91-430D-A6AD-204D44E452A7}"/>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6E-4187-AA5E-751A637876EA}"/>
                </c:ext>
              </c:extLst>
            </c:dLbl>
            <c:dLbl>
              <c:idx val="7"/>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955-487A-BDA7-98578EDD12EF}"/>
                </c:ext>
              </c:extLst>
            </c:dLbl>
            <c:dLbl>
              <c:idx val="8"/>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1D-46BD-98A1-C06E6ABF152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1D-46BD-98A1-C06E6ABF1523}"/>
                </c:ext>
              </c:extLst>
            </c:dLbl>
            <c:dLbl>
              <c:idx val="1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FD-42CB-9A11-7FD76A48A14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2012</c:v>
                </c:pt>
                <c:pt idx="1">
                  <c:v>2014</c:v>
                </c:pt>
                <c:pt idx="2">
                  <c:v>2014</c:v>
                </c:pt>
                <c:pt idx="3">
                  <c:v>2015</c:v>
                </c:pt>
                <c:pt idx="4">
                  <c:v>2015</c:v>
                </c:pt>
                <c:pt idx="5">
                  <c:v>2016</c:v>
                </c:pt>
                <c:pt idx="6">
                  <c:v>2017</c:v>
                </c:pt>
                <c:pt idx="7">
                  <c:v>2017</c:v>
                </c:pt>
                <c:pt idx="8">
                  <c:v>2018</c:v>
                </c:pt>
                <c:pt idx="9">
                  <c:v>2019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0C91-430D-A6AD-204D44E452A7}"/>
            </c:ext>
          </c:extLst>
        </c:ser>
        <c:dLbls>
          <c:showLegendKey val="0"/>
          <c:showVal val="0"/>
          <c:showCatName val="0"/>
          <c:showSerName val="0"/>
          <c:showPercent val="0"/>
          <c:showBubbleSize val="0"/>
        </c:dLbls>
        <c:axId val="75164288"/>
        <c:axId val="84414848"/>
      </c:scatterChart>
      <c:valAx>
        <c:axId val="75164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4848"/>
        <c:crosses val="autoZero"/>
        <c:crossBetween val="midCat"/>
        <c:majorUnit val="5"/>
      </c:valAx>
      <c:valAx>
        <c:axId val="84414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42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9A026C2-FA81-4FDA-A17B-460976624944}"/>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80D093D-F90A-4AAA-9A19-2A728C07EFC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9FCF7800-F67A-4430-A8EA-5C85A8FACF81}"/>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6B52683-BE8D-400B-9CCB-3DDA06453ABE}"/>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99CF5B4A-AFE0-43D3-8A46-D3080015DD2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D1D81521-E8BF-4D3A-903F-D2BF20207F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3EE34D7-DCDE-4318-A38D-F2826E020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D80F65DC-108D-4DF7-982E-311D01820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AAE07B1E-EB3C-4481-B976-5C51616438F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97766566-88D4-44E0-8DC4-BABE82AE3E89}"/>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C057638-A979-4807-9A79-EB089DC21E26}"/>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28746518-C6CF-49CF-8E67-F37688353077}"/>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A3EFFF7E-1767-4E10-A8E9-9F4D0A859E5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F48BEED8-7915-4C9D-98A5-3EA86267C36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89F307D0-ABE3-45B7-A62E-ED5CACA40C5F}"/>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215ED-AB70-4E23-A71A-D5897A4146AD}">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6" customWidth="true"/>
    <col min="2" max="2" width="2.375" style="286" customWidth="true"/>
    <col min="3" max="3" width="58" style="286" customWidth="true"/>
    <col min="4" max="4" width="7.75" style="286" customWidth="true"/>
    <col min="5" max="16384" width="7.75" style="286"/>
  </cols>
  <sheetData>
    <row xmlns:x14ac="http://schemas.microsoft.com/office/spreadsheetml/2009/9/ac" r="1" ht="29.25" customHeight="true" x14ac:dyDescent="0.25">
      <c r="A1" s="283"/>
      <c r="B1" s="284"/>
      <c r="C1" s="284"/>
      <c r="D1" s="284"/>
      <c r="E1" s="285"/>
      <c r="F1" s="285"/>
      <c r="G1" s="285"/>
      <c r="H1" s="285"/>
      <c r="I1" s="285"/>
      <c r="J1" s="285"/>
      <c r="K1" s="285"/>
      <c r="L1" s="285"/>
      <c r="M1" s="285"/>
      <c r="N1" s="285"/>
      <c r="O1" s="285"/>
      <c r="P1" s="285"/>
      <c r="Q1" s="285"/>
      <c r="R1" s="285"/>
    </row>
    <row xmlns:x14ac="http://schemas.microsoft.com/office/spreadsheetml/2009/9/ac" r="2" ht="23.25" x14ac:dyDescent="0.35">
      <c r="A2" s="284"/>
      <c r="B2" s="284"/>
      <c r="C2" s="287"/>
      <c r="D2" s="284"/>
      <c r="E2" s="285"/>
      <c r="F2" s="285"/>
      <c r="G2" s="284"/>
      <c r="H2" s="285"/>
      <c r="I2" s="285"/>
      <c r="J2" s="285"/>
      <c r="K2" s="285"/>
      <c r="L2" s="285"/>
      <c r="M2" s="285"/>
      <c r="N2" s="285"/>
      <c r="O2" s="285"/>
      <c r="P2" s="285"/>
      <c r="Q2" s="285"/>
      <c r="R2" s="285"/>
    </row>
    <row xmlns:x14ac="http://schemas.microsoft.com/office/spreadsheetml/2009/9/ac" r="3" ht="15" x14ac:dyDescent="0.2">
      <c r="A3" s="284"/>
      <c r="B3" s="284"/>
      <c r="C3" s="284"/>
      <c r="D3" s="284"/>
      <c r="F3" s="284"/>
      <c r="G3" s="284"/>
      <c r="H3" s="288"/>
      <c r="I3" s="288"/>
      <c r="J3" s="288"/>
      <c r="K3" s="288"/>
      <c r="L3" s="285"/>
      <c r="M3" s="285"/>
      <c r="N3" s="285"/>
      <c r="O3" s="285"/>
      <c r="P3" s="285"/>
      <c r="Q3" s="285"/>
      <c r="R3" s="285"/>
    </row>
    <row xmlns:x14ac="http://schemas.microsoft.com/office/spreadsheetml/2009/9/ac" r="4" ht="40.5" x14ac:dyDescent="0.2">
      <c r="A4" s="284"/>
      <c r="B4" s="284"/>
      <c r="C4" s="289" t="s">
        <v>145</v>
      </c>
      <c r="D4" s="284"/>
      <c r="E4" s="290"/>
      <c r="F4" s="285"/>
      <c r="G4" s="284"/>
      <c r="H4" s="285"/>
      <c r="I4" s="285"/>
      <c r="J4" s="285"/>
      <c r="K4" s="285"/>
      <c r="L4" s="285"/>
      <c r="M4" s="285"/>
      <c r="N4" s="285"/>
      <c r="O4" s="285"/>
      <c r="P4" s="285"/>
      <c r="Q4" s="285"/>
      <c r="R4" s="285"/>
    </row>
    <row xmlns:x14ac="http://schemas.microsoft.com/office/spreadsheetml/2009/9/ac" r="5" ht="20.25" x14ac:dyDescent="0.2">
      <c r="A5" s="284"/>
      <c r="B5" s="284"/>
      <c r="C5" s="291"/>
      <c r="D5" s="284"/>
      <c r="E5" s="290"/>
      <c r="F5" s="285"/>
      <c r="G5" s="284"/>
      <c r="H5" s="285"/>
      <c r="I5" s="285"/>
      <c r="J5" s="285"/>
      <c r="K5" s="285"/>
      <c r="L5" s="285"/>
      <c r="M5" s="285"/>
      <c r="N5" s="285"/>
      <c r="O5" s="285"/>
      <c r="P5" s="285"/>
      <c r="Q5" s="285"/>
      <c r="R5" s="285"/>
    </row>
    <row xmlns:x14ac="http://schemas.microsoft.com/office/spreadsheetml/2009/9/ac" r="6" ht="15" x14ac:dyDescent="0.2">
      <c r="A6" s="284"/>
      <c r="B6" s="284"/>
      <c r="C6" s="292" t="s">
        <v>152</v>
      </c>
      <c r="D6" s="285"/>
      <c r="E6" s="285"/>
      <c r="F6" s="285"/>
      <c r="G6" s="285"/>
      <c r="H6" s="285"/>
      <c r="I6" s="285"/>
      <c r="J6" s="285"/>
      <c r="K6" s="285"/>
      <c r="L6" s="285"/>
      <c r="M6" s="285"/>
      <c r="N6" s="285"/>
      <c r="O6" s="285"/>
      <c r="P6" s="285"/>
      <c r="Q6" s="285"/>
      <c r="R6" s="285"/>
    </row>
    <row xmlns:x14ac="http://schemas.microsoft.com/office/spreadsheetml/2009/9/ac" r="7" ht="26.25" x14ac:dyDescent="0.4">
      <c r="A7" s="284"/>
      <c r="B7" s="284"/>
      <c r="C7" s="293" t="str">
        <f>+'Water Data'!D1</f>
        <v>Mauritania</v>
      </c>
      <c r="D7" s="285"/>
      <c r="E7" s="285"/>
      <c r="F7" s="285"/>
      <c r="G7" s="285"/>
      <c r="H7" s="285"/>
      <c r="I7" s="285"/>
      <c r="J7" s="285"/>
      <c r="K7" s="285"/>
      <c r="L7" s="285"/>
      <c r="M7" s="285"/>
      <c r="N7" s="285"/>
      <c r="O7" s="285"/>
      <c r="P7" s="285"/>
      <c r="Q7" s="285"/>
      <c r="R7" s="285"/>
    </row>
    <row xmlns:x14ac="http://schemas.microsoft.com/office/spreadsheetml/2009/9/ac" r="8" ht="15" x14ac:dyDescent="0.2">
      <c r="A8" s="284"/>
      <c r="B8" s="284"/>
      <c r="C8" s="284"/>
      <c r="D8" s="285"/>
      <c r="E8" s="285"/>
      <c r="F8" s="285"/>
      <c r="G8" s="285"/>
      <c r="H8" s="285"/>
      <c r="I8" s="285"/>
      <c r="J8" s="285"/>
      <c r="K8" s="285"/>
      <c r="L8" s="285"/>
      <c r="M8" s="285"/>
      <c r="N8" s="285"/>
      <c r="O8" s="285"/>
      <c r="P8" s="285"/>
      <c r="Q8" s="285"/>
      <c r="R8" s="285"/>
    </row>
    <row xmlns:x14ac="http://schemas.microsoft.com/office/spreadsheetml/2009/9/ac" r="9" ht="15" x14ac:dyDescent="0.2">
      <c r="A9" s="284"/>
      <c r="B9" s="284"/>
      <c r="C9" s="294" t="s">
        <v>272</v>
      </c>
      <c r="D9" s="285"/>
      <c r="E9" s="285"/>
      <c r="F9" s="285"/>
      <c r="G9" s="285"/>
      <c r="H9" s="285"/>
      <c r="I9" s="285"/>
      <c r="J9" s="285"/>
      <c r="K9" s="285"/>
      <c r="L9" s="285"/>
      <c r="M9" s="285"/>
      <c r="N9" s="285"/>
      <c r="O9" s="285"/>
      <c r="P9" s="285"/>
      <c r="Q9" s="285"/>
      <c r="R9" s="285"/>
    </row>
    <row xmlns:x14ac="http://schemas.microsoft.com/office/spreadsheetml/2009/9/ac" r="10" ht="15" x14ac:dyDescent="0.2">
      <c r="A10" s="284"/>
      <c r="B10" s="284"/>
      <c r="C10" s="292"/>
      <c r="D10" s="285"/>
      <c r="E10" s="285"/>
      <c r="F10" s="285"/>
      <c r="G10" s="285"/>
      <c r="H10" s="285"/>
      <c r="I10" s="285"/>
      <c r="J10" s="285"/>
      <c r="K10" s="285"/>
      <c r="L10" s="285"/>
      <c r="M10" s="285"/>
      <c r="N10" s="285"/>
      <c r="O10" s="285"/>
      <c r="P10" s="285"/>
      <c r="Q10" s="285"/>
      <c r="R10" s="285"/>
    </row>
    <row xmlns:x14ac="http://schemas.microsoft.com/office/spreadsheetml/2009/9/ac" r="11" ht="15.95" customHeight="true" x14ac:dyDescent="0.2">
      <c r="A11" s="284"/>
      <c r="C11" s="318" t="s">
        <v>33</v>
      </c>
      <c r="D11" s="295"/>
      <c r="E11" s="296"/>
      <c r="F11" s="295"/>
      <c r="G11" s="295"/>
      <c r="H11" s="285"/>
      <c r="I11" s="285"/>
      <c r="J11" s="285"/>
      <c r="K11" s="285"/>
      <c r="L11" s="285"/>
      <c r="M11" s="285"/>
      <c r="N11" s="285"/>
      <c r="O11" s="285"/>
      <c r="P11" s="285"/>
      <c r="Q11" s="285"/>
      <c r="R11" s="285"/>
    </row>
    <row xmlns:x14ac="http://schemas.microsoft.com/office/spreadsheetml/2009/9/ac" r="12" ht="9" customHeight="true" x14ac:dyDescent="0.2">
      <c r="A12" s="284"/>
      <c r="B12" s="285"/>
      <c r="C12" s="297"/>
      <c r="D12" s="295"/>
      <c r="E12" s="296"/>
      <c r="F12" s="295"/>
      <c r="G12" s="295"/>
      <c r="H12" s="285"/>
      <c r="I12" s="285"/>
      <c r="J12" s="285"/>
      <c r="K12" s="285"/>
      <c r="L12" s="285"/>
      <c r="M12" s="285"/>
      <c r="N12" s="285"/>
      <c r="O12" s="285"/>
      <c r="P12" s="285"/>
      <c r="Q12" s="285"/>
      <c r="R12" s="285"/>
    </row>
    <row xmlns:x14ac="http://schemas.microsoft.com/office/spreadsheetml/2009/9/ac" r="13" ht="24.95" customHeight="true" x14ac:dyDescent="0.25">
      <c r="A13" s="284"/>
      <c r="B13" s="285"/>
      <c r="C13" s="298" t="s">
        <v>146</v>
      </c>
      <c r="D13" s="295"/>
      <c r="E13" s="296"/>
      <c r="F13" s="295"/>
      <c r="G13" s="295"/>
      <c r="H13" s="285"/>
      <c r="I13" s="285"/>
      <c r="J13" s="285"/>
      <c r="K13" s="285"/>
      <c r="L13" s="285"/>
      <c r="M13" s="285"/>
      <c r="N13" s="285"/>
      <c r="O13" s="285"/>
      <c r="P13" s="285"/>
      <c r="Q13" s="285"/>
      <c r="R13" s="285"/>
    </row>
    <row xmlns:x14ac="http://schemas.microsoft.com/office/spreadsheetml/2009/9/ac" r="14" ht="21.95" customHeight="true" x14ac:dyDescent="0.2">
      <c r="A14" s="284"/>
      <c r="B14" s="299"/>
      <c r="C14" s="300" t="s">
        <v>153</v>
      </c>
      <c r="D14" s="295"/>
      <c r="E14" s="296"/>
      <c r="F14" s="295"/>
      <c r="G14" s="295"/>
      <c r="H14" s="285"/>
      <c r="I14" s="285"/>
      <c r="J14" s="285"/>
      <c r="K14" s="285"/>
      <c r="L14" s="285"/>
      <c r="M14" s="285"/>
      <c r="N14" s="285"/>
      <c r="O14" s="285"/>
      <c r="P14" s="285"/>
      <c r="Q14" s="285"/>
      <c r="R14" s="285"/>
    </row>
    <row xmlns:x14ac="http://schemas.microsoft.com/office/spreadsheetml/2009/9/ac" r="15" ht="15" x14ac:dyDescent="0.2">
      <c r="A15" s="284"/>
      <c r="B15" s="299"/>
      <c r="C15" s="301" t="s">
        <v>154</v>
      </c>
      <c r="D15" s="295"/>
      <c r="E15" s="296"/>
      <c r="F15" s="295"/>
      <c r="G15" s="295"/>
      <c r="H15" s="285"/>
      <c r="I15" s="285"/>
      <c r="J15" s="285"/>
      <c r="K15" s="285"/>
      <c r="L15" s="285"/>
      <c r="M15" s="285"/>
      <c r="N15" s="285"/>
      <c r="O15" s="285"/>
      <c r="P15" s="285"/>
      <c r="Q15" s="285"/>
      <c r="R15" s="285"/>
    </row>
    <row xmlns:x14ac="http://schemas.microsoft.com/office/spreadsheetml/2009/9/ac" r="16" ht="15" x14ac:dyDescent="0.2">
      <c r="A16" s="284"/>
      <c r="B16" s="299"/>
      <c r="C16" s="300" t="s">
        <v>266</v>
      </c>
      <c r="D16" s="295"/>
      <c r="E16" s="296"/>
      <c r="F16" s="295"/>
      <c r="G16" s="295"/>
      <c r="H16" s="285"/>
      <c r="I16" s="285"/>
      <c r="J16" s="285"/>
      <c r="K16" s="285"/>
      <c r="L16" s="285"/>
      <c r="M16" s="285"/>
      <c r="N16" s="285"/>
      <c r="O16" s="285"/>
      <c r="P16" s="285"/>
      <c r="Q16" s="285"/>
      <c r="R16" s="285"/>
    </row>
    <row xmlns:x14ac="http://schemas.microsoft.com/office/spreadsheetml/2009/9/ac" r="17" ht="26.1" customHeight="true" x14ac:dyDescent="0.2">
      <c r="A17" s="284"/>
      <c r="B17" s="296"/>
      <c r="C17" s="302"/>
      <c r="D17" s="295"/>
      <c r="E17" s="299"/>
      <c r="F17" s="295"/>
      <c r="G17" s="295"/>
      <c r="H17" s="285"/>
      <c r="I17" s="285"/>
      <c r="J17" s="285"/>
      <c r="K17" s="285"/>
      <c r="L17" s="285"/>
      <c r="M17" s="285"/>
      <c r="N17" s="285"/>
      <c r="O17" s="285"/>
      <c r="P17" s="285"/>
      <c r="Q17" s="285"/>
      <c r="R17" s="285"/>
    </row>
    <row xmlns:x14ac="http://schemas.microsoft.com/office/spreadsheetml/2009/9/ac" r="18" ht="15.75" x14ac:dyDescent="0.25">
      <c r="A18" s="284"/>
      <c r="B18" s="296"/>
      <c r="C18" s="303" t="s">
        <v>34</v>
      </c>
      <c r="D18" s="295"/>
      <c r="E18" s="304"/>
      <c r="F18" s="295"/>
      <c r="G18" s="295"/>
      <c r="H18" s="285"/>
      <c r="I18" s="285"/>
      <c r="J18" s="285"/>
      <c r="K18" s="285"/>
      <c r="L18" s="285"/>
      <c r="M18" s="285"/>
      <c r="N18" s="285"/>
      <c r="O18" s="285"/>
      <c r="P18" s="285"/>
      <c r="Q18" s="285"/>
      <c r="R18" s="285"/>
    </row>
    <row xmlns:x14ac="http://schemas.microsoft.com/office/spreadsheetml/2009/9/ac" r="19" ht="15" x14ac:dyDescent="0.2">
      <c r="A19" s="284"/>
      <c r="B19" s="296"/>
      <c r="C19" s="305" t="s">
        <v>147</v>
      </c>
      <c r="D19" s="295"/>
      <c r="E19" s="306"/>
      <c r="F19" s="295"/>
      <c r="G19" s="295"/>
      <c r="H19" s="285"/>
      <c r="I19" s="285"/>
      <c r="J19" s="285"/>
      <c r="K19" s="285"/>
      <c r="L19" s="285"/>
      <c r="M19" s="285"/>
      <c r="N19" s="285"/>
      <c r="O19" s="285"/>
      <c r="P19" s="285"/>
      <c r="Q19" s="285"/>
      <c r="R19" s="285"/>
    </row>
    <row xmlns:x14ac="http://schemas.microsoft.com/office/spreadsheetml/2009/9/ac" r="20" ht="15" x14ac:dyDescent="0.2">
      <c r="A20" s="284"/>
      <c r="B20" s="296"/>
      <c r="C20" s="374" t="s">
        <v>148</v>
      </c>
      <c r="D20" s="295"/>
      <c r="E20" s="307"/>
      <c r="F20" s="295"/>
      <c r="G20" s="295"/>
      <c r="H20" s="285"/>
      <c r="I20" s="285"/>
      <c r="J20" s="285"/>
      <c r="K20" s="285"/>
      <c r="L20" s="285"/>
      <c r="M20" s="285"/>
      <c r="N20" s="285"/>
      <c r="O20" s="285"/>
      <c r="P20" s="285"/>
      <c r="Q20" s="285"/>
      <c r="R20" s="285"/>
    </row>
    <row xmlns:x14ac="http://schemas.microsoft.com/office/spreadsheetml/2009/9/ac" r="21" ht="15" x14ac:dyDescent="0.2">
      <c r="A21" s="284"/>
      <c r="B21" s="296"/>
      <c r="C21" s="375" t="s">
        <v>149</v>
      </c>
      <c r="D21" s="295"/>
      <c r="E21" s="308"/>
      <c r="F21" s="295"/>
      <c r="G21" s="295"/>
      <c r="H21" s="285"/>
      <c r="I21" s="285"/>
      <c r="J21" s="285"/>
      <c r="K21" s="285"/>
      <c r="L21" s="285"/>
      <c r="M21" s="285"/>
      <c r="N21" s="285"/>
      <c r="O21" s="285"/>
      <c r="P21" s="285"/>
      <c r="Q21" s="285"/>
      <c r="R21" s="285"/>
    </row>
    <row xmlns:x14ac="http://schemas.microsoft.com/office/spreadsheetml/2009/9/ac" r="22" ht="15" x14ac:dyDescent="0.2">
      <c r="A22" s="284"/>
      <c r="B22" s="296"/>
      <c r="C22" s="376" t="s">
        <v>150</v>
      </c>
      <c r="D22" s="295"/>
      <c r="E22" s="295"/>
      <c r="F22" s="295"/>
      <c r="G22" s="295"/>
      <c r="H22" s="285"/>
      <c r="I22" s="285"/>
      <c r="J22" s="285"/>
      <c r="K22" s="285"/>
      <c r="L22" s="285"/>
      <c r="M22" s="285"/>
      <c r="N22" s="285"/>
      <c r="O22" s="285"/>
      <c r="P22" s="285"/>
      <c r="Q22" s="285"/>
      <c r="R22" s="285"/>
    </row>
    <row xmlns:x14ac="http://schemas.microsoft.com/office/spreadsheetml/2009/9/ac" r="23" ht="15" x14ac:dyDescent="0.2">
      <c r="A23" s="284"/>
      <c r="B23" s="296"/>
      <c r="C23" s="305" t="s">
        <v>151</v>
      </c>
      <c r="D23" s="295"/>
      <c r="E23" s="295"/>
      <c r="F23" s="295"/>
      <c r="G23" s="295"/>
      <c r="H23" s="285"/>
      <c r="I23" s="285"/>
      <c r="J23" s="285"/>
      <c r="K23" s="285"/>
      <c r="L23" s="285"/>
      <c r="M23" s="285"/>
      <c r="N23" s="285"/>
      <c r="O23" s="285"/>
      <c r="P23" s="285"/>
      <c r="Q23" s="285"/>
      <c r="R23" s="285"/>
    </row>
    <row xmlns:x14ac="http://schemas.microsoft.com/office/spreadsheetml/2009/9/ac" r="24" ht="15" x14ac:dyDescent="0.2">
      <c r="A24" s="284"/>
      <c r="B24" s="296"/>
      <c r="C24" s="309"/>
      <c r="D24" s="295"/>
      <c r="E24" s="295"/>
      <c r="F24" s="295"/>
      <c r="G24" s="295"/>
      <c r="H24" s="285"/>
      <c r="I24" s="285"/>
      <c r="J24" s="285"/>
      <c r="K24" s="285"/>
      <c r="L24" s="285"/>
      <c r="M24" s="285"/>
      <c r="N24" s="285"/>
      <c r="O24" s="285"/>
      <c r="P24" s="285"/>
      <c r="Q24" s="285"/>
      <c r="R24" s="285"/>
    </row>
    <row xmlns:x14ac="http://schemas.microsoft.com/office/spreadsheetml/2009/9/ac" r="25" ht="15.95" customHeight="true" x14ac:dyDescent="0.2">
      <c r="A25" s="310"/>
      <c r="B25" s="310"/>
      <c r="C25" s="311"/>
      <c r="D25" s="284"/>
      <c r="E25" s="285"/>
      <c r="F25" s="285"/>
      <c r="G25" s="285"/>
      <c r="H25" s="285"/>
      <c r="I25" s="285"/>
      <c r="J25" s="285"/>
      <c r="K25" s="285"/>
      <c r="L25" s="285"/>
      <c r="M25" s="285"/>
      <c r="N25" s="285"/>
      <c r="O25" s="285"/>
      <c r="P25" s="285"/>
      <c r="Q25" s="285"/>
      <c r="R25" s="285"/>
    </row>
    <row xmlns:x14ac="http://schemas.microsoft.com/office/spreadsheetml/2009/9/ac" r="26" ht="23.25" x14ac:dyDescent="0.2">
      <c r="A26" s="310"/>
      <c r="B26" s="310"/>
      <c r="C26" s="310"/>
      <c r="D26" s="284"/>
      <c r="E26" s="285"/>
      <c r="F26" s="285"/>
      <c r="G26" s="285"/>
      <c r="H26" s="285"/>
      <c r="I26" s="285"/>
      <c r="J26" s="285"/>
      <c r="K26" s="285"/>
      <c r="L26" s="285"/>
      <c r="M26" s="285"/>
      <c r="N26" s="285"/>
      <c r="O26" s="285"/>
      <c r="P26" s="285"/>
      <c r="Q26" s="285"/>
      <c r="R26" s="285"/>
    </row>
    <row xmlns:x14ac="http://schemas.microsoft.com/office/spreadsheetml/2009/9/ac" r="27" ht="15" x14ac:dyDescent="0.2">
      <c r="A27" s="312"/>
      <c r="B27" s="313"/>
      <c r="C27" s="314"/>
      <c r="D27" s="284"/>
      <c r="E27" s="285"/>
      <c r="F27" s="285"/>
      <c r="G27" s="285"/>
      <c r="H27" s="285"/>
      <c r="I27" s="285"/>
      <c r="J27" s="285"/>
      <c r="K27" s="285"/>
      <c r="L27" s="285"/>
      <c r="M27" s="285"/>
      <c r="N27" s="285"/>
      <c r="O27" s="285"/>
      <c r="P27" s="285"/>
      <c r="Q27" s="285"/>
      <c r="R27" s="285"/>
    </row>
    <row xmlns:x14ac="http://schemas.microsoft.com/office/spreadsheetml/2009/9/ac" r="28" ht="15" x14ac:dyDescent="0.2">
      <c r="A28" s="312"/>
      <c r="B28" s="313"/>
      <c r="C28" s="315"/>
      <c r="D28" s="284"/>
      <c r="E28" s="285"/>
      <c r="F28" s="285"/>
      <c r="G28" s="285"/>
      <c r="H28" s="285"/>
      <c r="I28" s="285"/>
      <c r="J28" s="285"/>
      <c r="K28" s="285"/>
      <c r="L28" s="285"/>
      <c r="M28" s="285"/>
      <c r="N28" s="285"/>
      <c r="O28" s="285"/>
      <c r="P28" s="285"/>
      <c r="Q28" s="285"/>
      <c r="R28" s="285"/>
    </row>
    <row xmlns:x14ac="http://schemas.microsoft.com/office/spreadsheetml/2009/9/ac" r="29" ht="15" x14ac:dyDescent="0.2">
      <c r="A29" s="312"/>
      <c r="B29" s="313"/>
      <c r="C29" s="316"/>
      <c r="D29" s="284"/>
      <c r="E29" s="285"/>
      <c r="F29" s="285"/>
      <c r="G29" s="285"/>
      <c r="H29" s="285"/>
      <c r="I29" s="285"/>
      <c r="J29" s="285"/>
      <c r="K29" s="285"/>
      <c r="L29" s="285"/>
      <c r="M29" s="285"/>
      <c r="N29" s="285"/>
      <c r="O29" s="285"/>
      <c r="P29" s="285"/>
      <c r="Q29" s="285"/>
      <c r="R29" s="285"/>
    </row>
    <row xmlns:x14ac="http://schemas.microsoft.com/office/spreadsheetml/2009/9/ac" r="30" ht="15" x14ac:dyDescent="0.2">
      <c r="A30" s="312"/>
      <c r="B30" s="313"/>
      <c r="C30" s="316"/>
      <c r="D30" s="284"/>
      <c r="E30" s="285"/>
      <c r="F30" s="285"/>
      <c r="G30" s="285"/>
      <c r="H30" s="285"/>
      <c r="I30" s="285"/>
      <c r="J30" s="285"/>
      <c r="K30" s="285"/>
      <c r="L30" s="285"/>
      <c r="M30" s="285"/>
      <c r="N30" s="285"/>
      <c r="O30" s="285"/>
      <c r="P30" s="285"/>
      <c r="Q30" s="285"/>
      <c r="R30" s="285"/>
    </row>
    <row xmlns:x14ac="http://schemas.microsoft.com/office/spreadsheetml/2009/9/ac" r="31" ht="15" x14ac:dyDescent="0.2">
      <c r="A31" s="312"/>
      <c r="B31" s="313"/>
      <c r="C31" s="316"/>
      <c r="D31" s="284"/>
      <c r="E31" s="285"/>
      <c r="F31" s="285"/>
      <c r="G31" s="285"/>
      <c r="H31" s="285"/>
      <c r="I31" s="285"/>
      <c r="J31" s="285"/>
      <c r="K31" s="285"/>
      <c r="L31" s="285"/>
      <c r="M31" s="285"/>
      <c r="N31" s="285"/>
      <c r="O31" s="285"/>
      <c r="P31" s="285"/>
      <c r="Q31" s="285"/>
      <c r="R31" s="285"/>
    </row>
    <row xmlns:x14ac="http://schemas.microsoft.com/office/spreadsheetml/2009/9/ac" r="32" ht="15" x14ac:dyDescent="0.2">
      <c r="A32" s="312"/>
      <c r="B32" s="313"/>
      <c r="C32" s="316"/>
      <c r="D32" s="284"/>
      <c r="E32" s="285"/>
      <c r="F32" s="285"/>
      <c r="G32" s="285"/>
      <c r="H32" s="285"/>
      <c r="I32" s="285"/>
      <c r="J32" s="285"/>
      <c r="K32" s="285"/>
      <c r="L32" s="285"/>
      <c r="M32" s="285"/>
      <c r="N32" s="285"/>
      <c r="O32" s="285"/>
      <c r="P32" s="285"/>
      <c r="Q32" s="285"/>
      <c r="R32" s="285"/>
    </row>
    <row xmlns:x14ac="http://schemas.microsoft.com/office/spreadsheetml/2009/9/ac" r="33" ht="15" x14ac:dyDescent="0.2">
      <c r="A33" s="312"/>
      <c r="B33" s="313"/>
      <c r="C33" s="316"/>
      <c r="D33" s="284"/>
      <c r="E33" s="285"/>
      <c r="F33" s="285"/>
      <c r="G33" s="285"/>
      <c r="H33" s="285"/>
      <c r="I33" s="285"/>
      <c r="J33" s="285"/>
      <c r="K33" s="285"/>
      <c r="L33" s="285"/>
      <c r="M33" s="285"/>
      <c r="N33" s="285"/>
      <c r="O33" s="285"/>
      <c r="P33" s="285"/>
      <c r="Q33" s="285"/>
      <c r="R33" s="285"/>
    </row>
    <row xmlns:x14ac="http://schemas.microsoft.com/office/spreadsheetml/2009/9/ac" r="34" ht="15" x14ac:dyDescent="0.2">
      <c r="A34" s="312"/>
      <c r="B34" s="313"/>
      <c r="D34" s="284"/>
      <c r="E34" s="285"/>
      <c r="F34" s="285"/>
      <c r="G34" s="285"/>
      <c r="H34" s="285"/>
      <c r="I34" s="285"/>
      <c r="J34" s="285"/>
      <c r="K34" s="285"/>
      <c r="L34" s="285"/>
      <c r="M34" s="285"/>
      <c r="N34" s="285"/>
      <c r="O34" s="285"/>
      <c r="P34" s="285"/>
      <c r="Q34" s="285"/>
      <c r="R34" s="285"/>
    </row>
    <row xmlns:x14ac="http://schemas.microsoft.com/office/spreadsheetml/2009/9/ac" r="35" ht="15" x14ac:dyDescent="0.2">
      <c r="A35" s="284"/>
      <c r="B35" s="284"/>
      <c r="C35" s="284"/>
      <c r="D35" s="284"/>
      <c r="E35" s="285"/>
      <c r="F35" s="285"/>
      <c r="G35" s="285"/>
      <c r="H35" s="285"/>
      <c r="I35" s="285"/>
      <c r="J35" s="285"/>
      <c r="K35" s="285"/>
      <c r="L35" s="285"/>
      <c r="M35" s="285"/>
      <c r="N35" s="285"/>
      <c r="O35" s="285"/>
      <c r="P35" s="285"/>
      <c r="Q35" s="285"/>
      <c r="R35" s="285"/>
    </row>
    <row xmlns:x14ac="http://schemas.microsoft.com/office/spreadsheetml/2009/9/ac" r="36" ht="15" x14ac:dyDescent="0.2">
      <c r="A36" s="284"/>
      <c r="B36" s="284"/>
      <c r="C36" s="284"/>
      <c r="D36" s="284"/>
      <c r="E36" s="285"/>
      <c r="F36" s="285"/>
      <c r="G36" s="285"/>
      <c r="H36" s="285"/>
      <c r="I36" s="285"/>
      <c r="J36" s="285"/>
      <c r="K36" s="285"/>
      <c r="L36" s="285"/>
      <c r="M36" s="285"/>
      <c r="N36" s="285"/>
      <c r="O36" s="285"/>
      <c r="P36" s="285"/>
      <c r="Q36" s="285"/>
      <c r="R36" s="285"/>
    </row>
    <row xmlns:x14ac="http://schemas.microsoft.com/office/spreadsheetml/2009/9/ac" r="37" ht="15" x14ac:dyDescent="0.2">
      <c r="A37" s="284"/>
      <c r="B37" s="284"/>
      <c r="C37" s="284"/>
      <c r="D37" s="284"/>
    </row>
    <row xmlns:x14ac="http://schemas.microsoft.com/office/spreadsheetml/2009/9/ac" r="38" ht="15" x14ac:dyDescent="0.2">
      <c r="A38" s="284"/>
      <c r="B38" s="284"/>
      <c r="C38" s="284"/>
      <c r="D38" s="284"/>
    </row>
    <row xmlns:x14ac="http://schemas.microsoft.com/office/spreadsheetml/2009/9/ac" r="39" ht="15" x14ac:dyDescent="0.2">
      <c r="A39" s="284"/>
      <c r="B39" s="284"/>
      <c r="C39" s="284"/>
      <c r="D39" s="284"/>
    </row>
    <row xmlns:x14ac="http://schemas.microsoft.com/office/spreadsheetml/2009/9/ac" r="40" ht="15" x14ac:dyDescent="0.2">
      <c r="A40" s="284"/>
      <c r="B40" s="284"/>
      <c r="C40" s="284"/>
      <c r="D40" s="284"/>
    </row>
    <row xmlns:x14ac="http://schemas.microsoft.com/office/spreadsheetml/2009/9/ac" r="46" x14ac:dyDescent="0.2">
      <c r="L46" s="31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s>
  <sheetData>
    <row xmlns:x14ac="http://schemas.microsoft.com/office/spreadsheetml/2009/9/ac" r="1" s="322" customFormat="true" ht="30" customHeight="true" x14ac:dyDescent="0.25">
      <c r="B1" s="341" t="s">
        <v>32</v>
      </c>
      <c r="C1" s="562" t="s">
        <v>239</v>
      </c>
      <c r="D1" s="328" t="s">
        <v>160</v>
      </c>
      <c r="E1" s="328"/>
      <c r="F1" s="328"/>
      <c r="G1" s="328"/>
      <c r="H1" s="328"/>
      <c r="I1" s="339"/>
      <c r="J1" s="320"/>
      <c r="K1" s="320"/>
      <c r="L1" s="341" t="s">
        <v>32</v>
      </c>
      <c r="M1" s="562" t="s">
        <v>240</v>
      </c>
      <c r="N1" s="328" t="s">
        <v>160</v>
      </c>
      <c r="O1" s="328"/>
      <c r="P1" s="328"/>
      <c r="Q1" s="328"/>
      <c r="R1" s="328"/>
      <c r="S1" s="339"/>
      <c r="T1" s="320"/>
      <c r="U1" s="320"/>
      <c r="V1" s="341" t="s">
        <v>32</v>
      </c>
      <c r="W1" s="562" t="s">
        <v>240</v>
      </c>
      <c r="X1" s="328" t="s">
        <v>160</v>
      </c>
      <c r="Y1" s="328"/>
      <c r="Z1" s="328"/>
      <c r="AA1" s="328"/>
      <c r="AB1" s="328"/>
      <c r="AC1" s="339"/>
      <c r="AD1" s="320"/>
      <c r="AE1" s="320"/>
      <c r="AF1" s="341" t="s">
        <v>32</v>
      </c>
      <c r="AG1" s="562" t="s">
        <v>241</v>
      </c>
      <c r="AH1" s="328" t="s">
        <v>160</v>
      </c>
      <c r="AI1" s="328"/>
      <c r="AJ1" s="328"/>
      <c r="AK1" s="328"/>
      <c r="AL1" s="328"/>
      <c r="AM1" s="339"/>
      <c r="AN1" s="320"/>
      <c r="AO1" s="320"/>
      <c r="AP1" s="341" t="s">
        <v>32</v>
      </c>
      <c r="AQ1" s="562" t="s">
        <v>241</v>
      </c>
      <c r="AR1" s="328" t="s">
        <v>160</v>
      </c>
      <c r="AS1" s="328"/>
      <c r="AT1" s="328"/>
      <c r="AU1" s="328"/>
      <c r="AV1" s="328"/>
      <c r="AW1" s="339"/>
      <c r="AX1" s="320"/>
      <c r="AY1" s="320"/>
      <c r="AZ1" s="341" t="s">
        <v>32</v>
      </c>
      <c r="BA1" s="562" t="s">
        <v>242</v>
      </c>
      <c r="BB1" s="328" t="s">
        <v>160</v>
      </c>
      <c r="BC1" s="328"/>
      <c r="BD1" s="328"/>
      <c r="BE1" s="328"/>
      <c r="BF1" s="328"/>
      <c r="BG1" s="339"/>
      <c r="BH1" s="320"/>
      <c r="BI1" s="320"/>
      <c r="BJ1" s="341" t="s">
        <v>32</v>
      </c>
      <c r="BK1" s="562" t="s">
        <v>243</v>
      </c>
      <c r="BL1" s="328" t="s">
        <v>160</v>
      </c>
      <c r="BM1" s="328"/>
      <c r="BN1" s="328"/>
      <c r="BO1" s="328"/>
      <c r="BP1" s="328"/>
      <c r="BQ1" s="339"/>
      <c r="BR1" s="320"/>
      <c r="BS1" s="320"/>
      <c r="BT1" s="341" t="s">
        <v>32</v>
      </c>
      <c r="BU1" s="562" t="s">
        <v>243</v>
      </c>
      <c r="BV1" s="328" t="s">
        <v>160</v>
      </c>
      <c r="BW1" s="328"/>
      <c r="BX1" s="328"/>
      <c r="BY1" s="328"/>
      <c r="BZ1" s="328"/>
      <c r="CA1" s="339"/>
      <c r="CB1" s="320"/>
      <c r="CC1" s="320"/>
      <c r="CD1" s="341" t="s">
        <v>32</v>
      </c>
      <c r="CE1" s="562" t="s">
        <v>244</v>
      </c>
      <c r="CF1" s="328" t="s">
        <v>160</v>
      </c>
      <c r="CG1" s="328"/>
      <c r="CH1" s="328"/>
      <c r="CI1" s="328"/>
      <c r="CJ1" s="328"/>
      <c r="CK1" s="339"/>
      <c r="CL1" s="320"/>
      <c r="CM1" s="320"/>
      <c r="CN1" s="341" t="s">
        <v>32</v>
      </c>
      <c r="CO1" s="562">
        <v>2019</v>
      </c>
      <c r="CP1" s="328" t="s">
        <v>160</v>
      </c>
      <c r="CQ1" s="328"/>
      <c r="CR1" s="328"/>
      <c r="CS1" s="328"/>
      <c r="CT1" s="328"/>
      <c r="CU1" s="339"/>
      <c r="CV1" s="320"/>
      <c r="CW1" s="320"/>
    </row>
    <row xmlns:x14ac="http://schemas.microsoft.com/office/spreadsheetml/2009/9/ac" r="2" s="322" customFormat="true" ht="30" customHeight="true" x14ac:dyDescent="0.25">
      <c r="A2" s="573" t="s">
        <v>265</v>
      </c>
      <c r="B2" s="329" t="s">
        <v>230</v>
      </c>
      <c r="C2" s="282" t="s">
        <v>186</v>
      </c>
      <c r="D2" s="282" t="s">
        <v>161</v>
      </c>
      <c r="E2" s="330"/>
      <c r="F2" s="330"/>
      <c r="G2" s="330"/>
      <c r="H2" s="330"/>
      <c r="I2" s="340"/>
      <c r="J2" s="323" t="s">
        <v>245</v>
      </c>
      <c r="K2" s="323"/>
      <c r="L2" s="329" t="s">
        <v>231</v>
      </c>
      <c r="M2" s="282" t="s">
        <v>187</v>
      </c>
      <c r="N2" s="282" t="s">
        <v>195</v>
      </c>
      <c r="O2" s="330"/>
      <c r="P2" s="330"/>
      <c r="Q2" s="330"/>
      <c r="R2" s="330"/>
      <c r="S2" s="340"/>
      <c r="T2" s="323" t="s">
        <v>245</v>
      </c>
      <c r="U2" s="323"/>
      <c r="V2" s="329" t="s">
        <v>232</v>
      </c>
      <c r="W2" s="282" t="s">
        <v>186</v>
      </c>
      <c r="X2" s="282" t="s">
        <v>161</v>
      </c>
      <c r="Y2" s="330"/>
      <c r="Z2" s="330"/>
      <c r="AA2" s="330"/>
      <c r="AB2" s="330"/>
      <c r="AC2" s="340"/>
      <c r="AD2" s="323" t="s">
        <v>245</v>
      </c>
      <c r="AE2" s="323"/>
      <c r="AF2" s="329" t="s">
        <v>233</v>
      </c>
      <c r="AG2" s="282" t="s">
        <v>186</v>
      </c>
      <c r="AH2" s="282" t="s">
        <v>161</v>
      </c>
      <c r="AI2" s="330"/>
      <c r="AJ2" s="330"/>
      <c r="AK2" s="330"/>
      <c r="AL2" s="330"/>
      <c r="AM2" s="340"/>
      <c r="AN2" s="323" t="s">
        <v>245</v>
      </c>
      <c r="AO2" s="323"/>
      <c r="AP2" s="329" t="s">
        <v>234</v>
      </c>
      <c r="AQ2" s="282" t="s">
        <v>187</v>
      </c>
      <c r="AR2" s="282" t="s">
        <v>193</v>
      </c>
      <c r="AS2" s="330"/>
      <c r="AT2" s="330"/>
      <c r="AU2" s="330"/>
      <c r="AV2" s="330"/>
      <c r="AW2" s="340"/>
      <c r="AX2" s="323" t="s">
        <v>245</v>
      </c>
      <c r="AY2" s="323"/>
      <c r="AZ2" s="329" t="s">
        <v>235</v>
      </c>
      <c r="BA2" s="282" t="s">
        <v>186</v>
      </c>
      <c r="BB2" s="282" t="s">
        <v>161</v>
      </c>
      <c r="BC2" s="330"/>
      <c r="BD2" s="330"/>
      <c r="BE2" s="330"/>
      <c r="BF2" s="330"/>
      <c r="BG2" s="340"/>
      <c r="BH2" s="323" t="s">
        <v>245</v>
      </c>
      <c r="BI2" s="323"/>
      <c r="BJ2" s="329" t="s">
        <v>236</v>
      </c>
      <c r="BK2" s="282" t="s">
        <v>187</v>
      </c>
      <c r="BL2" s="282" t="s">
        <v>169</v>
      </c>
      <c r="BM2" s="330"/>
      <c r="BN2" s="330"/>
      <c r="BO2" s="330"/>
      <c r="BP2" s="330"/>
      <c r="BQ2" s="340"/>
      <c r="BR2" s="323" t="s">
        <v>245</v>
      </c>
      <c r="BS2" s="323"/>
      <c r="BT2" s="329" t="s">
        <v>237</v>
      </c>
      <c r="BU2" s="282" t="s">
        <v>186</v>
      </c>
      <c r="BV2" s="282" t="s">
        <v>161</v>
      </c>
      <c r="BW2" s="330"/>
      <c r="BX2" s="330"/>
      <c r="BY2" s="330"/>
      <c r="BZ2" s="330"/>
      <c r="CA2" s="340"/>
      <c r="CB2" s="323" t="s">
        <v>245</v>
      </c>
      <c r="CC2" s="323"/>
      <c r="CD2" s="329" t="s">
        <v>238</v>
      </c>
      <c r="CE2" s="282" t="s">
        <v>186</v>
      </c>
      <c r="CF2" s="282" t="s">
        <v>161</v>
      </c>
      <c r="CG2" s="330"/>
      <c r="CH2" s="330"/>
      <c r="CI2" s="330"/>
      <c r="CJ2" s="330"/>
      <c r="CK2" s="340"/>
      <c r="CL2" s="323" t="s">
        <v>245</v>
      </c>
      <c r="CM2" s="323"/>
      <c r="CN2" s="329" t="s">
        <v>261</v>
      </c>
      <c r="CO2" s="282" t="s">
        <v>186</v>
      </c>
      <c r="CP2" s="282" t="s">
        <v>161</v>
      </c>
      <c r="CQ2" s="330"/>
      <c r="CR2" s="330"/>
      <c r="CS2" s="330"/>
      <c r="CT2" s="330"/>
      <c r="CU2" s="340"/>
      <c r="CV2" s="323" t="s">
        <v>245</v>
      </c>
      <c r="CW2" s="323"/>
    </row>
    <row xmlns:x14ac="http://schemas.microsoft.com/office/spreadsheetml/2009/9/ac" r="3" s="262" customFormat="true" ht="18" customHeight="true" x14ac:dyDescent="0.25">
      <c r="A3" s="573"/>
      <c r="B3" s="370" t="s">
        <v>178</v>
      </c>
      <c r="C3" s="371" t="s">
        <v>57</v>
      </c>
      <c r="D3" s="372" t="s">
        <v>7</v>
      </c>
      <c r="E3" s="372" t="s">
        <v>1</v>
      </c>
      <c r="F3" s="372" t="s">
        <v>2</v>
      </c>
      <c r="G3" s="372" t="s">
        <v>17</v>
      </c>
      <c r="H3" s="372" t="s">
        <v>18</v>
      </c>
      <c r="I3" s="373" t="s">
        <v>19</v>
      </c>
      <c r="J3" s="260"/>
      <c r="K3" s="260"/>
      <c r="L3" s="370" t="s">
        <v>178</v>
      </c>
      <c r="M3" s="371" t="s">
        <v>57</v>
      </c>
      <c r="N3" s="372" t="s">
        <v>7</v>
      </c>
      <c r="O3" s="372" t="s">
        <v>1</v>
      </c>
      <c r="P3" s="372" t="s">
        <v>2</v>
      </c>
      <c r="Q3" s="372" t="s">
        <v>17</v>
      </c>
      <c r="R3" s="372" t="s">
        <v>18</v>
      </c>
      <c r="S3" s="373" t="s">
        <v>19</v>
      </c>
      <c r="T3" s="260"/>
      <c r="U3" s="260"/>
      <c r="V3" s="370" t="s">
        <v>178</v>
      </c>
      <c r="W3" s="371" t="s">
        <v>57</v>
      </c>
      <c r="X3" s="372" t="s">
        <v>7</v>
      </c>
      <c r="Y3" s="372" t="s">
        <v>1</v>
      </c>
      <c r="Z3" s="372" t="s">
        <v>2</v>
      </c>
      <c r="AA3" s="372" t="s">
        <v>17</v>
      </c>
      <c r="AB3" s="372" t="s">
        <v>18</v>
      </c>
      <c r="AC3" s="373" t="s">
        <v>19</v>
      </c>
      <c r="AD3" s="260"/>
      <c r="AE3" s="260"/>
      <c r="AF3" s="370" t="s">
        <v>178</v>
      </c>
      <c r="AG3" s="371" t="s">
        <v>57</v>
      </c>
      <c r="AH3" s="372" t="s">
        <v>7</v>
      </c>
      <c r="AI3" s="372" t="s">
        <v>1</v>
      </c>
      <c r="AJ3" s="372" t="s">
        <v>2</v>
      </c>
      <c r="AK3" s="372" t="s">
        <v>17</v>
      </c>
      <c r="AL3" s="372" t="s">
        <v>18</v>
      </c>
      <c r="AM3" s="373" t="s">
        <v>19</v>
      </c>
      <c r="AN3" s="260"/>
      <c r="AO3" s="260"/>
      <c r="AP3" s="370" t="s">
        <v>178</v>
      </c>
      <c r="AQ3" s="371" t="s">
        <v>57</v>
      </c>
      <c r="AR3" s="372" t="s">
        <v>7</v>
      </c>
      <c r="AS3" s="372" t="s">
        <v>1</v>
      </c>
      <c r="AT3" s="372" t="s">
        <v>2</v>
      </c>
      <c r="AU3" s="372" t="s">
        <v>17</v>
      </c>
      <c r="AV3" s="372" t="s">
        <v>18</v>
      </c>
      <c r="AW3" s="373" t="s">
        <v>19</v>
      </c>
      <c r="AX3" s="260"/>
      <c r="AY3" s="260"/>
      <c r="AZ3" s="370" t="s">
        <v>178</v>
      </c>
      <c r="BA3" s="371" t="s">
        <v>57</v>
      </c>
      <c r="BB3" s="372" t="s">
        <v>7</v>
      </c>
      <c r="BC3" s="372" t="s">
        <v>1</v>
      </c>
      <c r="BD3" s="372" t="s">
        <v>2</v>
      </c>
      <c r="BE3" s="372" t="s">
        <v>17</v>
      </c>
      <c r="BF3" s="372" t="s">
        <v>18</v>
      </c>
      <c r="BG3" s="373" t="s">
        <v>19</v>
      </c>
      <c r="BH3" s="260"/>
      <c r="BI3" s="260"/>
      <c r="BJ3" s="370" t="s">
        <v>178</v>
      </c>
      <c r="BK3" s="371" t="s">
        <v>57</v>
      </c>
      <c r="BL3" s="372" t="s">
        <v>7</v>
      </c>
      <c r="BM3" s="372" t="s">
        <v>1</v>
      </c>
      <c r="BN3" s="372" t="s">
        <v>2</v>
      </c>
      <c r="BO3" s="372" t="s">
        <v>17</v>
      </c>
      <c r="BP3" s="372" t="s">
        <v>18</v>
      </c>
      <c r="BQ3" s="373" t="s">
        <v>19</v>
      </c>
      <c r="BR3" s="260"/>
      <c r="BS3" s="260"/>
      <c r="BT3" s="370" t="s">
        <v>178</v>
      </c>
      <c r="BU3" s="371" t="s">
        <v>57</v>
      </c>
      <c r="BV3" s="372" t="s">
        <v>7</v>
      </c>
      <c r="BW3" s="372" t="s">
        <v>1</v>
      </c>
      <c r="BX3" s="372" t="s">
        <v>2</v>
      </c>
      <c r="BY3" s="372" t="s">
        <v>17</v>
      </c>
      <c r="BZ3" s="372" t="s">
        <v>18</v>
      </c>
      <c r="CA3" s="373" t="s">
        <v>19</v>
      </c>
      <c r="CB3" s="260"/>
      <c r="CC3" s="260"/>
      <c r="CD3" s="370" t="s">
        <v>178</v>
      </c>
      <c r="CE3" s="371" t="s">
        <v>57</v>
      </c>
      <c r="CF3" s="372" t="s">
        <v>7</v>
      </c>
      <c r="CG3" s="372" t="s">
        <v>1</v>
      </c>
      <c r="CH3" s="372" t="s">
        <v>2</v>
      </c>
      <c r="CI3" s="372" t="s">
        <v>17</v>
      </c>
      <c r="CJ3" s="372" t="s">
        <v>18</v>
      </c>
      <c r="CK3" s="373" t="s">
        <v>19</v>
      </c>
      <c r="CL3" s="260"/>
      <c r="CM3" s="260"/>
      <c r="CN3" s="370" t="s">
        <v>178</v>
      </c>
      <c r="CO3" s="371" t="s">
        <v>57</v>
      </c>
      <c r="CP3" s="372" t="s">
        <v>7</v>
      </c>
      <c r="CQ3" s="372" t="s">
        <v>1</v>
      </c>
      <c r="CR3" s="372" t="s">
        <v>2</v>
      </c>
      <c r="CS3" s="372" t="s">
        <v>17</v>
      </c>
      <c r="CT3" s="372" t="s">
        <v>18</v>
      </c>
      <c r="CU3" s="373" t="s">
        <v>19</v>
      </c>
      <c r="CV3" s="260"/>
      <c r="CW3" s="260"/>
      <c r="CX3" s="261"/>
      <c r="DH3" s="261"/>
      <c r="DR3" s="261"/>
      <c r="EB3" s="261"/>
      <c r="EL3" s="261"/>
      <c r="EV3" s="261"/>
      <c r="FF3" s="261"/>
      <c r="FP3" s="261"/>
      <c r="FZ3" s="261"/>
      <c r="GJ3" s="261"/>
      <c r="GT3" s="261"/>
      <c r="HD3" s="261"/>
      <c r="HN3" s="261"/>
      <c r="HX3" s="261"/>
      <c r="IH3" s="261"/>
    </row>
    <row xmlns:x14ac="http://schemas.microsoft.com/office/spreadsheetml/2009/9/ac" r="4" s="4" customFormat="true" x14ac:dyDescent="0.25">
      <c r="A4" s="394" t="str">
        <f>IF(ISBLANK('Data Summary'!A6),"",'Data Summary'!A6)</f>
        <v>MRT_2012_UIS</v>
      </c>
      <c r="B4" s="126"/>
      <c r="C4" s="92" t="s">
        <v>3</v>
      </c>
      <c r="D4" s="7"/>
      <c r="E4" s="7"/>
      <c r="F4" s="7"/>
      <c r="G4" s="7"/>
      <c r="H4" s="7"/>
      <c r="I4" s="26"/>
      <c r="J4" s="24"/>
      <c r="K4" s="24"/>
      <c r="L4" s="139"/>
      <c r="M4" s="92" t="s">
        <v>3</v>
      </c>
      <c r="N4" s="7"/>
      <c r="O4" s="7"/>
      <c r="P4" s="7"/>
      <c r="Q4" s="7"/>
      <c r="R4" s="7"/>
      <c r="S4" s="26"/>
      <c r="T4" s="24"/>
      <c r="U4" s="24"/>
      <c r="V4" s="139"/>
      <c r="W4" s="92" t="s">
        <v>3</v>
      </c>
      <c r="X4" s="7"/>
      <c r="Y4" s="7"/>
      <c r="Z4" s="7"/>
      <c r="AA4" s="7"/>
      <c r="AB4" s="7"/>
      <c r="AC4" s="26"/>
      <c r="AD4" s="24"/>
      <c r="AE4" s="24"/>
      <c r="AF4" s="139"/>
      <c r="AG4" s="92" t="s">
        <v>3</v>
      </c>
      <c r="AH4" s="7"/>
      <c r="AI4" s="7"/>
      <c r="AJ4" s="7"/>
      <c r="AK4" s="7"/>
      <c r="AL4" s="7"/>
      <c r="AM4" s="26"/>
      <c r="AN4" s="24"/>
      <c r="AO4" s="24"/>
      <c r="AP4" s="139"/>
      <c r="AQ4" s="92" t="s">
        <v>3</v>
      </c>
      <c r="AR4" s="7"/>
      <c r="AS4" s="7"/>
      <c r="AT4" s="7"/>
      <c r="AU4" s="7"/>
      <c r="AV4" s="7"/>
      <c r="AW4" s="26"/>
      <c r="AX4" s="24"/>
      <c r="AY4" s="24"/>
      <c r="AZ4" s="139"/>
      <c r="BA4" s="92" t="s">
        <v>3</v>
      </c>
      <c r="BB4" s="7"/>
      <c r="BC4" s="7"/>
      <c r="BD4" s="7"/>
      <c r="BE4" s="7"/>
      <c r="BF4" s="7"/>
      <c r="BG4" s="26"/>
      <c r="BH4" s="24"/>
      <c r="BI4" s="24"/>
      <c r="BJ4" s="139"/>
      <c r="BK4" s="92" t="s">
        <v>3</v>
      </c>
      <c r="BL4" s="7"/>
      <c r="BM4" s="7"/>
      <c r="BN4" s="7"/>
      <c r="BO4" s="7"/>
      <c r="BP4" s="7"/>
      <c r="BQ4" s="26"/>
      <c r="BR4" s="24"/>
      <c r="BS4" s="24"/>
      <c r="BT4" s="139"/>
      <c r="BU4" s="92" t="s">
        <v>3</v>
      </c>
      <c r="BV4" s="7"/>
      <c r="BW4" s="7"/>
      <c r="BX4" s="7"/>
      <c r="BY4" s="7"/>
      <c r="BZ4" s="7"/>
      <c r="CA4" s="26"/>
      <c r="CB4" s="24"/>
      <c r="CC4" s="24"/>
      <c r="CD4" s="139"/>
      <c r="CE4" s="92" t="s">
        <v>3</v>
      </c>
      <c r="CF4" s="7"/>
      <c r="CG4" s="7"/>
      <c r="CH4" s="7"/>
      <c r="CI4" s="7"/>
      <c r="CJ4" s="7"/>
      <c r="CK4" s="26"/>
      <c r="CL4" s="24"/>
      <c r="CM4" s="24"/>
      <c r="CN4" s="139"/>
      <c r="CO4" s="92" t="s">
        <v>3</v>
      </c>
      <c r="CP4" s="7"/>
      <c r="CQ4" s="7"/>
      <c r="CR4" s="7"/>
      <c r="CS4" s="7"/>
      <c r="CT4" s="7"/>
      <c r="CU4" s="26"/>
      <c r="CV4" s="24"/>
      <c r="CW4" s="24"/>
      <c r="CX4" s="135"/>
      <c r="DH4" s="135"/>
      <c r="DR4" s="135"/>
      <c r="EB4" s="135"/>
      <c r="EL4" s="135"/>
      <c r="EV4" s="135"/>
      <c r="FF4" s="135"/>
      <c r="FP4" s="135"/>
      <c r="FZ4" s="135"/>
      <c r="GJ4" s="135"/>
      <c r="GT4" s="135"/>
      <c r="HD4" s="135"/>
      <c r="HN4" s="135"/>
      <c r="HX4" s="135"/>
      <c r="IH4" s="135"/>
    </row>
    <row xmlns:x14ac="http://schemas.microsoft.com/office/spreadsheetml/2009/9/ac" r="5" s="4" customFormat="true" x14ac:dyDescent="0.25">
      <c r="A5" s="394" t="str">
        <f ca="true">IF(ISBLANK('Data Summary'!A7),"",'Data Summary'!A7)</f>
        <v>MRT_2014_EMIS</v>
      </c>
      <c r="B5" s="126"/>
      <c r="C5" s="92" t="s">
        <v>26</v>
      </c>
      <c r="D5" s="7"/>
      <c r="E5" s="7"/>
      <c r="F5" s="7"/>
      <c r="G5" s="7"/>
      <c r="H5" s="7"/>
      <c r="I5" s="26"/>
      <c r="J5" s="24"/>
      <c r="K5" s="24"/>
      <c r="L5" s="139"/>
      <c r="M5" s="92" t="s">
        <v>26</v>
      </c>
      <c r="N5" s="7"/>
      <c r="O5" s="7"/>
      <c r="P5" s="7"/>
      <c r="Q5" s="7"/>
      <c r="R5" s="7"/>
      <c r="S5" s="26"/>
      <c r="T5" s="24"/>
      <c r="U5" s="24"/>
      <c r="V5" s="139"/>
      <c r="W5" s="92" t="s">
        <v>26</v>
      </c>
      <c r="X5" s="7"/>
      <c r="Y5" s="7"/>
      <c r="Z5" s="7"/>
      <c r="AA5" s="7"/>
      <c r="AB5" s="7"/>
      <c r="AC5" s="26"/>
      <c r="AD5" s="24"/>
      <c r="AE5" s="24"/>
      <c r="AF5" s="139"/>
      <c r="AG5" s="92" t="s">
        <v>26</v>
      </c>
      <c r="AH5" s="7"/>
      <c r="AI5" s="7"/>
      <c r="AJ5" s="7"/>
      <c r="AK5" s="7"/>
      <c r="AL5" s="7"/>
      <c r="AM5" s="26"/>
      <c r="AN5" s="24"/>
      <c r="AO5" s="24"/>
      <c r="AP5" s="139"/>
      <c r="AQ5" s="92" t="s">
        <v>26</v>
      </c>
      <c r="AR5" s="7"/>
      <c r="AS5" s="7"/>
      <c r="AT5" s="7"/>
      <c r="AU5" s="7"/>
      <c r="AV5" s="7"/>
      <c r="AW5" s="26"/>
      <c r="AX5" s="24"/>
      <c r="AY5" s="24"/>
      <c r="AZ5" s="139"/>
      <c r="BA5" s="92" t="s">
        <v>26</v>
      </c>
      <c r="BB5" s="7"/>
      <c r="BC5" s="7"/>
      <c r="BD5" s="7"/>
      <c r="BE5" s="7"/>
      <c r="BF5" s="7"/>
      <c r="BG5" s="26"/>
      <c r="BH5" s="24"/>
      <c r="BI5" s="24"/>
      <c r="BJ5" s="139"/>
      <c r="BK5" s="92" t="s">
        <v>26</v>
      </c>
      <c r="BL5" s="7"/>
      <c r="BM5" s="7"/>
      <c r="BN5" s="7"/>
      <c r="BO5" s="7"/>
      <c r="BP5" s="7"/>
      <c r="BQ5" s="26"/>
      <c r="BR5" s="24"/>
      <c r="BS5" s="24"/>
      <c r="BT5" s="139"/>
      <c r="BU5" s="92" t="s">
        <v>26</v>
      </c>
      <c r="BV5" s="7"/>
      <c r="BW5" s="7"/>
      <c r="BX5" s="7"/>
      <c r="BY5" s="7"/>
      <c r="BZ5" s="7"/>
      <c r="CA5" s="26"/>
      <c r="CB5" s="24"/>
      <c r="CC5" s="24"/>
      <c r="CD5" s="139"/>
      <c r="CE5" s="92" t="s">
        <v>26</v>
      </c>
      <c r="CF5" s="7"/>
      <c r="CG5" s="7"/>
      <c r="CH5" s="7"/>
      <c r="CI5" s="7"/>
      <c r="CJ5" s="7"/>
      <c r="CK5" s="26"/>
      <c r="CL5" s="24"/>
      <c r="CM5" s="24"/>
      <c r="CN5" s="139"/>
      <c r="CO5" s="92" t="s">
        <v>26</v>
      </c>
      <c r="CP5" s="7"/>
      <c r="CQ5" s="7"/>
      <c r="CR5" s="7"/>
      <c r="CS5" s="7"/>
      <c r="CT5" s="7"/>
      <c r="CU5" s="26"/>
      <c r="CV5" s="24"/>
      <c r="CW5" s="24"/>
      <c r="CX5" s="135"/>
      <c r="DH5" s="135"/>
      <c r="DR5" s="135"/>
      <c r="EB5" s="135"/>
      <c r="EL5" s="135"/>
      <c r="EV5" s="135"/>
      <c r="FF5" s="135"/>
      <c r="FP5" s="135"/>
      <c r="FZ5" s="135"/>
      <c r="GJ5" s="135"/>
      <c r="GT5" s="135"/>
      <c r="HD5" s="135"/>
      <c r="HN5" s="135"/>
      <c r="HX5" s="135"/>
      <c r="IH5" s="135"/>
    </row>
    <row xmlns:x14ac="http://schemas.microsoft.com/office/spreadsheetml/2009/9/ac" r="6" s="4" customFormat="true" ht="15.6" customHeight="true" x14ac:dyDescent="0.25">
      <c r="A6" s="394" t="str">
        <f ca="true">IF(ISBLANK('Data Summary'!A8),"",'Data Summary'!A8)</f>
        <v>MRT_2014_UIS</v>
      </c>
      <c r="B6" s="139"/>
      <c r="C6" s="93" t="s">
        <v>27</v>
      </c>
      <c r="D6" s="19"/>
      <c r="E6" s="7"/>
      <c r="F6" s="7"/>
      <c r="G6" s="7"/>
      <c r="H6" s="7"/>
      <c r="I6" s="26"/>
      <c r="J6" s="24"/>
      <c r="K6" s="24"/>
      <c r="L6" s="139"/>
      <c r="M6" s="93" t="s">
        <v>27</v>
      </c>
      <c r="N6" s="19"/>
      <c r="O6" s="7"/>
      <c r="P6" s="7"/>
      <c r="Q6" s="7"/>
      <c r="R6" s="7"/>
      <c r="S6" s="26"/>
      <c r="T6" s="24"/>
      <c r="U6" s="24"/>
      <c r="V6" s="139"/>
      <c r="W6" s="93" t="s">
        <v>27</v>
      </c>
      <c r="X6" s="19"/>
      <c r="Y6" s="7"/>
      <c r="Z6" s="7"/>
      <c r="AA6" s="7"/>
      <c r="AB6" s="7"/>
      <c r="AC6" s="26"/>
      <c r="AD6" s="24"/>
      <c r="AE6" s="24"/>
      <c r="AF6" s="139"/>
      <c r="AG6" s="93" t="s">
        <v>27</v>
      </c>
      <c r="AH6" s="19"/>
      <c r="AI6" s="7"/>
      <c r="AJ6" s="7"/>
      <c r="AK6" s="7"/>
      <c r="AL6" s="7"/>
      <c r="AM6" s="26"/>
      <c r="AN6" s="24"/>
      <c r="AO6" s="24"/>
      <c r="AP6" s="139"/>
      <c r="AQ6" s="93" t="s">
        <v>27</v>
      </c>
      <c r="AR6" s="19"/>
      <c r="AS6" s="7"/>
      <c r="AT6" s="7"/>
      <c r="AU6" s="7"/>
      <c r="AV6" s="7"/>
      <c r="AW6" s="26"/>
      <c r="AX6" s="24"/>
      <c r="AY6" s="24"/>
      <c r="AZ6" s="139"/>
      <c r="BA6" s="93" t="s">
        <v>27</v>
      </c>
      <c r="BB6" s="19"/>
      <c r="BC6" s="7"/>
      <c r="BD6" s="7"/>
      <c r="BE6" s="7"/>
      <c r="BF6" s="7"/>
      <c r="BG6" s="26"/>
      <c r="BH6" s="24"/>
      <c r="BI6" s="24"/>
      <c r="BJ6" s="139"/>
      <c r="BK6" s="93" t="s">
        <v>27</v>
      </c>
      <c r="BL6" s="19"/>
      <c r="BM6" s="7"/>
      <c r="BN6" s="7"/>
      <c r="BO6" s="7"/>
      <c r="BP6" s="7"/>
      <c r="BQ6" s="26"/>
      <c r="BR6" s="24"/>
      <c r="BS6" s="24"/>
      <c r="BT6" s="139"/>
      <c r="BU6" s="93" t="s">
        <v>27</v>
      </c>
      <c r="BV6" s="19"/>
      <c r="BW6" s="7"/>
      <c r="BX6" s="7"/>
      <c r="BY6" s="7"/>
      <c r="BZ6" s="7"/>
      <c r="CA6" s="26"/>
      <c r="CB6" s="24"/>
      <c r="CC6" s="24"/>
      <c r="CD6" s="139"/>
      <c r="CE6" s="93" t="s">
        <v>27</v>
      </c>
      <c r="CF6" s="19"/>
      <c r="CG6" s="7"/>
      <c r="CH6" s="7"/>
      <c r="CI6" s="7"/>
      <c r="CJ6" s="7"/>
      <c r="CK6" s="26"/>
      <c r="CL6" s="24"/>
      <c r="CM6" s="24"/>
      <c r="CN6" s="139"/>
      <c r="CO6" s="93" t="s">
        <v>27</v>
      </c>
      <c r="CP6" s="19"/>
      <c r="CQ6" s="7"/>
      <c r="CR6" s="7"/>
      <c r="CS6" s="7"/>
      <c r="CT6" s="7"/>
      <c r="CU6" s="26"/>
      <c r="CV6" s="24"/>
      <c r="CW6" s="24"/>
      <c r="CX6" s="135"/>
      <c r="DH6" s="135"/>
      <c r="DR6" s="135"/>
      <c r="EB6" s="135"/>
      <c r="EL6" s="135"/>
      <c r="EV6" s="135"/>
      <c r="FF6" s="135"/>
      <c r="FP6" s="135"/>
      <c r="FZ6" s="135"/>
      <c r="GJ6" s="135"/>
      <c r="GT6" s="135"/>
      <c r="HD6" s="135"/>
      <c r="HN6" s="135"/>
      <c r="HX6" s="135"/>
      <c r="IH6" s="135"/>
    </row>
    <row xmlns:x14ac="http://schemas.microsoft.com/office/spreadsheetml/2009/9/ac" r="7" s="4" customFormat="true" x14ac:dyDescent="0.25">
      <c r="A7" s="394" t="str">
        <f ca="true">IF(ISBLANK('Data Summary'!A9),"",'Data Summary'!A9)</f>
        <v>MRT_2015_UIS</v>
      </c>
      <c r="B7" s="126"/>
      <c r="C7" s="93" t="s">
        <v>142</v>
      </c>
      <c r="D7" s="79"/>
      <c r="E7" s="7"/>
      <c r="F7" s="7"/>
      <c r="G7" s="7"/>
      <c r="H7" s="7"/>
      <c r="I7" s="26"/>
      <c r="J7" s="24"/>
      <c r="K7" s="24"/>
      <c r="L7" s="126"/>
      <c r="M7" s="93" t="s">
        <v>142</v>
      </c>
      <c r="N7" s="79"/>
      <c r="O7" s="7"/>
      <c r="P7" s="7"/>
      <c r="Q7" s="7"/>
      <c r="R7" s="7"/>
      <c r="S7" s="26"/>
      <c r="T7" s="24"/>
      <c r="U7" s="24"/>
      <c r="V7" s="126"/>
      <c r="W7" s="93" t="s">
        <v>142</v>
      </c>
      <c r="X7" s="79"/>
      <c r="Y7" s="7"/>
      <c r="Z7" s="7"/>
      <c r="AA7" s="7"/>
      <c r="AB7" s="7"/>
      <c r="AC7" s="26"/>
      <c r="AD7" s="24"/>
      <c r="AE7" s="24"/>
      <c r="AF7" s="126"/>
      <c r="AG7" s="93" t="s">
        <v>142</v>
      </c>
      <c r="AH7" s="79"/>
      <c r="AI7" s="7"/>
      <c r="AJ7" s="7"/>
      <c r="AK7" s="7"/>
      <c r="AL7" s="7"/>
      <c r="AM7" s="26"/>
      <c r="AN7" s="24"/>
      <c r="AO7" s="24"/>
      <c r="AP7" s="126"/>
      <c r="AQ7" s="93" t="s">
        <v>142</v>
      </c>
      <c r="AR7" s="79"/>
      <c r="AS7" s="7"/>
      <c r="AT7" s="7"/>
      <c r="AU7" s="7"/>
      <c r="AV7" s="7"/>
      <c r="AW7" s="26"/>
      <c r="AX7" s="24"/>
      <c r="AY7" s="24"/>
      <c r="AZ7" s="126"/>
      <c r="BA7" s="93" t="s">
        <v>142</v>
      </c>
      <c r="BB7" s="79"/>
      <c r="BC7" s="7"/>
      <c r="BD7" s="7"/>
      <c r="BE7" s="7"/>
      <c r="BF7" s="7"/>
      <c r="BG7" s="26"/>
      <c r="BH7" s="24"/>
      <c r="BI7" s="24"/>
      <c r="BJ7" s="126"/>
      <c r="BK7" s="93" t="s">
        <v>142</v>
      </c>
      <c r="BL7" s="79"/>
      <c r="BM7" s="7"/>
      <c r="BN7" s="7"/>
      <c r="BO7" s="7"/>
      <c r="BP7" s="7"/>
      <c r="BQ7" s="26"/>
      <c r="BR7" s="24"/>
      <c r="BS7" s="24"/>
      <c r="BT7" s="126"/>
      <c r="BU7" s="93" t="s">
        <v>142</v>
      </c>
      <c r="BV7" s="79"/>
      <c r="BW7" s="7"/>
      <c r="BX7" s="7"/>
      <c r="BY7" s="7"/>
      <c r="BZ7" s="7"/>
      <c r="CA7" s="26"/>
      <c r="CB7" s="24"/>
      <c r="CC7" s="24"/>
      <c r="CD7" s="126"/>
      <c r="CE7" s="93" t="s">
        <v>142</v>
      </c>
      <c r="CF7" s="79"/>
      <c r="CG7" s="7"/>
      <c r="CH7" s="7"/>
      <c r="CI7" s="7"/>
      <c r="CJ7" s="7"/>
      <c r="CK7" s="26"/>
      <c r="CL7" s="24"/>
      <c r="CM7" s="24"/>
      <c r="CN7" s="126"/>
      <c r="CO7" s="93" t="s">
        <v>142</v>
      </c>
      <c r="CP7" s="79"/>
      <c r="CQ7" s="7"/>
      <c r="CR7" s="7"/>
      <c r="CS7" s="7"/>
      <c r="CT7" s="7"/>
      <c r="CU7" s="26"/>
      <c r="CV7" s="24"/>
      <c r="CW7" s="24"/>
      <c r="CX7" s="135"/>
      <c r="DH7" s="135"/>
      <c r="DR7" s="135"/>
      <c r="EB7" s="135"/>
      <c r="EL7" s="135"/>
      <c r="EV7" s="135"/>
      <c r="FF7" s="135"/>
      <c r="FP7" s="135"/>
      <c r="FZ7" s="135"/>
      <c r="GJ7" s="135"/>
      <c r="GT7" s="135"/>
      <c r="HD7" s="135"/>
      <c r="HN7" s="135"/>
      <c r="HX7" s="135"/>
      <c r="IH7" s="135"/>
    </row>
    <row xmlns:x14ac="http://schemas.microsoft.com/office/spreadsheetml/2009/9/ac" r="8" s="4" customFormat="true" x14ac:dyDescent="0.25">
      <c r="A8" s="394" t="str">
        <f ca="true">IF(ISBLANK('Data Summary'!A10),"",'Data Summary'!A10)</f>
        <v>MRT_2015_EMIS</v>
      </c>
      <c r="B8" s="139"/>
      <c r="C8" s="93" t="s">
        <v>143</v>
      </c>
      <c r="D8" s="19"/>
      <c r="E8" s="7"/>
      <c r="F8" s="7"/>
      <c r="G8" s="7"/>
      <c r="H8" s="7"/>
      <c r="I8" s="26"/>
      <c r="J8" s="24"/>
      <c r="K8" s="24"/>
      <c r="L8" s="139"/>
      <c r="M8" s="93" t="s">
        <v>143</v>
      </c>
      <c r="N8" s="19"/>
      <c r="O8" s="7"/>
      <c r="P8" s="7"/>
      <c r="Q8" s="7"/>
      <c r="R8" s="7"/>
      <c r="S8" s="26"/>
      <c r="T8" s="24"/>
      <c r="U8" s="24"/>
      <c r="V8" s="139"/>
      <c r="W8" s="93" t="s">
        <v>143</v>
      </c>
      <c r="X8" s="19"/>
      <c r="Y8" s="7"/>
      <c r="Z8" s="7"/>
      <c r="AA8" s="7"/>
      <c r="AB8" s="7"/>
      <c r="AC8" s="26"/>
      <c r="AD8" s="24"/>
      <c r="AE8" s="24"/>
      <c r="AF8" s="139"/>
      <c r="AG8" s="93" t="s">
        <v>143</v>
      </c>
      <c r="AH8" s="19"/>
      <c r="AI8" s="7"/>
      <c r="AJ8" s="7"/>
      <c r="AK8" s="7"/>
      <c r="AL8" s="7"/>
      <c r="AM8" s="26"/>
      <c r="AN8" s="24"/>
      <c r="AO8" s="24"/>
      <c r="AP8" s="139"/>
      <c r="AQ8" s="93" t="s">
        <v>143</v>
      </c>
      <c r="AR8" s="19"/>
      <c r="AS8" s="7"/>
      <c r="AT8" s="7"/>
      <c r="AU8" s="7"/>
      <c r="AV8" s="7"/>
      <c r="AW8" s="26"/>
      <c r="AX8" s="24"/>
      <c r="AY8" s="24"/>
      <c r="AZ8" s="139"/>
      <c r="BA8" s="93" t="s">
        <v>143</v>
      </c>
      <c r="BB8" s="19"/>
      <c r="BC8" s="7"/>
      <c r="BD8" s="7"/>
      <c r="BE8" s="7"/>
      <c r="BF8" s="7"/>
      <c r="BG8" s="26"/>
      <c r="BH8" s="24"/>
      <c r="BI8" s="24"/>
      <c r="BJ8" s="139"/>
      <c r="BK8" s="93" t="s">
        <v>143</v>
      </c>
      <c r="BL8" s="19"/>
      <c r="BM8" s="7"/>
      <c r="BN8" s="7"/>
      <c r="BO8" s="7"/>
      <c r="BP8" s="7"/>
      <c r="BQ8" s="26"/>
      <c r="BR8" s="24"/>
      <c r="BS8" s="24"/>
      <c r="BT8" s="139"/>
      <c r="BU8" s="93" t="s">
        <v>143</v>
      </c>
      <c r="BV8" s="19"/>
      <c r="BW8" s="7"/>
      <c r="BX8" s="7"/>
      <c r="BY8" s="7"/>
      <c r="BZ8" s="7"/>
      <c r="CA8" s="26"/>
      <c r="CB8" s="24"/>
      <c r="CC8" s="24"/>
      <c r="CD8" s="139"/>
      <c r="CE8" s="93" t="s">
        <v>143</v>
      </c>
      <c r="CF8" s="19"/>
      <c r="CG8" s="7"/>
      <c r="CH8" s="7"/>
      <c r="CI8" s="7"/>
      <c r="CJ8" s="7"/>
      <c r="CK8" s="26"/>
      <c r="CL8" s="24"/>
      <c r="CM8" s="24"/>
      <c r="CN8" s="139"/>
      <c r="CO8" s="93" t="s">
        <v>143</v>
      </c>
      <c r="CP8" s="19"/>
      <c r="CQ8" s="7"/>
      <c r="CR8" s="7"/>
      <c r="CS8" s="7"/>
      <c r="CT8" s="7"/>
      <c r="CU8" s="26"/>
      <c r="CV8" s="24"/>
      <c r="CW8" s="24"/>
      <c r="CX8" s="135"/>
      <c r="DH8" s="135"/>
      <c r="DR8" s="135"/>
      <c r="EB8" s="135"/>
      <c r="EL8" s="135"/>
      <c r="EV8" s="135"/>
      <c r="FF8" s="135"/>
      <c r="FP8" s="135"/>
      <c r="FZ8" s="135"/>
      <c r="GJ8" s="135"/>
      <c r="GT8" s="135"/>
      <c r="HD8" s="135"/>
      <c r="HN8" s="135"/>
      <c r="HX8" s="135"/>
      <c r="IH8" s="135"/>
    </row>
    <row xmlns:x14ac="http://schemas.microsoft.com/office/spreadsheetml/2009/9/ac" r="9" s="4" customFormat="true" x14ac:dyDescent="0.25">
      <c r="A9" s="394" t="str">
        <f ca="true">IF(ISBLANK('Data Summary'!A11),"",'Data Summary'!A11)</f>
        <v>MRT_2016_UIS</v>
      </c>
      <c r="B9" s="126"/>
      <c r="C9" s="93" t="s">
        <v>181</v>
      </c>
      <c r="D9" s="19"/>
      <c r="E9" s="7"/>
      <c r="F9" s="7"/>
      <c r="G9" s="7"/>
      <c r="H9" s="7"/>
      <c r="I9" s="26"/>
      <c r="J9" s="24"/>
      <c r="K9" s="24"/>
      <c r="L9" s="139"/>
      <c r="M9" s="93" t="s">
        <v>181</v>
      </c>
      <c r="N9" s="19"/>
      <c r="O9" s="7"/>
      <c r="P9" s="7"/>
      <c r="Q9" s="7"/>
      <c r="R9" s="7"/>
      <c r="S9" s="26"/>
      <c r="T9" s="24"/>
      <c r="U9" s="24"/>
      <c r="V9" s="139"/>
      <c r="W9" s="93" t="s">
        <v>181</v>
      </c>
      <c r="X9" s="19"/>
      <c r="Y9" s="7"/>
      <c r="Z9" s="7"/>
      <c r="AA9" s="7"/>
      <c r="AB9" s="7"/>
      <c r="AC9" s="26"/>
      <c r="AD9" s="24"/>
      <c r="AE9" s="24"/>
      <c r="AF9" s="139"/>
      <c r="AG9" s="93" t="s">
        <v>181</v>
      </c>
      <c r="AH9" s="19"/>
      <c r="AI9" s="7"/>
      <c r="AJ9" s="7"/>
      <c r="AK9" s="7"/>
      <c r="AL9" s="7"/>
      <c r="AM9" s="26"/>
      <c r="AN9" s="24"/>
      <c r="AO9" s="24"/>
      <c r="AP9" s="139"/>
      <c r="AQ9" s="93" t="s">
        <v>181</v>
      </c>
      <c r="AR9" s="19"/>
      <c r="AS9" s="7"/>
      <c r="AT9" s="7"/>
      <c r="AU9" s="7"/>
      <c r="AV9" s="7"/>
      <c r="AW9" s="26"/>
      <c r="AX9" s="24"/>
      <c r="AY9" s="24"/>
      <c r="AZ9" s="139"/>
      <c r="BA9" s="93" t="s">
        <v>181</v>
      </c>
      <c r="BB9" s="19"/>
      <c r="BC9" s="7"/>
      <c r="BD9" s="7"/>
      <c r="BE9" s="7"/>
      <c r="BF9" s="7"/>
      <c r="BG9" s="26"/>
      <c r="BH9" s="24"/>
      <c r="BI9" s="24"/>
      <c r="BJ9" s="139"/>
      <c r="BK9" s="93" t="s">
        <v>181</v>
      </c>
      <c r="BL9" s="19"/>
      <c r="BM9" s="7"/>
      <c r="BN9" s="7"/>
      <c r="BO9" s="7"/>
      <c r="BP9" s="7"/>
      <c r="BQ9" s="26"/>
      <c r="BR9" s="24"/>
      <c r="BS9" s="24"/>
      <c r="BT9" s="139"/>
      <c r="BU9" s="93" t="s">
        <v>181</v>
      </c>
      <c r="BV9" s="19"/>
      <c r="BW9" s="7"/>
      <c r="BX9" s="7"/>
      <c r="BY9" s="7"/>
      <c r="BZ9" s="7"/>
      <c r="CA9" s="26"/>
      <c r="CB9" s="24"/>
      <c r="CC9" s="24"/>
      <c r="CD9" s="139"/>
      <c r="CE9" s="93" t="s">
        <v>181</v>
      </c>
      <c r="CF9" s="19"/>
      <c r="CG9" s="7"/>
      <c r="CH9" s="7"/>
      <c r="CI9" s="7"/>
      <c r="CJ9" s="7"/>
      <c r="CK9" s="26"/>
      <c r="CL9" s="24"/>
      <c r="CM9" s="24"/>
      <c r="CN9" s="139"/>
      <c r="CO9" s="93" t="s">
        <v>181</v>
      </c>
      <c r="CP9" s="19"/>
      <c r="CQ9" s="7"/>
      <c r="CR9" s="7"/>
      <c r="CS9" s="7"/>
      <c r="CT9" s="7"/>
      <c r="CU9" s="26"/>
      <c r="CV9" s="24"/>
      <c r="CW9" s="24"/>
      <c r="CX9" s="135"/>
      <c r="DH9" s="135"/>
      <c r="DR9" s="135"/>
      <c r="EB9" s="135"/>
      <c r="EL9" s="135"/>
      <c r="EV9" s="135"/>
      <c r="FF9" s="135"/>
      <c r="FP9" s="135"/>
      <c r="FZ9" s="135"/>
      <c r="GJ9" s="135"/>
      <c r="GT9" s="135"/>
      <c r="HD9" s="135"/>
      <c r="HN9" s="135"/>
      <c r="HX9" s="135"/>
      <c r="IH9" s="135"/>
    </row>
    <row xmlns:x14ac="http://schemas.microsoft.com/office/spreadsheetml/2009/9/ac" r="10" s="2" customFormat="true" ht="86.45" customHeight="true" x14ac:dyDescent="0.25">
      <c r="A10" s="394" t="str">
        <f ca="true">IF(ISBLANK('Data Summary'!A12),"",'Data Summary'!A12)</f>
        <v>MRT_2017_EMIS</v>
      </c>
      <c r="B10" s="130" t="s">
        <v>13</v>
      </c>
      <c r="C10" s="577" t="s">
        <v>168</v>
      </c>
      <c r="D10" s="577"/>
      <c r="E10" s="577"/>
      <c r="F10" s="577"/>
      <c r="G10" s="577"/>
      <c r="H10" s="577"/>
      <c r="I10" s="578"/>
      <c r="J10" s="11"/>
      <c r="K10" s="11"/>
      <c r="L10" s="130" t="s">
        <v>13</v>
      </c>
      <c r="M10" s="577" t="s">
        <v>168</v>
      </c>
      <c r="N10" s="577"/>
      <c r="O10" s="577"/>
      <c r="P10" s="577"/>
      <c r="Q10" s="577"/>
      <c r="R10" s="577"/>
      <c r="S10" s="578"/>
      <c r="T10" s="11"/>
      <c r="U10" s="11"/>
      <c r="V10" s="130" t="s">
        <v>13</v>
      </c>
      <c r="W10" s="577" t="s">
        <v>168</v>
      </c>
      <c r="X10" s="577"/>
      <c r="Y10" s="577"/>
      <c r="Z10" s="577"/>
      <c r="AA10" s="577"/>
      <c r="AB10" s="577"/>
      <c r="AC10" s="578"/>
      <c r="AD10" s="11"/>
      <c r="AE10" s="11"/>
      <c r="AF10" s="130" t="s">
        <v>13</v>
      </c>
      <c r="AG10" s="577" t="s">
        <v>168</v>
      </c>
      <c r="AH10" s="577"/>
      <c r="AI10" s="577"/>
      <c r="AJ10" s="577"/>
      <c r="AK10" s="577"/>
      <c r="AL10" s="577"/>
      <c r="AM10" s="578"/>
      <c r="AN10" s="11"/>
      <c r="AO10" s="11"/>
      <c r="AP10" s="130" t="s">
        <v>13</v>
      </c>
      <c r="AQ10" s="577" t="s">
        <v>168</v>
      </c>
      <c r="AR10" s="577"/>
      <c r="AS10" s="577"/>
      <c r="AT10" s="577"/>
      <c r="AU10" s="577"/>
      <c r="AV10" s="577"/>
      <c r="AW10" s="578"/>
      <c r="AX10" s="11"/>
      <c r="AY10" s="11"/>
      <c r="AZ10" s="130" t="s">
        <v>13</v>
      </c>
      <c r="BA10" s="577" t="s">
        <v>168</v>
      </c>
      <c r="BB10" s="577"/>
      <c r="BC10" s="577"/>
      <c r="BD10" s="577"/>
      <c r="BE10" s="577"/>
      <c r="BF10" s="577"/>
      <c r="BG10" s="578"/>
      <c r="BH10" s="11"/>
      <c r="BI10" s="11"/>
      <c r="BJ10" s="130" t="s">
        <v>13</v>
      </c>
      <c r="BK10" s="577" t="s">
        <v>168</v>
      </c>
      <c r="BL10" s="577"/>
      <c r="BM10" s="577"/>
      <c r="BN10" s="577"/>
      <c r="BO10" s="577"/>
      <c r="BP10" s="577"/>
      <c r="BQ10" s="578"/>
      <c r="BR10" s="11"/>
      <c r="BS10" s="11"/>
      <c r="BT10" s="130" t="s">
        <v>13</v>
      </c>
      <c r="BU10" s="577" t="s">
        <v>168</v>
      </c>
      <c r="BV10" s="577"/>
      <c r="BW10" s="577"/>
      <c r="BX10" s="577"/>
      <c r="BY10" s="577"/>
      <c r="BZ10" s="577"/>
      <c r="CA10" s="578"/>
      <c r="CB10" s="11"/>
      <c r="CC10" s="11"/>
      <c r="CD10" s="130" t="s">
        <v>13</v>
      </c>
      <c r="CE10" s="577" t="s">
        <v>168</v>
      </c>
      <c r="CF10" s="577"/>
      <c r="CG10" s="577"/>
      <c r="CH10" s="577"/>
      <c r="CI10" s="577"/>
      <c r="CJ10" s="577"/>
      <c r="CK10" s="578"/>
      <c r="CL10" s="11"/>
      <c r="CM10" s="11"/>
      <c r="CN10" s="130" t="s">
        <v>13</v>
      </c>
      <c r="CO10" s="577" t="s">
        <v>168</v>
      </c>
      <c r="CP10" s="577"/>
      <c r="CQ10" s="577"/>
      <c r="CR10" s="577"/>
      <c r="CS10" s="577"/>
      <c r="CT10" s="577"/>
      <c r="CU10" s="578"/>
      <c r="CV10" s="11"/>
      <c r="CW10" s="11"/>
      <c r="CX10" s="138"/>
      <c r="DH10" s="138"/>
      <c r="DR10" s="138"/>
      <c r="EB10" s="138"/>
      <c r="EL10" s="138"/>
      <c r="EV10" s="138"/>
      <c r="FF10" s="138"/>
      <c r="FP10" s="138"/>
      <c r="FZ10" s="138"/>
      <c r="GJ10" s="138"/>
      <c r="GT10" s="138"/>
      <c r="HD10" s="138"/>
      <c r="HN10" s="138"/>
      <c r="HX10" s="138"/>
      <c r="IH10" s="138"/>
    </row>
    <row xmlns:x14ac="http://schemas.microsoft.com/office/spreadsheetml/2009/9/ac" r="11" s="2" customFormat="true" ht="15.6" customHeight="true" x14ac:dyDescent="0.25">
      <c r="A11" s="394" t="str">
        <f ca="true">IF(ISBLANK('Data Summary'!A13),"",'Data Summary'!A13)</f>
        <v>MRT_2017_UIS</v>
      </c>
      <c r="B11" s="130"/>
      <c r="C11" s="103" t="s">
        <v>121</v>
      </c>
      <c r="D11" s="53"/>
      <c r="E11" s="53"/>
      <c r="F11" s="53"/>
      <c r="G11" s="53"/>
      <c r="H11" s="53"/>
      <c r="I11" s="102"/>
      <c r="J11" s="11"/>
      <c r="K11" s="11"/>
      <c r="L11" s="130"/>
      <c r="M11" s="103" t="s">
        <v>121</v>
      </c>
      <c r="N11" s="101"/>
      <c r="O11" s="101"/>
      <c r="P11" s="101"/>
      <c r="Q11" s="101"/>
      <c r="R11" s="101"/>
      <c r="S11" s="102"/>
      <c r="T11" s="11"/>
      <c r="U11" s="11"/>
      <c r="V11" s="130"/>
      <c r="W11" s="103" t="s">
        <v>121</v>
      </c>
      <c r="X11" s="101"/>
      <c r="Y11" s="101"/>
      <c r="Z11" s="101"/>
      <c r="AA11" s="101"/>
      <c r="AB11" s="101"/>
      <c r="AC11" s="102"/>
      <c r="AD11" s="11"/>
      <c r="AE11" s="11"/>
      <c r="AF11" s="130"/>
      <c r="AG11" s="103" t="s">
        <v>121</v>
      </c>
      <c r="AH11" s="101"/>
      <c r="AI11" s="101"/>
      <c r="AJ11" s="101"/>
      <c r="AK11" s="101"/>
      <c r="AL11" s="101"/>
      <c r="AM11" s="102"/>
      <c r="AN11" s="11"/>
      <c r="AO11" s="11"/>
      <c r="AP11" s="130"/>
      <c r="AQ11" s="103" t="s">
        <v>121</v>
      </c>
      <c r="AR11" s="155"/>
      <c r="AS11" s="155"/>
      <c r="AT11" s="155"/>
      <c r="AU11" s="155"/>
      <c r="AV11" s="155"/>
      <c r="AW11" s="156"/>
      <c r="AX11" s="11"/>
      <c r="AY11" s="11"/>
      <c r="AZ11" s="130"/>
      <c r="BA11" s="103" t="s">
        <v>121</v>
      </c>
      <c r="BB11" s="123"/>
      <c r="BC11" s="123"/>
      <c r="BD11" s="123"/>
      <c r="BE11" s="123"/>
      <c r="BF11" s="123"/>
      <c r="BG11" s="124"/>
      <c r="BH11" s="11"/>
      <c r="BI11" s="11"/>
      <c r="BJ11" s="130"/>
      <c r="BK11" s="103" t="s">
        <v>121</v>
      </c>
      <c r="BL11" s="152"/>
      <c r="BM11" s="152"/>
      <c r="BN11" s="152"/>
      <c r="BO11" s="152"/>
      <c r="BP11" s="152"/>
      <c r="BQ11" s="153"/>
      <c r="BR11" s="11"/>
      <c r="BS11" s="11"/>
      <c r="BT11" s="130"/>
      <c r="BU11" s="103" t="s">
        <v>121</v>
      </c>
      <c r="BV11" s="198"/>
      <c r="BW11" s="198"/>
      <c r="BX11" s="198"/>
      <c r="BY11" s="198"/>
      <c r="BZ11" s="198"/>
      <c r="CA11" s="199"/>
      <c r="CB11" s="11"/>
      <c r="CC11" s="11"/>
      <c r="CD11" s="130"/>
      <c r="CE11" s="103" t="s">
        <v>121</v>
      </c>
      <c r="CF11" s="198"/>
      <c r="CG11" s="198"/>
      <c r="CH11" s="198"/>
      <c r="CI11" s="198"/>
      <c r="CJ11" s="198"/>
      <c r="CK11" s="199"/>
      <c r="CL11" s="11"/>
      <c r="CM11" s="11"/>
      <c r="CN11" s="130"/>
      <c r="CO11" s="103" t="s">
        <v>121</v>
      </c>
      <c r="CP11" s="387"/>
      <c r="CQ11" s="387"/>
      <c r="CR11" s="387"/>
      <c r="CS11" s="387"/>
      <c r="CT11" s="387"/>
      <c r="CU11" s="388"/>
      <c r="CV11" s="11"/>
      <c r="CW11" s="11"/>
      <c r="CX11" s="138"/>
      <c r="DH11" s="138"/>
      <c r="DR11" s="138"/>
      <c r="EB11" s="138"/>
      <c r="EL11" s="138"/>
      <c r="EV11" s="138"/>
      <c r="FF11" s="138"/>
      <c r="FP11" s="138"/>
      <c r="FZ11" s="138"/>
      <c r="GJ11" s="138"/>
      <c r="GT11" s="138"/>
      <c r="HD11" s="138"/>
      <c r="HN11" s="138"/>
      <c r="HX11" s="138"/>
      <c r="IH11" s="138"/>
    </row>
    <row xmlns:x14ac="http://schemas.microsoft.com/office/spreadsheetml/2009/9/ac" r="12" s="2" customFormat="true" ht="15" customHeight="true" x14ac:dyDescent="0.25">
      <c r="A12" s="394" t="str">
        <f ca="true">IF(ISBLANK('Data Summary'!A14),"",'Data Summary'!A14)</f>
        <v>MRT_2018_UIS</v>
      </c>
      <c r="B12" s="130"/>
      <c r="C12" s="103" t="s">
        <v>127</v>
      </c>
      <c r="D12" s="53"/>
      <c r="E12" s="53"/>
      <c r="F12" s="53"/>
      <c r="G12" s="53"/>
      <c r="H12" s="53"/>
      <c r="I12" s="100"/>
      <c r="J12" s="11"/>
      <c r="K12" s="11"/>
      <c r="L12" s="130"/>
      <c r="M12" s="103" t="s">
        <v>127</v>
      </c>
      <c r="N12" s="53"/>
      <c r="O12" s="53"/>
      <c r="P12" s="53"/>
      <c r="Q12" s="53"/>
      <c r="R12" s="53"/>
      <c r="S12" s="100"/>
      <c r="T12" s="11"/>
      <c r="U12" s="11"/>
      <c r="V12" s="130"/>
      <c r="W12" s="103" t="s">
        <v>127</v>
      </c>
      <c r="X12" s="53"/>
      <c r="Y12" s="53"/>
      <c r="Z12" s="53"/>
      <c r="AA12" s="53"/>
      <c r="AB12" s="53"/>
      <c r="AC12" s="100"/>
      <c r="AD12" s="11"/>
      <c r="AE12" s="11"/>
      <c r="AF12" s="130"/>
      <c r="AG12" s="103" t="s">
        <v>127</v>
      </c>
      <c r="AH12" s="53"/>
      <c r="AI12" s="53"/>
      <c r="AJ12" s="53"/>
      <c r="AK12" s="53"/>
      <c r="AL12" s="53"/>
      <c r="AM12" s="100"/>
      <c r="AN12" s="11"/>
      <c r="AO12" s="11"/>
      <c r="AP12" s="130"/>
      <c r="AQ12" s="103" t="s">
        <v>127</v>
      </c>
      <c r="AR12" s="53"/>
      <c r="AS12" s="53"/>
      <c r="AT12" s="53"/>
      <c r="AU12" s="53"/>
      <c r="AV12" s="53"/>
      <c r="AW12" s="100"/>
      <c r="AX12" s="11"/>
      <c r="AY12" s="11"/>
      <c r="AZ12" s="130"/>
      <c r="BA12" s="103" t="s">
        <v>127</v>
      </c>
      <c r="BB12" s="53"/>
      <c r="BC12" s="53"/>
      <c r="BD12" s="53"/>
      <c r="BE12" s="53"/>
      <c r="BF12" s="53"/>
      <c r="BG12" s="100"/>
      <c r="BH12" s="11"/>
      <c r="BI12" s="11"/>
      <c r="BJ12" s="130"/>
      <c r="BK12" s="103" t="s">
        <v>127</v>
      </c>
      <c r="BL12" s="53"/>
      <c r="BM12" s="53"/>
      <c r="BN12" s="53"/>
      <c r="BO12" s="53"/>
      <c r="BP12" s="53"/>
      <c r="BQ12" s="100"/>
      <c r="BR12" s="11"/>
      <c r="BS12" s="11"/>
      <c r="BT12" s="130"/>
      <c r="BU12" s="103" t="s">
        <v>127</v>
      </c>
      <c r="BV12" s="53"/>
      <c r="BW12" s="53"/>
      <c r="BX12" s="53"/>
      <c r="BY12" s="53"/>
      <c r="BZ12" s="53"/>
      <c r="CA12" s="100"/>
      <c r="CB12" s="11"/>
      <c r="CC12" s="11"/>
      <c r="CD12" s="130"/>
      <c r="CE12" s="103" t="s">
        <v>127</v>
      </c>
      <c r="CF12" s="53"/>
      <c r="CG12" s="53"/>
      <c r="CH12" s="53"/>
      <c r="CI12" s="53"/>
      <c r="CJ12" s="53"/>
      <c r="CK12" s="100"/>
      <c r="CL12" s="11"/>
      <c r="CM12" s="11"/>
      <c r="CN12" s="130"/>
      <c r="CO12" s="103" t="s">
        <v>127</v>
      </c>
      <c r="CP12" s="53"/>
      <c r="CQ12" s="53"/>
      <c r="CR12" s="53"/>
      <c r="CS12" s="53"/>
      <c r="CT12" s="53"/>
      <c r="CU12" s="100"/>
      <c r="CV12" s="11"/>
      <c r="CW12" s="11"/>
      <c r="CX12" s="138"/>
      <c r="DH12" s="138"/>
      <c r="DR12" s="138"/>
      <c r="EB12" s="138"/>
      <c r="EL12" s="138"/>
      <c r="EV12" s="138"/>
      <c r="FF12" s="138"/>
      <c r="FP12" s="138"/>
      <c r="FZ12" s="138"/>
      <c r="GJ12" s="138"/>
      <c r="GT12" s="138"/>
      <c r="HD12" s="138"/>
      <c r="HN12" s="138"/>
      <c r="HX12" s="138"/>
      <c r="IH12" s="138"/>
    </row>
    <row xmlns:x14ac="http://schemas.microsoft.com/office/spreadsheetml/2009/9/ac" r="13" s="2" customFormat="true" ht="15" customHeight="true" x14ac:dyDescent="0.25">
      <c r="A13" s="394" t="str">
        <f ca="true">IF(ISBLANK('Data Summary'!A15),"",'Data Summary'!A15)</f>
        <v>MRT_2019_UIS</v>
      </c>
      <c r="B13" s="130"/>
      <c r="C13" s="103" t="s">
        <v>104</v>
      </c>
      <c r="D13" s="53"/>
      <c r="E13" s="53"/>
      <c r="F13" s="53"/>
      <c r="G13" s="53"/>
      <c r="H13" s="53"/>
      <c r="I13" s="100"/>
      <c r="J13" s="11"/>
      <c r="K13" s="11"/>
      <c r="L13" s="130"/>
      <c r="M13" s="103" t="s">
        <v>104</v>
      </c>
      <c r="N13" s="53"/>
      <c r="O13" s="53"/>
      <c r="P13" s="53"/>
      <c r="Q13" s="53"/>
      <c r="R13" s="53"/>
      <c r="S13" s="100"/>
      <c r="T13" s="11"/>
      <c r="U13" s="11"/>
      <c r="V13" s="130"/>
      <c r="W13" s="103" t="s">
        <v>104</v>
      </c>
      <c r="X13" s="53"/>
      <c r="Y13" s="53"/>
      <c r="Z13" s="53"/>
      <c r="AA13" s="53"/>
      <c r="AB13" s="53"/>
      <c r="AC13" s="100"/>
      <c r="AD13" s="11"/>
      <c r="AE13" s="11"/>
      <c r="AF13" s="130"/>
      <c r="AG13" s="103" t="s">
        <v>104</v>
      </c>
      <c r="AH13" s="53"/>
      <c r="AI13" s="53"/>
      <c r="AJ13" s="53"/>
      <c r="AK13" s="53"/>
      <c r="AL13" s="53"/>
      <c r="AM13" s="100"/>
      <c r="AN13" s="11"/>
      <c r="AO13" s="11"/>
      <c r="AP13" s="130"/>
      <c r="AQ13" s="103" t="s">
        <v>104</v>
      </c>
      <c r="AR13" s="53"/>
      <c r="AS13" s="53"/>
      <c r="AT13" s="53"/>
      <c r="AU13" s="53"/>
      <c r="AV13" s="53"/>
      <c r="AW13" s="100"/>
      <c r="AX13" s="11"/>
      <c r="AY13" s="11"/>
      <c r="AZ13" s="130"/>
      <c r="BA13" s="103" t="s">
        <v>104</v>
      </c>
      <c r="BB13" s="53"/>
      <c r="BC13" s="53"/>
      <c r="BD13" s="53"/>
      <c r="BE13" s="53"/>
      <c r="BF13" s="53"/>
      <c r="BG13" s="100"/>
      <c r="BH13" s="11"/>
      <c r="BI13" s="11"/>
      <c r="BJ13" s="130"/>
      <c r="BK13" s="103" t="s">
        <v>104</v>
      </c>
      <c r="BL13" s="53"/>
      <c r="BM13" s="53"/>
      <c r="BN13" s="53"/>
      <c r="BO13" s="53"/>
      <c r="BP13" s="53"/>
      <c r="BQ13" s="100"/>
      <c r="BR13" s="11"/>
      <c r="BS13" s="11"/>
      <c r="BT13" s="130"/>
      <c r="BU13" s="103" t="s">
        <v>104</v>
      </c>
      <c r="BV13" s="53"/>
      <c r="BW13" s="53"/>
      <c r="BX13" s="53"/>
      <c r="BY13" s="53"/>
      <c r="BZ13" s="53"/>
      <c r="CA13" s="100"/>
      <c r="CB13" s="11"/>
      <c r="CC13" s="11"/>
      <c r="CD13" s="130"/>
      <c r="CE13" s="103" t="s">
        <v>104</v>
      </c>
      <c r="CF13" s="53"/>
      <c r="CG13" s="53"/>
      <c r="CH13" s="53"/>
      <c r="CI13" s="53"/>
      <c r="CJ13" s="53"/>
      <c r="CK13" s="100"/>
      <c r="CL13" s="11"/>
      <c r="CM13" s="11"/>
      <c r="CN13" s="130"/>
      <c r="CO13" s="103" t="s">
        <v>104</v>
      </c>
      <c r="CP13" s="53"/>
      <c r="CQ13" s="53"/>
      <c r="CR13" s="53"/>
      <c r="CS13" s="53"/>
      <c r="CT13" s="53"/>
      <c r="CU13" s="100"/>
      <c r="CV13" s="11"/>
      <c r="CW13" s="11"/>
      <c r="CX13" s="138"/>
      <c r="DH13" s="138"/>
      <c r="DR13" s="138"/>
      <c r="EB13" s="138"/>
      <c r="EL13" s="138"/>
      <c r="EV13" s="138"/>
      <c r="FF13" s="138"/>
      <c r="FP13" s="138"/>
      <c r="FZ13" s="138"/>
      <c r="GJ13" s="138"/>
      <c r="GT13" s="138"/>
      <c r="HD13" s="138"/>
      <c r="HN13" s="138"/>
      <c r="HX13" s="138"/>
      <c r="IH13" s="138"/>
    </row>
    <row xmlns:x14ac="http://schemas.microsoft.com/office/spreadsheetml/2009/9/ac" r="14" ht="15.75" customHeight="true" x14ac:dyDescent="0.25">
      <c r="A14" s="395" t="str">
        <f ca="true">IF(ISBLANK('Data Summary'!A16),"",'Data Summary'!A16)</f>
        <v/>
      </c>
      <c r="B14" s="131"/>
      <c r="C14" s="94" t="s">
        <v>24</v>
      </c>
      <c r="D14" s="10"/>
      <c r="E14" s="10"/>
      <c r="F14" s="10"/>
      <c r="G14" s="72"/>
      <c r="H14" s="73"/>
      <c r="I14" s="74"/>
      <c r="J14" s="11"/>
      <c r="K14" s="11"/>
      <c r="L14" s="131"/>
      <c r="M14" s="94" t="s">
        <v>24</v>
      </c>
      <c r="N14" s="10"/>
      <c r="O14" s="10"/>
      <c r="P14" s="10"/>
      <c r="Q14" s="72"/>
      <c r="R14" s="73"/>
      <c r="S14" s="74"/>
      <c r="T14" s="11"/>
      <c r="U14" s="11"/>
      <c r="V14" s="131"/>
      <c r="W14" s="94" t="s">
        <v>24</v>
      </c>
      <c r="X14" s="10"/>
      <c r="Y14" s="10"/>
      <c r="Z14" s="10"/>
      <c r="AA14" s="72"/>
      <c r="AB14" s="73"/>
      <c r="AC14" s="74"/>
      <c r="AD14" s="11"/>
      <c r="AE14" s="11"/>
      <c r="AF14" s="131"/>
      <c r="AG14" s="94" t="s">
        <v>24</v>
      </c>
      <c r="AH14" s="10"/>
      <c r="AI14" s="10"/>
      <c r="AJ14" s="10"/>
      <c r="AK14" s="72"/>
      <c r="AL14" s="73"/>
      <c r="AM14" s="74"/>
      <c r="AN14" s="11"/>
      <c r="AO14" s="11"/>
      <c r="AP14" s="131"/>
      <c r="AQ14" s="94" t="s">
        <v>24</v>
      </c>
      <c r="AR14" s="10"/>
      <c r="AS14" s="10"/>
      <c r="AT14" s="10"/>
      <c r="AU14" s="72"/>
      <c r="AV14" s="73"/>
      <c r="AW14" s="74"/>
      <c r="AX14" s="11"/>
      <c r="AY14" s="11"/>
      <c r="AZ14" s="131"/>
      <c r="BA14" s="94" t="s">
        <v>24</v>
      </c>
      <c r="BB14" s="10"/>
      <c r="BC14" s="10"/>
      <c r="BD14" s="10"/>
      <c r="BE14" s="72"/>
      <c r="BF14" s="73"/>
      <c r="BG14" s="74"/>
      <c r="BH14" s="11"/>
      <c r="BI14" s="11"/>
      <c r="BJ14" s="131"/>
      <c r="BK14" s="94" t="s">
        <v>24</v>
      </c>
      <c r="BL14" s="10"/>
      <c r="BM14" s="10"/>
      <c r="BN14" s="10"/>
      <c r="BO14" s="72"/>
      <c r="BP14" s="73"/>
      <c r="BQ14" s="74"/>
      <c r="BR14" s="11"/>
      <c r="BS14" s="11"/>
      <c r="BT14" s="131"/>
      <c r="BU14" s="94" t="s">
        <v>24</v>
      </c>
      <c r="BV14" s="10"/>
      <c r="BW14" s="10"/>
      <c r="BX14" s="10"/>
      <c r="BY14" s="72"/>
      <c r="BZ14" s="73"/>
      <c r="CA14" s="74"/>
      <c r="CB14" s="11"/>
      <c r="CC14" s="11"/>
      <c r="CD14" s="131"/>
      <c r="CE14" s="94" t="s">
        <v>24</v>
      </c>
      <c r="CF14" s="10"/>
      <c r="CG14" s="10"/>
      <c r="CH14" s="10"/>
      <c r="CI14" s="72"/>
      <c r="CJ14" s="73"/>
      <c r="CK14" s="74"/>
      <c r="CL14" s="11"/>
      <c r="CM14" s="11"/>
      <c r="CN14" s="131"/>
      <c r="CO14" s="94" t="s">
        <v>24</v>
      </c>
      <c r="CP14" s="10"/>
      <c r="CQ14" s="10"/>
      <c r="CR14" s="10"/>
      <c r="CS14" s="72"/>
      <c r="CT14" s="73"/>
      <c r="CU14" s="74"/>
      <c r="CV14" s="11"/>
      <c r="CW14" s="11"/>
    </row>
    <row xmlns:x14ac="http://schemas.microsoft.com/office/spreadsheetml/2009/9/ac" r="15" ht="15.75" customHeight="true" thickBot="true" x14ac:dyDescent="0.3">
      <c r="A15" s="395" t="str">
        <f ca="true">IF(ISBLANK('Data Summary'!A17),"",'Data Summary'!A17)</f>
        <v/>
      </c>
      <c r="B15" s="132"/>
      <c r="C15" s="95" t="s">
        <v>21</v>
      </c>
      <c r="D15" s="76"/>
      <c r="E15" s="76"/>
      <c r="F15" s="76"/>
      <c r="G15" s="76"/>
      <c r="H15" s="76"/>
      <c r="I15" s="77"/>
      <c r="J15" s="25"/>
      <c r="K15" s="25"/>
      <c r="L15" s="132"/>
      <c r="M15" s="95" t="s">
        <v>21</v>
      </c>
      <c r="N15" s="76"/>
      <c r="O15" s="81"/>
      <c r="P15" s="81"/>
      <c r="Q15" s="82"/>
      <c r="R15" s="81"/>
      <c r="S15" s="83"/>
      <c r="T15" s="25"/>
      <c r="U15" s="25"/>
      <c r="V15" s="132"/>
      <c r="W15" s="95" t="s">
        <v>21</v>
      </c>
      <c r="X15" s="76"/>
      <c r="Y15" s="81"/>
      <c r="Z15" s="81"/>
      <c r="AA15" s="82"/>
      <c r="AB15" s="81"/>
      <c r="AC15" s="83"/>
      <c r="AD15" s="25"/>
      <c r="AE15" s="25"/>
      <c r="AF15" s="132"/>
      <c r="AG15" s="95" t="s">
        <v>21</v>
      </c>
      <c r="AH15" s="76"/>
      <c r="AI15" s="81"/>
      <c r="AJ15" s="81"/>
      <c r="AK15" s="82"/>
      <c r="AL15" s="81"/>
      <c r="AM15" s="83"/>
      <c r="AN15" s="25"/>
      <c r="AO15" s="25"/>
      <c r="AP15" s="132"/>
      <c r="AQ15" s="95" t="s">
        <v>21</v>
      </c>
      <c r="AR15" s="76"/>
      <c r="AS15" s="81"/>
      <c r="AT15" s="81"/>
      <c r="AU15" s="82"/>
      <c r="AV15" s="81"/>
      <c r="AW15" s="83"/>
      <c r="AX15" s="25"/>
      <c r="AY15" s="25"/>
      <c r="AZ15" s="132"/>
      <c r="BA15" s="95" t="s">
        <v>21</v>
      </c>
      <c r="BB15" s="76"/>
      <c r="BC15" s="81"/>
      <c r="BD15" s="81"/>
      <c r="BE15" s="82"/>
      <c r="BF15" s="81"/>
      <c r="BG15" s="83"/>
      <c r="BH15" s="25"/>
      <c r="BI15" s="25"/>
      <c r="BJ15" s="132"/>
      <c r="BK15" s="95" t="s">
        <v>21</v>
      </c>
      <c r="BL15" s="76"/>
      <c r="BM15" s="81"/>
      <c r="BN15" s="81"/>
      <c r="BO15" s="82"/>
      <c r="BP15" s="81"/>
      <c r="BQ15" s="83"/>
      <c r="BR15" s="25"/>
      <c r="BS15" s="25"/>
      <c r="BT15" s="132"/>
      <c r="BU15" s="95" t="s">
        <v>21</v>
      </c>
      <c r="BV15" s="76"/>
      <c r="BW15" s="81"/>
      <c r="BX15" s="81"/>
      <c r="BY15" s="82"/>
      <c r="BZ15" s="81"/>
      <c r="CA15" s="83"/>
      <c r="CB15" s="25"/>
      <c r="CC15" s="25"/>
      <c r="CD15" s="132"/>
      <c r="CE15" s="95" t="s">
        <v>21</v>
      </c>
      <c r="CF15" s="76"/>
      <c r="CG15" s="81"/>
      <c r="CH15" s="81"/>
      <c r="CI15" s="82"/>
      <c r="CJ15" s="81"/>
      <c r="CK15" s="83"/>
      <c r="CL15" s="25"/>
      <c r="CM15" s="25"/>
      <c r="CN15" s="132"/>
      <c r="CO15" s="95" t="s">
        <v>21</v>
      </c>
      <c r="CP15" s="76"/>
      <c r="CQ15" s="81"/>
      <c r="CR15" s="81"/>
      <c r="CS15" s="82"/>
      <c r="CT15" s="81"/>
      <c r="CU15" s="83"/>
      <c r="CV15" s="25"/>
      <c r="CW15" s="25"/>
    </row>
    <row xmlns:x14ac="http://schemas.microsoft.com/office/spreadsheetml/2009/9/ac" r="16" s="3" customFormat="true" x14ac:dyDescent="0.25">
      <c r="A16" s="395" t="str">
        <f ca="true">IF(ISBLANK('Data Summary'!A18),"",'Data Summary'!A18)</f>
        <v/>
      </c>
      <c r="B16" s="133"/>
      <c r="L16" s="133"/>
      <c r="V16" s="133"/>
      <c r="AF16" s="133"/>
      <c r="AP16" s="133"/>
      <c r="AZ16" s="133"/>
      <c r="BJ16" s="133"/>
      <c r="BK16" s="133"/>
      <c r="BT16" s="133"/>
      <c r="CD16" s="133"/>
      <c r="CN16" s="133"/>
      <c r="CX16" s="133"/>
      <c r="DH16" s="133"/>
      <c r="DR16" s="133"/>
      <c r="EB16" s="133"/>
      <c r="EL16" s="133"/>
      <c r="EV16" s="133"/>
      <c r="FF16" s="133"/>
      <c r="FP16" s="133"/>
      <c r="FZ16" s="133"/>
      <c r="GJ16" s="133"/>
      <c r="GT16" s="133"/>
      <c r="HD16" s="133"/>
      <c r="HN16" s="133"/>
      <c r="HX16" s="133"/>
      <c r="IH16" s="133"/>
    </row>
    <row xmlns:x14ac="http://schemas.microsoft.com/office/spreadsheetml/2009/9/ac" r="17" s="3" customFormat="true" x14ac:dyDescent="0.25">
      <c r="A17" s="395" t="str">
        <f ca="true">IF(ISBLANK('Data Summary'!A19),"",'Data Summary'!A19)</f>
        <v/>
      </c>
      <c r="B17" s="133"/>
      <c r="L17" s="133"/>
      <c r="V17" s="133"/>
      <c r="AF17" s="133"/>
      <c r="AP17" s="133"/>
      <c r="AZ17" s="133"/>
      <c r="BJ17" s="133"/>
      <c r="BK17" s="133"/>
      <c r="BT17" s="133"/>
      <c r="CD17" s="133"/>
      <c r="CN17" s="133"/>
      <c r="CX17" s="133"/>
      <c r="DH17" s="133"/>
      <c r="DR17" s="133"/>
      <c r="EB17" s="133"/>
      <c r="EL17" s="133"/>
      <c r="EV17" s="133"/>
      <c r="FF17" s="133"/>
      <c r="FP17" s="133"/>
      <c r="FZ17" s="133"/>
      <c r="GJ17" s="133"/>
      <c r="GT17" s="133"/>
      <c r="HD17" s="133"/>
      <c r="HN17" s="133"/>
      <c r="HX17" s="133"/>
      <c r="IH17" s="133"/>
    </row>
    <row xmlns:x14ac="http://schemas.microsoft.com/office/spreadsheetml/2009/9/ac" r="18" s="3" customFormat="true" x14ac:dyDescent="0.25">
      <c r="A18" s="395" t="str">
        <f ca="true">IF(ISBLANK('Data Summary'!A20),"",'Data Summary'!A20)</f>
        <v/>
      </c>
      <c r="B18" s="133"/>
      <c r="L18" s="133"/>
      <c r="V18" s="133"/>
      <c r="AF18" s="133"/>
      <c r="AP18" s="133"/>
      <c r="AZ18" s="133"/>
      <c r="BJ18" s="133"/>
      <c r="BK18" s="133"/>
      <c r="BT18" s="133"/>
      <c r="CD18" s="133"/>
      <c r="CN18" s="133"/>
      <c r="CX18" s="133"/>
      <c r="DH18" s="133"/>
      <c r="DR18" s="133"/>
      <c r="EB18" s="133"/>
      <c r="EL18" s="133"/>
      <c r="EV18" s="133"/>
      <c r="FF18" s="133"/>
      <c r="FP18" s="133"/>
      <c r="FZ18" s="133"/>
      <c r="GJ18" s="133"/>
      <c r="GT18" s="133"/>
      <c r="HD18" s="133"/>
      <c r="HN18" s="133"/>
      <c r="HX18" s="133"/>
      <c r="IH18" s="133"/>
    </row>
    <row xmlns:x14ac="http://schemas.microsoft.com/office/spreadsheetml/2009/9/ac" r="19" s="3" customFormat="true" x14ac:dyDescent="0.25">
      <c r="A19" s="395" t="str">
        <f ca="true">IF(ISBLANK('Data Summary'!A21),"",'Data Summary'!A21)</f>
        <v/>
      </c>
      <c r="B19" s="133"/>
      <c r="L19" s="133"/>
      <c r="V19" s="133"/>
      <c r="AF19" s="133"/>
      <c r="AP19" s="133"/>
      <c r="AZ19" s="133"/>
      <c r="BJ19" s="133"/>
      <c r="BK19" s="133"/>
      <c r="BT19" s="133"/>
      <c r="CD19" s="133"/>
      <c r="CN19" s="133"/>
      <c r="CX19" s="133"/>
      <c r="DH19" s="133"/>
      <c r="DR19" s="133"/>
      <c r="EB19" s="133"/>
      <c r="EL19" s="133"/>
      <c r="EV19" s="133"/>
      <c r="FF19" s="133"/>
      <c r="FP19" s="133"/>
      <c r="FZ19" s="133"/>
      <c r="GJ19" s="133"/>
      <c r="GT19" s="133"/>
      <c r="HD19" s="133"/>
      <c r="HN19" s="133"/>
      <c r="HX19" s="133"/>
      <c r="IH19" s="133"/>
    </row>
    <row xmlns:x14ac="http://schemas.microsoft.com/office/spreadsheetml/2009/9/ac" r="20" s="3" customFormat="true" x14ac:dyDescent="0.25">
      <c r="A20" s="395" t="str">
        <f ca="true">IF(ISBLANK('Data Summary'!A22),"",'Data Summary'!A22)</f>
        <v/>
      </c>
      <c r="B20" s="133"/>
      <c r="L20" s="133"/>
      <c r="V20" s="133"/>
      <c r="AF20" s="133"/>
      <c r="AP20" s="133"/>
      <c r="AZ20" s="133"/>
      <c r="BJ20" s="133"/>
      <c r="BK20" s="133"/>
      <c r="BT20" s="133"/>
      <c r="CD20" s="133"/>
      <c r="CN20" s="133"/>
      <c r="CX20" s="133"/>
      <c r="DH20" s="133"/>
      <c r="DR20" s="133"/>
      <c r="EB20" s="133"/>
      <c r="EL20" s="133"/>
      <c r="EV20" s="133"/>
      <c r="FF20" s="133"/>
      <c r="FP20" s="133"/>
      <c r="FZ20" s="133"/>
      <c r="GJ20" s="133"/>
      <c r="GT20" s="133"/>
      <c r="HD20" s="133"/>
      <c r="HN20" s="133"/>
      <c r="HX20" s="133"/>
      <c r="IH20" s="133"/>
    </row>
    <row xmlns:x14ac="http://schemas.microsoft.com/office/spreadsheetml/2009/9/ac" r="21" s="3" customFormat="true" x14ac:dyDescent="0.25">
      <c r="A21" s="395" t="str">
        <f ca="true">IF(ISBLANK('Data Summary'!A23),"",'Data Summary'!A23)</f>
        <v/>
      </c>
      <c r="B21" s="133"/>
      <c r="L21" s="133"/>
      <c r="V21" s="133"/>
      <c r="AF21" s="133"/>
      <c r="AP21" s="133"/>
      <c r="AZ21" s="133"/>
      <c r="BJ21" s="133"/>
      <c r="BK21" s="133"/>
      <c r="BT21" s="133"/>
      <c r="CD21" s="133"/>
      <c r="CN21" s="133"/>
      <c r="CX21" s="133"/>
      <c r="DH21" s="133"/>
      <c r="DR21" s="133"/>
      <c r="EB21" s="133"/>
      <c r="EL21" s="133"/>
      <c r="EV21" s="133"/>
      <c r="FF21" s="133"/>
      <c r="FP21" s="133"/>
      <c r="FZ21" s="133"/>
      <c r="GJ21" s="133"/>
      <c r="GT21" s="133"/>
      <c r="HD21" s="133"/>
      <c r="HN21" s="133"/>
      <c r="HX21" s="133"/>
      <c r="IH21" s="133"/>
    </row>
    <row xmlns:x14ac="http://schemas.microsoft.com/office/spreadsheetml/2009/9/ac" r="22" s="3" customFormat="true" x14ac:dyDescent="0.25">
      <c r="A22" s="395" t="str">
        <f ca="true">IF(ISBLANK('Data Summary'!A24),"",'Data Summary'!A24)</f>
        <v/>
      </c>
      <c r="B22" s="133"/>
      <c r="L22" s="133"/>
      <c r="V22" s="133"/>
      <c r="AF22" s="133"/>
      <c r="AP22" s="133"/>
      <c r="AZ22" s="133"/>
      <c r="BJ22" s="133"/>
      <c r="BK22" s="133"/>
      <c r="BT22" s="133"/>
      <c r="CD22" s="133"/>
      <c r="CN22" s="133"/>
      <c r="CX22" s="133"/>
      <c r="DH22" s="133"/>
      <c r="DR22" s="133"/>
      <c r="EB22" s="133"/>
      <c r="EL22" s="133"/>
      <c r="EV22" s="133"/>
      <c r="FF22" s="133"/>
      <c r="FP22" s="133"/>
      <c r="FZ22" s="133"/>
      <c r="GJ22" s="133"/>
      <c r="GT22" s="133"/>
      <c r="HD22" s="133"/>
      <c r="HN22" s="133"/>
      <c r="HX22" s="133"/>
      <c r="IH22" s="133"/>
    </row>
    <row xmlns:x14ac="http://schemas.microsoft.com/office/spreadsheetml/2009/9/ac" r="23" s="3" customFormat="true" x14ac:dyDescent="0.25">
      <c r="A23" s="395" t="str">
        <f ca="true">IF(ISBLANK('Data Summary'!A25),"",'Data Summary'!A25)</f>
        <v/>
      </c>
      <c r="B23" s="133"/>
      <c r="L23" s="133"/>
      <c r="V23" s="133"/>
      <c r="AF23" s="133"/>
      <c r="AP23" s="133"/>
      <c r="AZ23" s="133"/>
      <c r="BJ23" s="133"/>
      <c r="BK23" s="133"/>
      <c r="BT23" s="133"/>
      <c r="CD23" s="133"/>
      <c r="CN23" s="133"/>
      <c r="CX23" s="133"/>
      <c r="DH23" s="133"/>
      <c r="DR23" s="133"/>
      <c r="EB23" s="133"/>
      <c r="EL23" s="133"/>
      <c r="EV23" s="133"/>
      <c r="FF23" s="133"/>
      <c r="FP23" s="133"/>
      <c r="FZ23" s="133"/>
      <c r="GJ23" s="133"/>
      <c r="GT23" s="133"/>
      <c r="HD23" s="133"/>
      <c r="HN23" s="133"/>
      <c r="HX23" s="133"/>
      <c r="IH23" s="133"/>
    </row>
    <row xmlns:x14ac="http://schemas.microsoft.com/office/spreadsheetml/2009/9/ac" r="24" s="3" customFormat="true" x14ac:dyDescent="0.25">
      <c r="A24" s="395" t="str">
        <f ca="true">IF(ISBLANK('Data Summary'!A26),"",'Data Summary'!A26)</f>
        <v/>
      </c>
      <c r="B24" s="133"/>
      <c r="L24" s="133"/>
      <c r="V24" s="133"/>
      <c r="AF24" s="133"/>
      <c r="AP24" s="133"/>
      <c r="AZ24" s="133"/>
      <c r="BJ24" s="133"/>
      <c r="BK24" s="133"/>
      <c r="BT24" s="133"/>
      <c r="CD24" s="133"/>
      <c r="CN24" s="133"/>
      <c r="CX24" s="133"/>
      <c r="DH24" s="133"/>
      <c r="DR24" s="133"/>
      <c r="EB24" s="133"/>
      <c r="EL24" s="133"/>
      <c r="EV24" s="133"/>
      <c r="FF24" s="133"/>
      <c r="FP24" s="133"/>
      <c r="FZ24" s="133"/>
      <c r="GJ24" s="133"/>
      <c r="GT24" s="133"/>
      <c r="HD24" s="133"/>
      <c r="HN24" s="133"/>
      <c r="HX24" s="133"/>
      <c r="IH24" s="133"/>
    </row>
    <row xmlns:x14ac="http://schemas.microsoft.com/office/spreadsheetml/2009/9/ac" r="25" s="3" customFormat="true" x14ac:dyDescent="0.25">
      <c r="A25" s="395" t="str">
        <f ca="true">IF(ISBLANK('Data Summary'!A27),"",'Data Summary'!A27)</f>
        <v/>
      </c>
      <c r="B25" s="133"/>
      <c r="L25" s="133"/>
      <c r="V25" s="133"/>
      <c r="AF25" s="133"/>
      <c r="AP25" s="133"/>
      <c r="AZ25" s="133"/>
      <c r="BJ25" s="133"/>
      <c r="BK25" s="133"/>
      <c r="BT25" s="133"/>
      <c r="CD25" s="133"/>
      <c r="CN25" s="133"/>
      <c r="CX25" s="133"/>
      <c r="DH25" s="133"/>
      <c r="DR25" s="133"/>
      <c r="EB25" s="133"/>
      <c r="EL25" s="133"/>
      <c r="EV25" s="133"/>
      <c r="FF25" s="133"/>
      <c r="FP25" s="133"/>
      <c r="FZ25" s="133"/>
      <c r="GJ25" s="133"/>
      <c r="GT25" s="133"/>
      <c r="HD25" s="133"/>
      <c r="HN25" s="133"/>
      <c r="HX25" s="133"/>
      <c r="IH25" s="133"/>
    </row>
    <row xmlns:x14ac="http://schemas.microsoft.com/office/spreadsheetml/2009/9/ac" r="26" s="3" customFormat="true" x14ac:dyDescent="0.25">
      <c r="A26" s="395" t="str">
        <f ca="true">IF(ISBLANK('Data Summary'!A28),"",'Data Summary'!A28)</f>
        <v/>
      </c>
      <c r="B26" s="133"/>
      <c r="L26" s="133"/>
      <c r="V26" s="133"/>
      <c r="AF26" s="133"/>
      <c r="AP26" s="133"/>
      <c r="AZ26" s="133"/>
      <c r="BJ26" s="133"/>
      <c r="BK26" s="133"/>
      <c r="BT26" s="133"/>
      <c r="CD26" s="133"/>
      <c r="CN26" s="133"/>
      <c r="CX26" s="133"/>
      <c r="DH26" s="133"/>
      <c r="DR26" s="133"/>
      <c r="EB26" s="133"/>
      <c r="EL26" s="133"/>
      <c r="EV26" s="133"/>
      <c r="FF26" s="133"/>
      <c r="FP26" s="133"/>
      <c r="FZ26" s="133"/>
      <c r="GJ26" s="133"/>
      <c r="GT26" s="133"/>
      <c r="HD26" s="133"/>
      <c r="HN26" s="133"/>
      <c r="HX26" s="133"/>
      <c r="IH26" s="133"/>
    </row>
    <row xmlns:x14ac="http://schemas.microsoft.com/office/spreadsheetml/2009/9/ac" r="27" s="3" customFormat="true" x14ac:dyDescent="0.25">
      <c r="A27" s="395" t="str">
        <f ca="true">IF(ISBLANK('Data Summary'!A29),"",'Data Summary'!A29)</f>
        <v/>
      </c>
      <c r="B27" s="133"/>
      <c r="L27" s="133"/>
      <c r="V27" s="133"/>
      <c r="AF27" s="133"/>
      <c r="AP27" s="133"/>
      <c r="AZ27" s="133"/>
      <c r="BJ27" s="133"/>
      <c r="BK27" s="133"/>
      <c r="BT27" s="133"/>
      <c r="CD27" s="133"/>
      <c r="CN27" s="133"/>
      <c r="CX27" s="133"/>
      <c r="DH27" s="133"/>
      <c r="DR27" s="133"/>
      <c r="EB27" s="133"/>
      <c r="EL27" s="133"/>
      <c r="EV27" s="133"/>
      <c r="FF27" s="133"/>
      <c r="FP27" s="133"/>
      <c r="FZ27" s="133"/>
      <c r="GJ27" s="133"/>
      <c r="GT27" s="133"/>
      <c r="HD27" s="133"/>
      <c r="HN27" s="133"/>
      <c r="HX27" s="133"/>
      <c r="IH27" s="133"/>
    </row>
    <row xmlns:x14ac="http://schemas.microsoft.com/office/spreadsheetml/2009/9/ac" r="28" s="3" customFormat="true" x14ac:dyDescent="0.25">
      <c r="A28" s="395" t="str">
        <f ca="true">IF(ISBLANK('Data Summary'!A30),"",'Data Summary'!A30)</f>
        <v/>
      </c>
      <c r="B28" s="133"/>
      <c r="L28" s="133"/>
      <c r="V28" s="133"/>
      <c r="AF28" s="133"/>
      <c r="AP28" s="133"/>
      <c r="AZ28" s="133"/>
      <c r="BJ28" s="133"/>
      <c r="BK28" s="133"/>
      <c r="BT28" s="133"/>
      <c r="CD28" s="133"/>
      <c r="CN28" s="133"/>
      <c r="CX28" s="133"/>
      <c r="DH28" s="133"/>
      <c r="DR28" s="133"/>
      <c r="EB28" s="133"/>
      <c r="EL28" s="133"/>
      <c r="EV28" s="133"/>
      <c r="FF28" s="133"/>
      <c r="FP28" s="133"/>
      <c r="FZ28" s="133"/>
      <c r="GJ28" s="133"/>
      <c r="GT28" s="133"/>
      <c r="HD28" s="133"/>
      <c r="HN28" s="133"/>
      <c r="HX28" s="133"/>
      <c r="IH28" s="133"/>
    </row>
    <row xmlns:x14ac="http://schemas.microsoft.com/office/spreadsheetml/2009/9/ac" r="29" s="3" customFormat="true" x14ac:dyDescent="0.25">
      <c r="A29" s="395" t="str">
        <f ca="true">IF(ISBLANK('Data Summary'!A31),"",'Data Summary'!A31)</f>
        <v/>
      </c>
      <c r="B29" s="133"/>
      <c r="L29" s="133"/>
      <c r="V29" s="133"/>
      <c r="AF29" s="133"/>
      <c r="AP29" s="133"/>
      <c r="AZ29" s="133"/>
      <c r="BJ29" s="133"/>
      <c r="BK29" s="133"/>
      <c r="BT29" s="133"/>
      <c r="CD29" s="133"/>
      <c r="CN29" s="133"/>
      <c r="CX29" s="133"/>
      <c r="DH29" s="133"/>
      <c r="DR29" s="133"/>
      <c r="EB29" s="133"/>
      <c r="EL29" s="133"/>
      <c r="EV29" s="133"/>
      <c r="FF29" s="133"/>
      <c r="FP29" s="133"/>
      <c r="FZ29" s="133"/>
      <c r="GJ29" s="133"/>
      <c r="GT29" s="133"/>
      <c r="HD29" s="133"/>
      <c r="HN29" s="133"/>
      <c r="HX29" s="133"/>
      <c r="IH29" s="133"/>
    </row>
    <row xmlns:x14ac="http://schemas.microsoft.com/office/spreadsheetml/2009/9/ac" r="30" s="3" customFormat="true" x14ac:dyDescent="0.25">
      <c r="A30" s="395" t="str">
        <f ca="true">IF(ISBLANK('Data Summary'!A32),"",'Data Summary'!A32)</f>
        <v/>
      </c>
      <c r="B30" s="133"/>
      <c r="L30" s="133"/>
      <c r="V30" s="133"/>
      <c r="AF30" s="133"/>
      <c r="AP30" s="133"/>
      <c r="AZ30" s="133"/>
      <c r="BJ30" s="133"/>
      <c r="BK30" s="133"/>
      <c r="BT30" s="133"/>
      <c r="CD30" s="133"/>
      <c r="CN30" s="133"/>
      <c r="CX30" s="133"/>
      <c r="DH30" s="133"/>
      <c r="DR30" s="133"/>
      <c r="EB30" s="133"/>
      <c r="EL30" s="133"/>
      <c r="EV30" s="133"/>
      <c r="FF30" s="133"/>
      <c r="FP30" s="133"/>
      <c r="FZ30" s="133"/>
      <c r="GJ30" s="133"/>
      <c r="GT30" s="133"/>
      <c r="HD30" s="133"/>
      <c r="HN30" s="133"/>
      <c r="HX30" s="133"/>
      <c r="IH30" s="133"/>
    </row>
    <row xmlns:x14ac="http://schemas.microsoft.com/office/spreadsheetml/2009/9/ac" r="31" s="3" customFormat="true" x14ac:dyDescent="0.25">
      <c r="A31" s="395" t="str">
        <f ca="true">IF(ISBLANK('Data Summary'!A33),"",'Data Summary'!A33)</f>
        <v/>
      </c>
      <c r="B31" s="133"/>
      <c r="L31" s="133"/>
      <c r="V31" s="133"/>
      <c r="AF31" s="133"/>
      <c r="AP31" s="133"/>
      <c r="AZ31" s="133"/>
      <c r="BJ31" s="133"/>
      <c r="BK31" s="133"/>
      <c r="BT31" s="133"/>
      <c r="CD31" s="133"/>
      <c r="CN31" s="133"/>
      <c r="CX31" s="133"/>
      <c r="DH31" s="133"/>
      <c r="DR31" s="133"/>
      <c r="EB31" s="133"/>
      <c r="EL31" s="133"/>
      <c r="EV31" s="133"/>
      <c r="FF31" s="133"/>
      <c r="FP31" s="133"/>
      <c r="FZ31" s="133"/>
      <c r="GJ31" s="133"/>
      <c r="GT31" s="133"/>
      <c r="HD31" s="133"/>
      <c r="HN31" s="133"/>
      <c r="HX31" s="133"/>
      <c r="IH31" s="133"/>
    </row>
    <row xmlns:x14ac="http://schemas.microsoft.com/office/spreadsheetml/2009/9/ac" r="32" s="3" customFormat="true" x14ac:dyDescent="0.25">
      <c r="A32" s="395" t="str">
        <f ca="true">IF(ISBLANK('Data Summary'!A34),"",'Data Summary'!A34)</f>
        <v/>
      </c>
      <c r="B32" s="133"/>
      <c r="L32" s="133"/>
      <c r="V32" s="133"/>
      <c r="AF32" s="133"/>
      <c r="AP32" s="133"/>
      <c r="AZ32" s="133"/>
      <c r="BJ32" s="133"/>
      <c r="BK32" s="133"/>
      <c r="BT32" s="133"/>
      <c r="CD32" s="133"/>
      <c r="CN32" s="133"/>
      <c r="CX32" s="133"/>
      <c r="DH32" s="133"/>
      <c r="DR32" s="133"/>
      <c r="EB32" s="133"/>
      <c r="EL32" s="133"/>
      <c r="EV32" s="133"/>
      <c r="FF32" s="133"/>
      <c r="FP32" s="133"/>
      <c r="FZ32" s="133"/>
      <c r="GJ32" s="133"/>
      <c r="GT32" s="133"/>
      <c r="HD32" s="133"/>
      <c r="HN32" s="133"/>
      <c r="HX32" s="133"/>
      <c r="IH32" s="133"/>
    </row>
    <row xmlns:x14ac="http://schemas.microsoft.com/office/spreadsheetml/2009/9/ac" r="33" s="3" customFormat="true" x14ac:dyDescent="0.25">
      <c r="A33" s="395" t="str">
        <f ca="true">IF(ISBLANK('Data Summary'!A35),"",'Data Summary'!A35)</f>
        <v/>
      </c>
      <c r="B33" s="133"/>
      <c r="L33" s="133"/>
      <c r="V33" s="133"/>
      <c r="AF33" s="133"/>
      <c r="AP33" s="133"/>
      <c r="AZ33" s="133"/>
      <c r="BJ33" s="133"/>
      <c r="BK33" s="133"/>
      <c r="BT33" s="133"/>
      <c r="CD33" s="133"/>
      <c r="CN33" s="133"/>
      <c r="CX33" s="133"/>
      <c r="DH33" s="133"/>
      <c r="DR33" s="133"/>
      <c r="EB33" s="133"/>
      <c r="EL33" s="133"/>
      <c r="EV33" s="133"/>
      <c r="FF33" s="133"/>
      <c r="FP33" s="133"/>
      <c r="FZ33" s="133"/>
      <c r="GJ33" s="133"/>
      <c r="GT33" s="133"/>
      <c r="HD33" s="133"/>
      <c r="HN33" s="133"/>
      <c r="HX33" s="133"/>
      <c r="IH33" s="133"/>
    </row>
    <row xmlns:x14ac="http://schemas.microsoft.com/office/spreadsheetml/2009/9/ac" r="34" s="3" customFormat="true" x14ac:dyDescent="0.25">
      <c r="A34" s="395" t="str">
        <f ca="true">IF(ISBLANK('Data Summary'!A36),"",'Data Summary'!A36)</f>
        <v/>
      </c>
      <c r="B34" s="133"/>
      <c r="L34" s="133"/>
      <c r="V34" s="133"/>
      <c r="AF34" s="133"/>
      <c r="AP34" s="133"/>
      <c r="AZ34" s="133"/>
      <c r="BJ34" s="133"/>
      <c r="BK34" s="133"/>
      <c r="BT34" s="133"/>
      <c r="CD34" s="133"/>
      <c r="CN34" s="133"/>
      <c r="CX34" s="133"/>
      <c r="DH34" s="133"/>
      <c r="DR34" s="133"/>
      <c r="EB34" s="133"/>
      <c r="EL34" s="133"/>
      <c r="EV34" s="133"/>
      <c r="FF34" s="133"/>
      <c r="FP34" s="133"/>
      <c r="FZ34" s="133"/>
      <c r="GJ34" s="133"/>
      <c r="GT34" s="133"/>
      <c r="HD34" s="133"/>
      <c r="HN34" s="133"/>
      <c r="HX34" s="133"/>
      <c r="IH34" s="133"/>
    </row>
    <row xmlns:x14ac="http://schemas.microsoft.com/office/spreadsheetml/2009/9/ac" r="35" s="3" customFormat="true" x14ac:dyDescent="0.25">
      <c r="A35" s="395" t="str">
        <f ca="true">IF(ISBLANK('Data Summary'!A37),"",'Data Summary'!A37)</f>
        <v/>
      </c>
      <c r="B35" s="133"/>
      <c r="L35" s="133"/>
      <c r="V35" s="133"/>
      <c r="AF35" s="133"/>
      <c r="AP35" s="133"/>
      <c r="AZ35" s="133"/>
      <c r="BJ35" s="133"/>
      <c r="BK35" s="133"/>
      <c r="BT35" s="133"/>
      <c r="CD35" s="133"/>
      <c r="CN35" s="133"/>
      <c r="CX35" s="133"/>
      <c r="DH35" s="133"/>
      <c r="DR35" s="133"/>
      <c r="EB35" s="133"/>
      <c r="EL35" s="133"/>
      <c r="EV35" s="133"/>
      <c r="FF35" s="133"/>
      <c r="FP35" s="133"/>
      <c r="FZ35" s="133"/>
      <c r="GJ35" s="133"/>
      <c r="GT35" s="133"/>
      <c r="HD35" s="133"/>
      <c r="HN35" s="133"/>
      <c r="HX35" s="133"/>
      <c r="IH35" s="133"/>
    </row>
    <row xmlns:x14ac="http://schemas.microsoft.com/office/spreadsheetml/2009/9/ac" r="36" s="3" customFormat="true" x14ac:dyDescent="0.25">
      <c r="A36" s="395" t="str">
        <f ca="true">IF(ISBLANK('Data Summary'!A38),"",'Data Summary'!A38)</f>
        <v/>
      </c>
      <c r="B36" s="133"/>
      <c r="L36" s="133"/>
      <c r="V36" s="133"/>
      <c r="AF36" s="133"/>
      <c r="AP36" s="133"/>
      <c r="AZ36" s="133"/>
      <c r="BJ36" s="133"/>
      <c r="BK36" s="133"/>
      <c r="BT36" s="133"/>
      <c r="CD36" s="133"/>
      <c r="CN36" s="133"/>
      <c r="CX36" s="133"/>
      <c r="DH36" s="133"/>
      <c r="DR36" s="133"/>
      <c r="EB36" s="133"/>
      <c r="EL36" s="133"/>
      <c r="EV36" s="133"/>
      <c r="FF36" s="133"/>
      <c r="FP36" s="133"/>
      <c r="FZ36" s="133"/>
      <c r="GJ36" s="133"/>
      <c r="GT36" s="133"/>
      <c r="HD36" s="133"/>
      <c r="HN36" s="133"/>
      <c r="HX36" s="133"/>
      <c r="IH36" s="133"/>
    </row>
    <row xmlns:x14ac="http://schemas.microsoft.com/office/spreadsheetml/2009/9/ac" r="37" s="3" customFormat="true" x14ac:dyDescent="0.25">
      <c r="A37" s="395" t="str">
        <f ca="true">IF(ISBLANK('Data Summary'!A39),"",'Data Summary'!A39)</f>
        <v/>
      </c>
      <c r="B37" s="133"/>
      <c r="L37" s="133"/>
      <c r="V37" s="133"/>
      <c r="AF37" s="133"/>
      <c r="AP37" s="133"/>
      <c r="AZ37" s="133"/>
      <c r="BJ37" s="133"/>
      <c r="BK37" s="133"/>
      <c r="BT37" s="133"/>
      <c r="CD37" s="133"/>
      <c r="CN37" s="133"/>
      <c r="CX37" s="133"/>
      <c r="DH37" s="133"/>
      <c r="DR37" s="133"/>
      <c r="EB37" s="133"/>
      <c r="EL37" s="133"/>
      <c r="EV37" s="133"/>
      <c r="FF37" s="133"/>
      <c r="FP37" s="133"/>
      <c r="FZ37" s="133"/>
      <c r="GJ37" s="133"/>
      <c r="GT37" s="133"/>
      <c r="HD37" s="133"/>
      <c r="HN37" s="133"/>
      <c r="HX37" s="133"/>
      <c r="IH37" s="133"/>
    </row>
    <row xmlns:x14ac="http://schemas.microsoft.com/office/spreadsheetml/2009/9/ac" r="38" s="3" customFormat="true" x14ac:dyDescent="0.25">
      <c r="A38" s="395" t="str">
        <f ca="true">IF(ISBLANK('Data Summary'!A40),"",'Data Summary'!A40)</f>
        <v/>
      </c>
      <c r="B38" s="133"/>
      <c r="L38" s="133"/>
      <c r="V38" s="133"/>
      <c r="AF38" s="133"/>
      <c r="AP38" s="133"/>
      <c r="AZ38" s="133"/>
      <c r="BJ38" s="133"/>
      <c r="BK38" s="133"/>
      <c r="BT38" s="133"/>
      <c r="CD38" s="133"/>
      <c r="CN38" s="133"/>
      <c r="CX38" s="133"/>
      <c r="DH38" s="133"/>
      <c r="DR38" s="133"/>
      <c r="EB38" s="133"/>
      <c r="EL38" s="133"/>
      <c r="EV38" s="133"/>
      <c r="FF38" s="133"/>
      <c r="FP38" s="133"/>
      <c r="FZ38" s="133"/>
      <c r="GJ38" s="133"/>
      <c r="GT38" s="133"/>
      <c r="HD38" s="133"/>
      <c r="HN38" s="133"/>
      <c r="HX38" s="133"/>
      <c r="IH38" s="133"/>
    </row>
    <row xmlns:x14ac="http://schemas.microsoft.com/office/spreadsheetml/2009/9/ac" r="39" s="3" customFormat="true" x14ac:dyDescent="0.25">
      <c r="A39" s="395" t="str">
        <f ca="true">IF(ISBLANK('Data Summary'!A41),"",'Data Summary'!A41)</f>
        <v/>
      </c>
      <c r="B39" s="133"/>
      <c r="L39" s="133"/>
      <c r="V39" s="133"/>
      <c r="AF39" s="133"/>
      <c r="AP39" s="133"/>
      <c r="AZ39" s="133"/>
      <c r="BJ39" s="133"/>
      <c r="BK39" s="133"/>
      <c r="BT39" s="133"/>
      <c r="CD39" s="133"/>
      <c r="CN39" s="133"/>
      <c r="CX39" s="133"/>
      <c r="DH39" s="133"/>
      <c r="DR39" s="133"/>
      <c r="EB39" s="133"/>
      <c r="EL39" s="133"/>
      <c r="EV39" s="133"/>
      <c r="FF39" s="133"/>
      <c r="FP39" s="133"/>
      <c r="FZ39" s="133"/>
      <c r="GJ39" s="133"/>
      <c r="GT39" s="133"/>
      <c r="HD39" s="133"/>
      <c r="HN39" s="133"/>
      <c r="HX39" s="133"/>
      <c r="IH39" s="133"/>
    </row>
    <row xmlns:x14ac="http://schemas.microsoft.com/office/spreadsheetml/2009/9/ac" r="40" s="3" customFormat="true" x14ac:dyDescent="0.25">
      <c r="A40" s="395" t="str">
        <f ca="true">IF(ISBLANK('Data Summary'!A42),"",'Data Summary'!A42)</f>
        <v/>
      </c>
      <c r="B40" s="133"/>
      <c r="L40" s="133"/>
      <c r="V40" s="133"/>
      <c r="AF40" s="133"/>
      <c r="AP40" s="133"/>
      <c r="AZ40" s="133"/>
      <c r="BJ40" s="133"/>
      <c r="BK40" s="133"/>
      <c r="BT40" s="133"/>
      <c r="CD40" s="133"/>
      <c r="CN40" s="133"/>
      <c r="CX40" s="133"/>
      <c r="DH40" s="133"/>
      <c r="DR40" s="133"/>
      <c r="EB40" s="133"/>
      <c r="EL40" s="133"/>
      <c r="EV40" s="133"/>
      <c r="FF40" s="133"/>
      <c r="FP40" s="133"/>
      <c r="FZ40" s="133"/>
      <c r="GJ40" s="133"/>
      <c r="GT40" s="133"/>
      <c r="HD40" s="133"/>
      <c r="HN40" s="133"/>
      <c r="HX40" s="133"/>
      <c r="IH40" s="133"/>
    </row>
    <row xmlns:x14ac="http://schemas.microsoft.com/office/spreadsheetml/2009/9/ac" r="41" s="3" customFormat="true" x14ac:dyDescent="0.25">
      <c r="A41" s="395" t="str">
        <f ca="true">IF(ISBLANK('Data Summary'!A43),"",'Data Summary'!A43)</f>
        <v/>
      </c>
      <c r="B41" s="133"/>
      <c r="L41" s="133"/>
      <c r="V41" s="133"/>
      <c r="AF41" s="133"/>
      <c r="AP41" s="133"/>
      <c r="AZ41" s="133"/>
      <c r="BJ41" s="133"/>
      <c r="BK41" s="133"/>
      <c r="BT41" s="133"/>
      <c r="CD41" s="133"/>
      <c r="CN41" s="133"/>
      <c r="CX41" s="133"/>
      <c r="DH41" s="133"/>
      <c r="DR41" s="133"/>
      <c r="EB41" s="133"/>
      <c r="EL41" s="133"/>
      <c r="EV41" s="133"/>
      <c r="FF41" s="133"/>
      <c r="FP41" s="133"/>
      <c r="FZ41" s="133"/>
      <c r="GJ41" s="133"/>
      <c r="GT41" s="133"/>
      <c r="HD41" s="133"/>
      <c r="HN41" s="133"/>
      <c r="HX41" s="133"/>
      <c r="IH41" s="133"/>
    </row>
    <row xmlns:x14ac="http://schemas.microsoft.com/office/spreadsheetml/2009/9/ac" r="42" s="3" customFormat="true" x14ac:dyDescent="0.25">
      <c r="A42" s="395" t="str">
        <f ca="true">IF(ISBLANK('Data Summary'!A44),"",'Data Summary'!A44)</f>
        <v/>
      </c>
      <c r="B42" s="133"/>
      <c r="L42" s="133"/>
      <c r="V42" s="133"/>
      <c r="AF42" s="133"/>
      <c r="AP42" s="133"/>
      <c r="AZ42" s="133"/>
      <c r="BJ42" s="133"/>
      <c r="BK42" s="133"/>
      <c r="BT42" s="133"/>
      <c r="CD42" s="133"/>
      <c r="CN42" s="133"/>
      <c r="CX42" s="133"/>
      <c r="DH42" s="133"/>
      <c r="DR42" s="133"/>
      <c r="EB42" s="133"/>
      <c r="EL42" s="133"/>
      <c r="EV42" s="133"/>
      <c r="FF42" s="133"/>
      <c r="FP42" s="133"/>
      <c r="FZ42" s="133"/>
      <c r="GJ42" s="133"/>
      <c r="GT42" s="133"/>
      <c r="HD42" s="133"/>
      <c r="HN42" s="133"/>
      <c r="HX42" s="133"/>
      <c r="IH42" s="133"/>
    </row>
    <row xmlns:x14ac="http://schemas.microsoft.com/office/spreadsheetml/2009/9/ac" r="43" s="3" customFormat="true" x14ac:dyDescent="0.25">
      <c r="A43" s="395" t="str">
        <f ca="true">IF(ISBLANK('Data Summary'!A45),"",'Data Summary'!A45)</f>
        <v/>
      </c>
      <c r="B43" s="133"/>
      <c r="L43" s="133"/>
      <c r="V43" s="133"/>
      <c r="AF43" s="133"/>
      <c r="AP43" s="133"/>
      <c r="AZ43" s="133"/>
      <c r="BJ43" s="133"/>
      <c r="BK43" s="133"/>
      <c r="BT43" s="133"/>
      <c r="CD43" s="133"/>
      <c r="CN43" s="133"/>
      <c r="CX43" s="133"/>
      <c r="DH43" s="133"/>
      <c r="DR43" s="133"/>
      <c r="EB43" s="133"/>
      <c r="EL43" s="133"/>
      <c r="EV43" s="133"/>
      <c r="FF43" s="133"/>
      <c r="FP43" s="133"/>
      <c r="FZ43" s="133"/>
      <c r="GJ43" s="133"/>
      <c r="GT43" s="133"/>
      <c r="HD43" s="133"/>
      <c r="HN43" s="133"/>
      <c r="HX43" s="133"/>
      <c r="IH43" s="133"/>
    </row>
    <row xmlns:x14ac="http://schemas.microsoft.com/office/spreadsheetml/2009/9/ac" r="44" s="3" customFormat="true" x14ac:dyDescent="0.25">
      <c r="A44" s="395" t="str">
        <f ca="true">IF(ISBLANK('Data Summary'!A46),"",'Data Summary'!A46)</f>
        <v/>
      </c>
      <c r="B44" s="133"/>
      <c r="L44" s="133"/>
      <c r="V44" s="133"/>
      <c r="AF44" s="133"/>
      <c r="AP44" s="133"/>
      <c r="AZ44" s="133"/>
      <c r="BJ44" s="133"/>
      <c r="BK44" s="133"/>
      <c r="BT44" s="133"/>
      <c r="CD44" s="133"/>
      <c r="CN44" s="133"/>
      <c r="CX44" s="133"/>
      <c r="DH44" s="133"/>
      <c r="DR44" s="133"/>
      <c r="EB44" s="133"/>
      <c r="EL44" s="133"/>
      <c r="EV44" s="133"/>
      <c r="FF44" s="133"/>
      <c r="FP44" s="133"/>
      <c r="FZ44" s="133"/>
      <c r="GJ44" s="133"/>
      <c r="GT44" s="133"/>
      <c r="HD44" s="133"/>
      <c r="HN44" s="133"/>
      <c r="HX44" s="133"/>
      <c r="IH44" s="133"/>
    </row>
    <row xmlns:x14ac="http://schemas.microsoft.com/office/spreadsheetml/2009/9/ac" r="45" s="3" customFormat="true" x14ac:dyDescent="0.25">
      <c r="A45" s="395" t="str">
        <f ca="true">IF(ISBLANK('Data Summary'!A47),"",'Data Summary'!A47)</f>
        <v/>
      </c>
      <c r="B45" s="133"/>
      <c r="L45" s="133"/>
      <c r="V45" s="133"/>
      <c r="AF45" s="133"/>
      <c r="AP45" s="133"/>
      <c r="AZ45" s="133"/>
      <c r="BJ45" s="133"/>
      <c r="BK45" s="133"/>
      <c r="BT45" s="133"/>
      <c r="CD45" s="133"/>
      <c r="CN45" s="133"/>
      <c r="CX45" s="133"/>
      <c r="DH45" s="133"/>
      <c r="DR45" s="133"/>
      <c r="EB45" s="133"/>
      <c r="EL45" s="133"/>
      <c r="EV45" s="133"/>
      <c r="FF45" s="133"/>
      <c r="FP45" s="133"/>
      <c r="FZ45" s="133"/>
      <c r="GJ45" s="133"/>
      <c r="GT45" s="133"/>
      <c r="HD45" s="133"/>
      <c r="HN45" s="133"/>
      <c r="HX45" s="133"/>
      <c r="IH45" s="133"/>
    </row>
    <row xmlns:x14ac="http://schemas.microsoft.com/office/spreadsheetml/2009/9/ac" r="46" s="3" customFormat="true" x14ac:dyDescent="0.25">
      <c r="A46" s="395" t="str">
        <f ca="true">IF(ISBLANK('Data Summary'!A48),"",'Data Summary'!A48)</f>
        <v/>
      </c>
      <c r="B46" s="133"/>
      <c r="L46" s="133"/>
      <c r="V46" s="133"/>
      <c r="AF46" s="133"/>
      <c r="AP46" s="133"/>
      <c r="AZ46" s="133"/>
      <c r="BJ46" s="133"/>
      <c r="BK46" s="133"/>
      <c r="BT46" s="133"/>
      <c r="CD46" s="133"/>
      <c r="CN46" s="133"/>
      <c r="CX46" s="133"/>
      <c r="DH46" s="133"/>
      <c r="DR46" s="133"/>
      <c r="EB46" s="133"/>
      <c r="EL46" s="133"/>
      <c r="EV46" s="133"/>
      <c r="FF46" s="133"/>
      <c r="FP46" s="133"/>
      <c r="FZ46" s="133"/>
      <c r="GJ46" s="133"/>
      <c r="GT46" s="133"/>
      <c r="HD46" s="133"/>
      <c r="HN46" s="133"/>
      <c r="HX46" s="133"/>
      <c r="IH46" s="133"/>
    </row>
    <row xmlns:x14ac="http://schemas.microsoft.com/office/spreadsheetml/2009/9/ac" r="47" s="3" customFormat="true" x14ac:dyDescent="0.25">
      <c r="A47" s="395" t="str">
        <f ca="true">IF(ISBLANK('Data Summary'!A49),"",'Data Summary'!A49)</f>
        <v/>
      </c>
      <c r="B47" s="133"/>
      <c r="L47" s="133"/>
      <c r="V47" s="133"/>
      <c r="AF47" s="133"/>
      <c r="AP47" s="133"/>
      <c r="AZ47" s="133"/>
      <c r="BJ47" s="133"/>
      <c r="BK47" s="133"/>
      <c r="BT47" s="133"/>
      <c r="CD47" s="133"/>
      <c r="CN47" s="133"/>
      <c r="CX47" s="133"/>
      <c r="DH47" s="133"/>
      <c r="DR47" s="133"/>
      <c r="EB47" s="133"/>
      <c r="EL47" s="133"/>
      <c r="EV47" s="133"/>
      <c r="FF47" s="133"/>
      <c r="FP47" s="133"/>
      <c r="FZ47" s="133"/>
      <c r="GJ47" s="133"/>
      <c r="GT47" s="133"/>
      <c r="HD47" s="133"/>
      <c r="HN47" s="133"/>
      <c r="HX47" s="133"/>
      <c r="IH47" s="133"/>
    </row>
    <row xmlns:x14ac="http://schemas.microsoft.com/office/spreadsheetml/2009/9/ac" r="48" s="3" customFormat="true" x14ac:dyDescent="0.25">
      <c r="A48" s="395" t="str">
        <f ca="true">IF(ISBLANK('Data Summary'!A50),"",'Data Summary'!A50)</f>
        <v/>
      </c>
      <c r="B48" s="133"/>
      <c r="L48" s="133"/>
      <c r="V48" s="133"/>
      <c r="AF48" s="133"/>
      <c r="AP48" s="133"/>
      <c r="AZ48" s="133"/>
      <c r="BJ48" s="133"/>
      <c r="BK48" s="133"/>
      <c r="BT48" s="133"/>
      <c r="CD48" s="133"/>
      <c r="CN48" s="133"/>
      <c r="CX48" s="133"/>
      <c r="DH48" s="133"/>
      <c r="DR48" s="133"/>
      <c r="EB48" s="133"/>
      <c r="EL48" s="133"/>
      <c r="EV48" s="133"/>
      <c r="FF48" s="133"/>
      <c r="FP48" s="133"/>
      <c r="FZ48" s="133"/>
      <c r="GJ48" s="133"/>
      <c r="GT48" s="133"/>
      <c r="HD48" s="133"/>
      <c r="HN48" s="133"/>
      <c r="HX48" s="133"/>
      <c r="IH48" s="133"/>
    </row>
    <row xmlns:x14ac="http://schemas.microsoft.com/office/spreadsheetml/2009/9/ac" r="49" s="3" customFormat="true" x14ac:dyDescent="0.25">
      <c r="A49" s="395" t="str">
        <f ca="true">IF(ISBLANK('Data Summary'!A51),"",'Data Summary'!A51)</f>
        <v/>
      </c>
      <c r="B49" s="133"/>
      <c r="L49" s="133"/>
      <c r="V49" s="133"/>
      <c r="AF49" s="133"/>
      <c r="AP49" s="133"/>
      <c r="AZ49" s="133"/>
      <c r="BJ49" s="133"/>
      <c r="BK49" s="133"/>
      <c r="BT49" s="133"/>
      <c r="CD49" s="133"/>
      <c r="CN49" s="133"/>
      <c r="CX49" s="133"/>
      <c r="DH49" s="133"/>
      <c r="DR49" s="133"/>
      <c r="EB49" s="133"/>
      <c r="EL49" s="133"/>
      <c r="EV49" s="133"/>
      <c r="FF49" s="133"/>
      <c r="FP49" s="133"/>
      <c r="FZ49" s="133"/>
      <c r="GJ49" s="133"/>
      <c r="GT49" s="133"/>
      <c r="HD49" s="133"/>
      <c r="HN49" s="133"/>
      <c r="HX49" s="133"/>
      <c r="IH49" s="133"/>
    </row>
    <row xmlns:x14ac="http://schemas.microsoft.com/office/spreadsheetml/2009/9/ac" r="50" s="3" customFormat="true" x14ac:dyDescent="0.25">
      <c r="A50" s="395" t="str">
        <f ca="true">IF(ISBLANK('Data Summary'!A52),"",'Data Summary'!A52)</f>
        <v/>
      </c>
      <c r="B50" s="133"/>
      <c r="L50" s="133"/>
      <c r="V50" s="133"/>
      <c r="AF50" s="133"/>
      <c r="AP50" s="133"/>
      <c r="AZ50" s="133"/>
      <c r="BJ50" s="133"/>
      <c r="BK50" s="133"/>
      <c r="BT50" s="133"/>
      <c r="CD50" s="133"/>
      <c r="CN50" s="133"/>
      <c r="CX50" s="133"/>
      <c r="DH50" s="133"/>
      <c r="DR50" s="133"/>
      <c r="EB50" s="133"/>
      <c r="EL50" s="133"/>
      <c r="EV50" s="133"/>
      <c r="FF50" s="133"/>
      <c r="FP50" s="133"/>
      <c r="FZ50" s="133"/>
      <c r="GJ50" s="133"/>
      <c r="GT50" s="133"/>
      <c r="HD50" s="133"/>
      <c r="HN50" s="133"/>
      <c r="HX50" s="133"/>
      <c r="IH50" s="133"/>
    </row>
    <row xmlns:x14ac="http://schemas.microsoft.com/office/spreadsheetml/2009/9/ac" r="51" s="3" customFormat="true" x14ac:dyDescent="0.25">
      <c r="A51" s="395" t="str">
        <f ca="true">IF(ISBLANK('Data Summary'!A53),"",'Data Summary'!A53)</f>
        <v/>
      </c>
      <c r="B51" s="133"/>
      <c r="L51" s="133"/>
      <c r="V51" s="133"/>
      <c r="AF51" s="133"/>
      <c r="AP51" s="133"/>
      <c r="AZ51" s="133"/>
      <c r="BJ51" s="133"/>
      <c r="BK51" s="133"/>
      <c r="BT51" s="133"/>
      <c r="CD51" s="133"/>
      <c r="CN51" s="133"/>
      <c r="CX51" s="133"/>
      <c r="DH51" s="133"/>
      <c r="DR51" s="133"/>
      <c r="EB51" s="133"/>
      <c r="EL51" s="133"/>
      <c r="EV51" s="133"/>
      <c r="FF51" s="133"/>
      <c r="FP51" s="133"/>
      <c r="FZ51" s="133"/>
      <c r="GJ51" s="133"/>
      <c r="GT51" s="133"/>
      <c r="HD51" s="133"/>
      <c r="HN51" s="133"/>
      <c r="HX51" s="133"/>
      <c r="IH51" s="133"/>
    </row>
    <row xmlns:x14ac="http://schemas.microsoft.com/office/spreadsheetml/2009/9/ac" r="52" s="3" customFormat="true" x14ac:dyDescent="0.25">
      <c r="A52" s="395" t="str">
        <f ca="true">IF(ISBLANK('Data Summary'!A54),"",'Data Summary'!A54)</f>
        <v/>
      </c>
      <c r="B52" s="133"/>
      <c r="L52" s="133"/>
      <c r="V52" s="133"/>
      <c r="AF52" s="133"/>
      <c r="AP52" s="133"/>
      <c r="AZ52" s="133"/>
      <c r="BJ52" s="133"/>
      <c r="BK52" s="133"/>
      <c r="BT52" s="133"/>
      <c r="CD52" s="133"/>
      <c r="CN52" s="133"/>
      <c r="CX52" s="133"/>
      <c r="DH52" s="133"/>
      <c r="DR52" s="133"/>
      <c r="EB52" s="133"/>
      <c r="EL52" s="133"/>
      <c r="EV52" s="133"/>
      <c r="FF52" s="133"/>
      <c r="FP52" s="133"/>
      <c r="FZ52" s="133"/>
      <c r="GJ52" s="133"/>
      <c r="GT52" s="133"/>
      <c r="HD52" s="133"/>
      <c r="HN52" s="133"/>
      <c r="HX52" s="133"/>
      <c r="IH52" s="133"/>
    </row>
    <row xmlns:x14ac="http://schemas.microsoft.com/office/spreadsheetml/2009/9/ac" r="53" s="3" customFormat="true" x14ac:dyDescent="0.25">
      <c r="A53" s="395" t="str">
        <f ca="true">IF(ISBLANK('Data Summary'!A55),"",'Data Summary'!A55)</f>
        <v/>
      </c>
      <c r="B53" s="133"/>
      <c r="L53" s="133"/>
      <c r="V53" s="133"/>
      <c r="AF53" s="133"/>
      <c r="AP53" s="133"/>
      <c r="AZ53" s="133"/>
      <c r="BJ53" s="133"/>
      <c r="BK53" s="133"/>
      <c r="BT53" s="133"/>
      <c r="CD53" s="133"/>
      <c r="CN53" s="133"/>
      <c r="CX53" s="133"/>
      <c r="DH53" s="133"/>
      <c r="DR53" s="133"/>
      <c r="EB53" s="133"/>
      <c r="EL53" s="133"/>
      <c r="EV53" s="133"/>
      <c r="FF53" s="133"/>
      <c r="FP53" s="133"/>
      <c r="FZ53" s="133"/>
      <c r="GJ53" s="133"/>
      <c r="GT53" s="133"/>
      <c r="HD53" s="133"/>
      <c r="HN53" s="133"/>
      <c r="HX53" s="133"/>
      <c r="IH53" s="133"/>
    </row>
    <row xmlns:x14ac="http://schemas.microsoft.com/office/spreadsheetml/2009/9/ac" r="54" s="3" customFormat="true" x14ac:dyDescent="0.25">
      <c r="A54" s="395" t="str">
        <f ca="true">IF(ISBLANK('Data Summary'!A56),"",'Data Summary'!A56)</f>
        <v/>
      </c>
      <c r="B54" s="133"/>
      <c r="L54" s="133"/>
      <c r="V54" s="133"/>
      <c r="AF54" s="133"/>
      <c r="AP54" s="133"/>
      <c r="AZ54" s="133"/>
      <c r="BJ54" s="133"/>
      <c r="BK54" s="133"/>
      <c r="BT54" s="133"/>
      <c r="CD54" s="133"/>
      <c r="CN54" s="133"/>
      <c r="CX54" s="133"/>
      <c r="DH54" s="133"/>
      <c r="DR54" s="133"/>
      <c r="EB54" s="133"/>
      <c r="EL54" s="133"/>
      <c r="EV54" s="133"/>
      <c r="FF54" s="133"/>
      <c r="FP54" s="133"/>
      <c r="FZ54" s="133"/>
      <c r="GJ54" s="133"/>
      <c r="GT54" s="133"/>
      <c r="HD54" s="133"/>
      <c r="HN54" s="133"/>
      <c r="HX54" s="133"/>
      <c r="IH54" s="133"/>
    </row>
    <row xmlns:x14ac="http://schemas.microsoft.com/office/spreadsheetml/2009/9/ac" r="55" s="3" customFormat="true" x14ac:dyDescent="0.25">
      <c r="A55" s="395" t="str">
        <f ca="true">IF(ISBLANK('Data Summary'!A57),"",'Data Summary'!A57)</f>
        <v/>
      </c>
      <c r="B55" s="133"/>
      <c r="L55" s="133"/>
      <c r="V55" s="133"/>
      <c r="AF55" s="133"/>
      <c r="AP55" s="133"/>
      <c r="AZ55" s="133"/>
      <c r="BJ55" s="133"/>
      <c r="BK55" s="133"/>
      <c r="BT55" s="133"/>
      <c r="CD55" s="133"/>
      <c r="CN55" s="133"/>
      <c r="CX55" s="133"/>
      <c r="DH55" s="133"/>
      <c r="DR55" s="133"/>
      <c r="EB55" s="133"/>
      <c r="EL55" s="133"/>
      <c r="EV55" s="133"/>
      <c r="FF55" s="133"/>
      <c r="FP55" s="133"/>
      <c r="FZ55" s="133"/>
      <c r="GJ55" s="133"/>
      <c r="GT55" s="133"/>
      <c r="HD55" s="133"/>
      <c r="HN55" s="133"/>
      <c r="HX55" s="133"/>
      <c r="IH55" s="133"/>
    </row>
    <row xmlns:x14ac="http://schemas.microsoft.com/office/spreadsheetml/2009/9/ac" r="56" s="3" customFormat="true" x14ac:dyDescent="0.25">
      <c r="A56" s="395" t="str">
        <f ca="true">IF(ISBLANK('Data Summary'!A58),"",'Data Summary'!A58)</f>
        <v/>
      </c>
      <c r="B56" s="133"/>
      <c r="L56" s="133"/>
      <c r="V56" s="133"/>
      <c r="AF56" s="133"/>
      <c r="AP56" s="133"/>
      <c r="AZ56" s="133"/>
      <c r="BJ56" s="133"/>
      <c r="BK56" s="133"/>
      <c r="BT56" s="133"/>
      <c r="CD56" s="133"/>
      <c r="CN56" s="133"/>
      <c r="CX56" s="133"/>
      <c r="DH56" s="133"/>
      <c r="DR56" s="133"/>
      <c r="EB56" s="133"/>
      <c r="EL56" s="133"/>
      <c r="EV56" s="133"/>
      <c r="FF56" s="133"/>
      <c r="FP56" s="133"/>
      <c r="FZ56" s="133"/>
      <c r="GJ56" s="133"/>
      <c r="GT56" s="133"/>
      <c r="HD56" s="133"/>
      <c r="HN56" s="133"/>
      <c r="HX56" s="133"/>
      <c r="IH56" s="133"/>
    </row>
    <row xmlns:x14ac="http://schemas.microsoft.com/office/spreadsheetml/2009/9/ac" r="57" s="3" customFormat="true" x14ac:dyDescent="0.25">
      <c r="A57" s="395" t="str">
        <f ca="true">IF(ISBLANK('Data Summary'!A59),"",'Data Summary'!A59)</f>
        <v/>
      </c>
      <c r="B57" s="133"/>
      <c r="L57" s="133"/>
      <c r="V57" s="133"/>
      <c r="AF57" s="133"/>
      <c r="AP57" s="133"/>
      <c r="AZ57" s="133"/>
      <c r="BJ57" s="133"/>
      <c r="BK57" s="133"/>
      <c r="BT57" s="133"/>
      <c r="CD57" s="133"/>
      <c r="CN57" s="133"/>
      <c r="CX57" s="133"/>
      <c r="DH57" s="133"/>
      <c r="DR57" s="133"/>
      <c r="EB57" s="133"/>
      <c r="EL57" s="133"/>
      <c r="EV57" s="133"/>
      <c r="FF57" s="133"/>
      <c r="FP57" s="133"/>
      <c r="FZ57" s="133"/>
      <c r="GJ57" s="133"/>
      <c r="GT57" s="133"/>
      <c r="HD57" s="133"/>
      <c r="HN57" s="133"/>
      <c r="HX57" s="133"/>
      <c r="IH57" s="133"/>
    </row>
    <row xmlns:x14ac="http://schemas.microsoft.com/office/spreadsheetml/2009/9/ac" r="58" s="3" customFormat="true" x14ac:dyDescent="0.25">
      <c r="A58" s="395" t="str">
        <f ca="true">IF(ISBLANK('Data Summary'!A60),"",'Data Summary'!A60)</f>
        <v/>
      </c>
      <c r="B58" s="133"/>
      <c r="L58" s="133"/>
      <c r="V58" s="133"/>
      <c r="AF58" s="133"/>
      <c r="AP58" s="133"/>
      <c r="AZ58" s="133"/>
      <c r="BJ58" s="133"/>
      <c r="BK58" s="133"/>
      <c r="BT58" s="133"/>
      <c r="CD58" s="133"/>
      <c r="CN58" s="133"/>
      <c r="CX58" s="133"/>
      <c r="DH58" s="133"/>
      <c r="DR58" s="133"/>
      <c r="EB58" s="133"/>
      <c r="EL58" s="133"/>
      <c r="EV58" s="133"/>
      <c r="FF58" s="133"/>
      <c r="FP58" s="133"/>
      <c r="FZ58" s="133"/>
      <c r="GJ58" s="133"/>
      <c r="GT58" s="133"/>
      <c r="HD58" s="133"/>
      <c r="HN58" s="133"/>
      <c r="HX58" s="133"/>
      <c r="IH58" s="133"/>
    </row>
    <row xmlns:x14ac="http://schemas.microsoft.com/office/spreadsheetml/2009/9/ac" r="59" s="3" customFormat="true" x14ac:dyDescent="0.25">
      <c r="A59" s="395" t="str">
        <f ca="true">IF(ISBLANK('Data Summary'!A61),"",'Data Summary'!A61)</f>
        <v/>
      </c>
      <c r="B59" s="133"/>
      <c r="L59" s="133"/>
      <c r="V59" s="133"/>
      <c r="AF59" s="133"/>
      <c r="AP59" s="133"/>
      <c r="AZ59" s="133"/>
      <c r="BJ59" s="133"/>
      <c r="BK59" s="133"/>
      <c r="BT59" s="133"/>
      <c r="CD59" s="133"/>
      <c r="CN59" s="133"/>
      <c r="CX59" s="133"/>
      <c r="DH59" s="133"/>
      <c r="DR59" s="133"/>
      <c r="EB59" s="133"/>
      <c r="EL59" s="133"/>
      <c r="EV59" s="133"/>
      <c r="FF59" s="133"/>
      <c r="FP59" s="133"/>
      <c r="FZ59" s="133"/>
      <c r="GJ59" s="133"/>
      <c r="GT59" s="133"/>
      <c r="HD59" s="133"/>
      <c r="HN59" s="133"/>
      <c r="HX59" s="133"/>
      <c r="IH59" s="133"/>
    </row>
    <row xmlns:x14ac="http://schemas.microsoft.com/office/spreadsheetml/2009/9/ac" r="60" s="3" customFormat="true" x14ac:dyDescent="0.25">
      <c r="A60" s="395" t="str">
        <f ca="true">IF(ISBLANK('Data Summary'!A62),"",'Data Summary'!A62)</f>
        <v/>
      </c>
      <c r="B60" s="133"/>
      <c r="L60" s="133"/>
      <c r="V60" s="133"/>
      <c r="AF60" s="133"/>
      <c r="AP60" s="133"/>
      <c r="AZ60" s="133"/>
      <c r="BJ60" s="133"/>
      <c r="BK60" s="133"/>
      <c r="BT60" s="133"/>
      <c r="CD60" s="133"/>
      <c r="CN60" s="133"/>
      <c r="CX60" s="133"/>
      <c r="DH60" s="133"/>
      <c r="DR60" s="133"/>
      <c r="EB60" s="133"/>
      <c r="EL60" s="133"/>
      <c r="EV60" s="133"/>
      <c r="FF60" s="133"/>
      <c r="FP60" s="133"/>
      <c r="FZ60" s="133"/>
      <c r="GJ60" s="133"/>
      <c r="GT60" s="133"/>
      <c r="HD60" s="133"/>
      <c r="HN60" s="133"/>
      <c r="HX60" s="133"/>
      <c r="IH60" s="133"/>
    </row>
    <row xmlns:x14ac="http://schemas.microsoft.com/office/spreadsheetml/2009/9/ac" r="61" s="3" customFormat="true" x14ac:dyDescent="0.25">
      <c r="A61" s="395" t="str">
        <f ca="true">IF(ISBLANK('Data Summary'!A63),"",'Data Summary'!A63)</f>
        <v/>
      </c>
      <c r="B61" s="133"/>
      <c r="L61" s="133"/>
      <c r="V61" s="133"/>
      <c r="AF61" s="133"/>
      <c r="AP61" s="133"/>
      <c r="AZ61" s="133"/>
      <c r="BJ61" s="133"/>
      <c r="BK61" s="133"/>
      <c r="BT61" s="133"/>
      <c r="CD61" s="133"/>
      <c r="CN61" s="133"/>
      <c r="CX61" s="133"/>
      <c r="DH61" s="133"/>
      <c r="DR61" s="133"/>
      <c r="EB61" s="133"/>
      <c r="EL61" s="133"/>
      <c r="EV61" s="133"/>
      <c r="FF61" s="133"/>
      <c r="FP61" s="133"/>
      <c r="FZ61" s="133"/>
      <c r="GJ61" s="133"/>
      <c r="GT61" s="133"/>
      <c r="HD61" s="133"/>
      <c r="HN61" s="133"/>
      <c r="HX61" s="133"/>
      <c r="IH61" s="133"/>
    </row>
    <row xmlns:x14ac="http://schemas.microsoft.com/office/spreadsheetml/2009/9/ac" r="62" s="3" customFormat="true" x14ac:dyDescent="0.25">
      <c r="A62" s="395" t="str">
        <f ca="true">IF(ISBLANK('Data Summary'!A64),"",'Data Summary'!A64)</f>
        <v/>
      </c>
      <c r="B62" s="133"/>
      <c r="L62" s="133"/>
      <c r="V62" s="133"/>
      <c r="AF62" s="133"/>
      <c r="AP62" s="133"/>
      <c r="AZ62" s="133"/>
      <c r="BJ62" s="133"/>
      <c r="BK62" s="133"/>
      <c r="BT62" s="133"/>
      <c r="CD62" s="133"/>
      <c r="CN62" s="133"/>
      <c r="CX62" s="133"/>
      <c r="DH62" s="133"/>
      <c r="DR62" s="133"/>
      <c r="EB62" s="133"/>
      <c r="EL62" s="133"/>
      <c r="EV62" s="133"/>
      <c r="FF62" s="133"/>
      <c r="FP62" s="133"/>
      <c r="FZ62" s="133"/>
      <c r="GJ62" s="133"/>
      <c r="GT62" s="133"/>
      <c r="HD62" s="133"/>
      <c r="HN62" s="133"/>
      <c r="HX62" s="133"/>
      <c r="IH62" s="133"/>
    </row>
    <row xmlns:x14ac="http://schemas.microsoft.com/office/spreadsheetml/2009/9/ac" r="63" s="3" customFormat="true" x14ac:dyDescent="0.25">
      <c r="A63" s="395" t="str">
        <f ca="true">IF(ISBLANK('Data Summary'!A65),"",'Data Summary'!A65)</f>
        <v/>
      </c>
      <c r="B63" s="133"/>
      <c r="L63" s="133"/>
      <c r="V63" s="133"/>
      <c r="AF63" s="133"/>
      <c r="AP63" s="133"/>
      <c r="AZ63" s="133"/>
      <c r="BJ63" s="133"/>
      <c r="BK63" s="133"/>
      <c r="BT63" s="133"/>
      <c r="CD63" s="133"/>
      <c r="CN63" s="133"/>
      <c r="CX63" s="133"/>
      <c r="DH63" s="133"/>
      <c r="DR63" s="133"/>
      <c r="EB63" s="133"/>
      <c r="EL63" s="133"/>
      <c r="EV63" s="133"/>
      <c r="FF63" s="133"/>
      <c r="FP63" s="133"/>
      <c r="FZ63" s="133"/>
      <c r="GJ63" s="133"/>
      <c r="GT63" s="133"/>
      <c r="HD63" s="133"/>
      <c r="HN63" s="133"/>
      <c r="HX63" s="133"/>
      <c r="IH63" s="133"/>
    </row>
    <row xmlns:x14ac="http://schemas.microsoft.com/office/spreadsheetml/2009/9/ac" r="64" s="3" customFormat="true" x14ac:dyDescent="0.25">
      <c r="A64" s="395" t="str">
        <f ca="true">IF(ISBLANK('Data Summary'!A66),"",'Data Summary'!A66)</f>
        <v/>
      </c>
      <c r="B64" s="133"/>
      <c r="L64" s="133"/>
      <c r="V64" s="133"/>
      <c r="AF64" s="133"/>
      <c r="AP64" s="133"/>
      <c r="AZ64" s="133"/>
      <c r="BJ64" s="133"/>
      <c r="BK64" s="133"/>
      <c r="BT64" s="133"/>
      <c r="CD64" s="133"/>
      <c r="CN64" s="133"/>
      <c r="CX64" s="133"/>
      <c r="DH64" s="133"/>
      <c r="DR64" s="133"/>
      <c r="EB64" s="133"/>
      <c r="EL64" s="133"/>
      <c r="EV64" s="133"/>
      <c r="FF64" s="133"/>
      <c r="FP64" s="133"/>
      <c r="FZ64" s="133"/>
      <c r="GJ64" s="133"/>
      <c r="GT64" s="133"/>
      <c r="HD64" s="133"/>
      <c r="HN64" s="133"/>
      <c r="HX64" s="133"/>
      <c r="IH64" s="133"/>
    </row>
    <row xmlns:x14ac="http://schemas.microsoft.com/office/spreadsheetml/2009/9/ac" r="65" s="3" customFormat="true" x14ac:dyDescent="0.25">
      <c r="A65" s="395" t="str">
        <f ca="true">IF(ISBLANK('Data Summary'!A67),"",'Data Summary'!A67)</f>
        <v/>
      </c>
      <c r="B65" s="133"/>
      <c r="L65" s="133"/>
      <c r="V65" s="133"/>
      <c r="AF65" s="133"/>
      <c r="AP65" s="133"/>
      <c r="AZ65" s="133"/>
      <c r="BJ65" s="133"/>
      <c r="BK65" s="133"/>
      <c r="BT65" s="133"/>
      <c r="CD65" s="133"/>
      <c r="CN65" s="133"/>
      <c r="CX65" s="133"/>
      <c r="DH65" s="133"/>
      <c r="DR65" s="133"/>
      <c r="EB65" s="133"/>
      <c r="EL65" s="133"/>
      <c r="EV65" s="133"/>
      <c r="FF65" s="133"/>
      <c r="FP65" s="133"/>
      <c r="FZ65" s="133"/>
      <c r="GJ65" s="133"/>
      <c r="GT65" s="133"/>
      <c r="HD65" s="133"/>
      <c r="HN65" s="133"/>
      <c r="HX65" s="133"/>
      <c r="IH65" s="133"/>
    </row>
    <row xmlns:x14ac="http://schemas.microsoft.com/office/spreadsheetml/2009/9/ac" r="66" s="3" customFormat="true" x14ac:dyDescent="0.25">
      <c r="A66" s="395" t="str">
        <f ca="true">IF(ISBLANK('Data Summary'!A68),"",'Data Summary'!A68)</f>
        <v/>
      </c>
      <c r="B66" s="133"/>
      <c r="L66" s="133"/>
      <c r="V66" s="133"/>
      <c r="AF66" s="133"/>
      <c r="AP66" s="133"/>
      <c r="AZ66" s="133"/>
      <c r="BJ66" s="133"/>
      <c r="BK66" s="133"/>
      <c r="BT66" s="133"/>
      <c r="CD66" s="133"/>
      <c r="CN66" s="133"/>
      <c r="CX66" s="133"/>
      <c r="DH66" s="133"/>
      <c r="DR66" s="133"/>
      <c r="EB66" s="133"/>
      <c r="EL66" s="133"/>
      <c r="EV66" s="133"/>
      <c r="FF66" s="133"/>
      <c r="FP66" s="133"/>
      <c r="FZ66" s="133"/>
      <c r="GJ66" s="133"/>
      <c r="GT66" s="133"/>
      <c r="HD66" s="133"/>
      <c r="HN66" s="133"/>
      <c r="HX66" s="133"/>
      <c r="IH66" s="133"/>
    </row>
    <row xmlns:x14ac="http://schemas.microsoft.com/office/spreadsheetml/2009/9/ac" r="67" s="3" customFormat="true" x14ac:dyDescent="0.25">
      <c r="A67" s="395" t="str">
        <f ca="true">IF(ISBLANK('Data Summary'!A69),"",'Data Summary'!A69)</f>
        <v/>
      </c>
      <c r="B67" s="133"/>
      <c r="L67" s="133"/>
      <c r="V67" s="133"/>
      <c r="AF67" s="133"/>
      <c r="AP67" s="133"/>
      <c r="AZ67" s="133"/>
      <c r="BJ67" s="133"/>
      <c r="BK67" s="133"/>
      <c r="BT67" s="133"/>
      <c r="CD67" s="133"/>
      <c r="CN67" s="133"/>
      <c r="CX67" s="133"/>
      <c r="DH67" s="133"/>
      <c r="DR67" s="133"/>
      <c r="EB67" s="133"/>
      <c r="EL67" s="133"/>
      <c r="EV67" s="133"/>
      <c r="FF67" s="133"/>
      <c r="FP67" s="133"/>
      <c r="FZ67" s="133"/>
      <c r="GJ67" s="133"/>
      <c r="GT67" s="133"/>
      <c r="HD67" s="133"/>
      <c r="HN67" s="133"/>
      <c r="HX67" s="133"/>
      <c r="IH67" s="133"/>
    </row>
    <row xmlns:x14ac="http://schemas.microsoft.com/office/spreadsheetml/2009/9/ac" r="68" s="3" customFormat="true" x14ac:dyDescent="0.25">
      <c r="A68" s="395" t="str">
        <f ca="true">IF(ISBLANK('Data Summary'!A70),"",'Data Summary'!A70)</f>
        <v/>
      </c>
      <c r="B68" s="133"/>
      <c r="L68" s="133"/>
      <c r="V68" s="133"/>
      <c r="AF68" s="133"/>
      <c r="AP68" s="133"/>
      <c r="AZ68" s="133"/>
      <c r="BJ68" s="133"/>
      <c r="BK68" s="133"/>
      <c r="BT68" s="133"/>
      <c r="CD68" s="133"/>
      <c r="CN68" s="133"/>
      <c r="CX68" s="133"/>
      <c r="DH68" s="133"/>
      <c r="DR68" s="133"/>
      <c r="EB68" s="133"/>
      <c r="EL68" s="133"/>
      <c r="EV68" s="133"/>
      <c r="FF68" s="133"/>
      <c r="FP68" s="133"/>
      <c r="FZ68" s="133"/>
      <c r="GJ68" s="133"/>
      <c r="GT68" s="133"/>
      <c r="HD68" s="133"/>
      <c r="HN68" s="133"/>
      <c r="HX68" s="133"/>
      <c r="IH68" s="133"/>
    </row>
    <row xmlns:x14ac="http://schemas.microsoft.com/office/spreadsheetml/2009/9/ac" r="69" s="3" customFormat="true" x14ac:dyDescent="0.25">
      <c r="A69" s="395" t="str">
        <f ca="true">IF(ISBLANK('Data Summary'!A71),"",'Data Summary'!A71)</f>
        <v/>
      </c>
      <c r="B69" s="133"/>
      <c r="L69" s="133"/>
      <c r="V69" s="133"/>
      <c r="AF69" s="133"/>
      <c r="AP69" s="133"/>
      <c r="AZ69" s="133"/>
      <c r="BJ69" s="133"/>
      <c r="BK69" s="133"/>
      <c r="BT69" s="133"/>
      <c r="CD69" s="133"/>
      <c r="CN69" s="133"/>
      <c r="CX69" s="133"/>
      <c r="DH69" s="133"/>
      <c r="DR69" s="133"/>
      <c r="EB69" s="133"/>
      <c r="EL69" s="133"/>
      <c r="EV69" s="133"/>
      <c r="FF69" s="133"/>
      <c r="FP69" s="133"/>
      <c r="FZ69" s="133"/>
      <c r="GJ69" s="133"/>
      <c r="GT69" s="133"/>
      <c r="HD69" s="133"/>
      <c r="HN69" s="133"/>
      <c r="HX69" s="133"/>
      <c r="IH69" s="133"/>
    </row>
    <row xmlns:x14ac="http://schemas.microsoft.com/office/spreadsheetml/2009/9/ac" r="70" s="3" customFormat="true" x14ac:dyDescent="0.25">
      <c r="A70" s="395" t="str">
        <f ca="true">IF(ISBLANK('Data Summary'!A72),"",'Data Summary'!A72)</f>
        <v/>
      </c>
      <c r="B70" s="133"/>
      <c r="L70" s="133"/>
      <c r="V70" s="133"/>
      <c r="AF70" s="133"/>
      <c r="AP70" s="133"/>
      <c r="AZ70" s="133"/>
      <c r="BJ70" s="133"/>
      <c r="BK70" s="133"/>
      <c r="BT70" s="133"/>
      <c r="CD70" s="133"/>
      <c r="CN70" s="133"/>
      <c r="CX70" s="133"/>
      <c r="DH70" s="133"/>
      <c r="DR70" s="133"/>
      <c r="EB70" s="133"/>
      <c r="EL70" s="133"/>
      <c r="EV70" s="133"/>
      <c r="FF70" s="133"/>
      <c r="FP70" s="133"/>
      <c r="FZ70" s="133"/>
      <c r="GJ70" s="133"/>
      <c r="GT70" s="133"/>
      <c r="HD70" s="133"/>
      <c r="HN70" s="133"/>
      <c r="HX70" s="133"/>
      <c r="IH70" s="133"/>
    </row>
    <row xmlns:x14ac="http://schemas.microsoft.com/office/spreadsheetml/2009/9/ac" r="71" s="3" customFormat="true" x14ac:dyDescent="0.25">
      <c r="A71" s="395" t="str">
        <f ca="true">IF(ISBLANK('Data Summary'!A73),"",'Data Summary'!A73)</f>
        <v/>
      </c>
      <c r="B71" s="133"/>
      <c r="L71" s="133"/>
      <c r="V71" s="133"/>
      <c r="AF71" s="133"/>
      <c r="AP71" s="133"/>
      <c r="AZ71" s="133"/>
      <c r="BJ71" s="133"/>
      <c r="BK71" s="133"/>
      <c r="BT71" s="133"/>
      <c r="CD71" s="133"/>
      <c r="CN71" s="133"/>
      <c r="CX71" s="133"/>
      <c r="DH71" s="133"/>
      <c r="DR71" s="133"/>
      <c r="EB71" s="133"/>
      <c r="EL71" s="133"/>
      <c r="EV71" s="133"/>
      <c r="FF71" s="133"/>
      <c r="FP71" s="133"/>
      <c r="FZ71" s="133"/>
      <c r="GJ71" s="133"/>
      <c r="GT71" s="133"/>
      <c r="HD71" s="133"/>
      <c r="HN71" s="133"/>
      <c r="HX71" s="133"/>
      <c r="IH71" s="133"/>
    </row>
    <row xmlns:x14ac="http://schemas.microsoft.com/office/spreadsheetml/2009/9/ac" r="72" s="3" customFormat="true" x14ac:dyDescent="0.25">
      <c r="A72" s="395" t="str">
        <f ca="true">IF(ISBLANK('Data Summary'!A74),"",'Data Summary'!A74)</f>
        <v/>
      </c>
      <c r="B72" s="133"/>
      <c r="L72" s="133"/>
      <c r="V72" s="133"/>
      <c r="AF72" s="133"/>
      <c r="AP72" s="133"/>
      <c r="AZ72" s="133"/>
      <c r="BJ72" s="133"/>
      <c r="BK72" s="133"/>
      <c r="BT72" s="133"/>
      <c r="CD72" s="133"/>
      <c r="CN72" s="133"/>
      <c r="CX72" s="133"/>
      <c r="DH72" s="133"/>
      <c r="DR72" s="133"/>
      <c r="EB72" s="133"/>
      <c r="EL72" s="133"/>
      <c r="EV72" s="133"/>
      <c r="FF72" s="133"/>
      <c r="FP72" s="133"/>
      <c r="FZ72" s="133"/>
      <c r="GJ72" s="133"/>
      <c r="GT72" s="133"/>
      <c r="HD72" s="133"/>
      <c r="HN72" s="133"/>
      <c r="HX72" s="133"/>
      <c r="IH72" s="133"/>
    </row>
    <row xmlns:x14ac="http://schemas.microsoft.com/office/spreadsheetml/2009/9/ac" r="73" s="3" customFormat="true" x14ac:dyDescent="0.25">
      <c r="A73" s="395" t="str">
        <f ca="true">IF(ISBLANK('Data Summary'!A75),"",'Data Summary'!A75)</f>
        <v/>
      </c>
      <c r="B73" s="133"/>
      <c r="L73" s="133"/>
      <c r="V73" s="133"/>
      <c r="AF73" s="133"/>
      <c r="AP73" s="133"/>
      <c r="AZ73" s="133"/>
      <c r="BJ73" s="133"/>
      <c r="BK73" s="133"/>
      <c r="BT73" s="133"/>
      <c r="CD73" s="133"/>
      <c r="CN73" s="133"/>
      <c r="CX73" s="133"/>
      <c r="DH73" s="133"/>
      <c r="DR73" s="133"/>
      <c r="EB73" s="133"/>
      <c r="EL73" s="133"/>
      <c r="EV73" s="133"/>
      <c r="FF73" s="133"/>
      <c r="FP73" s="133"/>
      <c r="FZ73" s="133"/>
      <c r="GJ73" s="133"/>
      <c r="GT73" s="133"/>
      <c r="HD73" s="133"/>
      <c r="HN73" s="133"/>
      <c r="HX73" s="133"/>
      <c r="IH73" s="133"/>
    </row>
    <row xmlns:x14ac="http://schemas.microsoft.com/office/spreadsheetml/2009/9/ac" r="74" s="3" customFormat="true" x14ac:dyDescent="0.25">
      <c r="A74" s="395" t="str">
        <f ca="true">IF(ISBLANK('Data Summary'!A76),"",'Data Summary'!A76)</f>
        <v/>
      </c>
      <c r="B74" s="133"/>
      <c r="L74" s="133"/>
      <c r="V74" s="133"/>
      <c r="AF74" s="133"/>
      <c r="AP74" s="133"/>
      <c r="AZ74" s="133"/>
      <c r="BJ74" s="133"/>
      <c r="BK74" s="133"/>
      <c r="BT74" s="133"/>
      <c r="CD74" s="133"/>
      <c r="CN74" s="133"/>
      <c r="CX74" s="133"/>
      <c r="DH74" s="133"/>
      <c r="DR74" s="133"/>
      <c r="EB74" s="133"/>
      <c r="EL74" s="133"/>
      <c r="EV74" s="133"/>
      <c r="FF74" s="133"/>
      <c r="FP74" s="133"/>
      <c r="FZ74" s="133"/>
      <c r="GJ74" s="133"/>
      <c r="GT74" s="133"/>
      <c r="HD74" s="133"/>
      <c r="HN74" s="133"/>
      <c r="HX74" s="133"/>
      <c r="IH74" s="133"/>
    </row>
    <row xmlns:x14ac="http://schemas.microsoft.com/office/spreadsheetml/2009/9/ac" r="75" s="3" customFormat="true" x14ac:dyDescent="0.25">
      <c r="A75" s="395" t="str">
        <f ca="true">IF(ISBLANK('Data Summary'!A77),"",'Data Summary'!A77)</f>
        <v/>
      </c>
      <c r="B75" s="133"/>
      <c r="L75" s="133"/>
      <c r="V75" s="133"/>
      <c r="AF75" s="133"/>
      <c r="AP75" s="133"/>
      <c r="AZ75" s="133"/>
      <c r="BJ75" s="133"/>
      <c r="BK75" s="133"/>
      <c r="BT75" s="133"/>
      <c r="CD75" s="133"/>
      <c r="CN75" s="133"/>
      <c r="CX75" s="133"/>
      <c r="DH75" s="133"/>
      <c r="DR75" s="133"/>
      <c r="EB75" s="133"/>
      <c r="EL75" s="133"/>
      <c r="EV75" s="133"/>
      <c r="FF75" s="133"/>
      <c r="FP75" s="133"/>
      <c r="FZ75" s="133"/>
      <c r="GJ75" s="133"/>
      <c r="GT75" s="133"/>
      <c r="HD75" s="133"/>
      <c r="HN75" s="133"/>
      <c r="HX75" s="133"/>
      <c r="IH75" s="133"/>
    </row>
    <row xmlns:x14ac="http://schemas.microsoft.com/office/spreadsheetml/2009/9/ac" r="76" s="3" customFormat="true" x14ac:dyDescent="0.25">
      <c r="A76" s="395" t="str">
        <f ca="true">IF(ISBLANK('Data Summary'!A78),"",'Data Summary'!A78)</f>
        <v/>
      </c>
      <c r="B76" s="133"/>
      <c r="L76" s="133"/>
      <c r="V76" s="133"/>
      <c r="AF76" s="133"/>
      <c r="AP76" s="133"/>
      <c r="AZ76" s="133"/>
      <c r="BJ76" s="133"/>
      <c r="BK76" s="133"/>
      <c r="BT76" s="133"/>
      <c r="CD76" s="133"/>
      <c r="CN76" s="133"/>
      <c r="CX76" s="133"/>
      <c r="DH76" s="133"/>
      <c r="DR76" s="133"/>
      <c r="EB76" s="133"/>
      <c r="EL76" s="133"/>
      <c r="EV76" s="133"/>
      <c r="FF76" s="133"/>
      <c r="FP76" s="133"/>
      <c r="FZ76" s="133"/>
      <c r="GJ76" s="133"/>
      <c r="GT76" s="133"/>
      <c r="HD76" s="133"/>
      <c r="HN76" s="133"/>
      <c r="HX76" s="133"/>
      <c r="IH76" s="133"/>
    </row>
    <row xmlns:x14ac="http://schemas.microsoft.com/office/spreadsheetml/2009/9/ac" r="77" s="3" customFormat="true" x14ac:dyDescent="0.25">
      <c r="A77" s="395" t="str">
        <f ca="true">IF(ISBLANK('Data Summary'!A79),"",'Data Summary'!A79)</f>
        <v/>
      </c>
      <c r="B77" s="133"/>
      <c r="L77" s="133"/>
      <c r="V77" s="133"/>
      <c r="AF77" s="133"/>
      <c r="AP77" s="133"/>
      <c r="AZ77" s="133"/>
      <c r="BJ77" s="133"/>
      <c r="BK77" s="133"/>
      <c r="BT77" s="133"/>
      <c r="CD77" s="133"/>
      <c r="CN77" s="133"/>
      <c r="CX77" s="133"/>
      <c r="DH77" s="133"/>
      <c r="DR77" s="133"/>
      <c r="EB77" s="133"/>
      <c r="EL77" s="133"/>
      <c r="EV77" s="133"/>
      <c r="FF77" s="133"/>
      <c r="FP77" s="133"/>
      <c r="FZ77" s="133"/>
      <c r="GJ77" s="133"/>
      <c r="GT77" s="133"/>
      <c r="HD77" s="133"/>
      <c r="HN77" s="133"/>
      <c r="HX77" s="133"/>
      <c r="IH77" s="133"/>
    </row>
    <row xmlns:x14ac="http://schemas.microsoft.com/office/spreadsheetml/2009/9/ac" r="78" s="3" customFormat="true" x14ac:dyDescent="0.25">
      <c r="A78" s="395" t="str">
        <f ca="true">IF(ISBLANK('Data Summary'!A80),"",'Data Summary'!A80)</f>
        <v/>
      </c>
      <c r="B78" s="133"/>
      <c r="L78" s="133"/>
      <c r="V78" s="133"/>
      <c r="AF78" s="133"/>
      <c r="AP78" s="133"/>
      <c r="AZ78" s="133"/>
      <c r="BJ78" s="133"/>
      <c r="BK78" s="133"/>
      <c r="BT78" s="133"/>
      <c r="CD78" s="133"/>
      <c r="CN78" s="133"/>
      <c r="CX78" s="133"/>
      <c r="DH78" s="133"/>
      <c r="DR78" s="133"/>
      <c r="EB78" s="133"/>
      <c r="EL78" s="133"/>
      <c r="EV78" s="133"/>
      <c r="FF78" s="133"/>
      <c r="FP78" s="133"/>
      <c r="FZ78" s="133"/>
      <c r="GJ78" s="133"/>
      <c r="GT78" s="133"/>
      <c r="HD78" s="133"/>
      <c r="HN78" s="133"/>
      <c r="HX78" s="133"/>
      <c r="IH78" s="133"/>
    </row>
    <row xmlns:x14ac="http://schemas.microsoft.com/office/spreadsheetml/2009/9/ac" r="79" s="3" customFormat="true" x14ac:dyDescent="0.25">
      <c r="A79" s="395" t="str">
        <f ca="true">IF(ISBLANK('Data Summary'!A81),"",'Data Summary'!A81)</f>
        <v/>
      </c>
      <c r="B79" s="133"/>
      <c r="L79" s="133"/>
      <c r="V79" s="133"/>
      <c r="AF79" s="133"/>
      <c r="AP79" s="133"/>
      <c r="AZ79" s="133"/>
      <c r="BJ79" s="133"/>
      <c r="BK79" s="133"/>
      <c r="BT79" s="133"/>
      <c r="CD79" s="133"/>
      <c r="CN79" s="133"/>
      <c r="CX79" s="133"/>
      <c r="DH79" s="133"/>
      <c r="DR79" s="133"/>
      <c r="EB79" s="133"/>
      <c r="EL79" s="133"/>
      <c r="EV79" s="133"/>
      <c r="FF79" s="133"/>
      <c r="FP79" s="133"/>
      <c r="FZ79" s="133"/>
      <c r="GJ79" s="133"/>
      <c r="GT79" s="133"/>
      <c r="HD79" s="133"/>
      <c r="HN79" s="133"/>
      <c r="HX79" s="133"/>
      <c r="IH79" s="133"/>
    </row>
    <row xmlns:x14ac="http://schemas.microsoft.com/office/spreadsheetml/2009/9/ac" r="80" s="3" customFormat="true" x14ac:dyDescent="0.25">
      <c r="A80" s="395" t="str">
        <f ca="true">IF(ISBLANK('Data Summary'!A82),"",'Data Summary'!A82)</f>
        <v/>
      </c>
      <c r="B80" s="133"/>
      <c r="L80" s="133"/>
      <c r="V80" s="133"/>
      <c r="AF80" s="133"/>
      <c r="AP80" s="133"/>
      <c r="AZ80" s="133"/>
      <c r="BJ80" s="133"/>
      <c r="BK80" s="133"/>
      <c r="BT80" s="133"/>
      <c r="CD80" s="133"/>
      <c r="CN80" s="133"/>
      <c r="CX80" s="133"/>
      <c r="DH80" s="133"/>
      <c r="DR80" s="133"/>
      <c r="EB80" s="133"/>
      <c r="EL80" s="133"/>
      <c r="EV80" s="133"/>
      <c r="FF80" s="133"/>
      <c r="FP80" s="133"/>
      <c r="FZ80" s="133"/>
      <c r="GJ80" s="133"/>
      <c r="GT80" s="133"/>
      <c r="HD80" s="133"/>
      <c r="HN80" s="133"/>
      <c r="HX80" s="133"/>
      <c r="IH80" s="133"/>
    </row>
    <row xmlns:x14ac="http://schemas.microsoft.com/office/spreadsheetml/2009/9/ac" r="81" s="3" customFormat="true" x14ac:dyDescent="0.25">
      <c r="A81" s="395" t="str">
        <f ca="true">IF(ISBLANK('Data Summary'!A83),"",'Data Summary'!A83)</f>
        <v/>
      </c>
      <c r="B81" s="133"/>
      <c r="L81" s="133"/>
      <c r="V81" s="133"/>
      <c r="AF81" s="133"/>
      <c r="AP81" s="133"/>
      <c r="AZ81" s="133"/>
      <c r="BJ81" s="133"/>
      <c r="BK81" s="133"/>
      <c r="BT81" s="133"/>
      <c r="CD81" s="133"/>
      <c r="CN81" s="133"/>
      <c r="CX81" s="133"/>
      <c r="DH81" s="133"/>
      <c r="DR81" s="133"/>
      <c r="EB81" s="133"/>
      <c r="EL81" s="133"/>
      <c r="EV81" s="133"/>
      <c r="FF81" s="133"/>
      <c r="FP81" s="133"/>
      <c r="FZ81" s="133"/>
      <c r="GJ81" s="133"/>
      <c r="GT81" s="133"/>
      <c r="HD81" s="133"/>
      <c r="HN81" s="133"/>
      <c r="HX81" s="133"/>
      <c r="IH81" s="133"/>
    </row>
    <row xmlns:x14ac="http://schemas.microsoft.com/office/spreadsheetml/2009/9/ac" r="82" s="3" customFormat="true" x14ac:dyDescent="0.25">
      <c r="A82" s="395" t="str">
        <f ca="true">IF(ISBLANK('Data Summary'!A84),"",'Data Summary'!A84)</f>
        <v/>
      </c>
      <c r="B82" s="133"/>
      <c r="L82" s="133"/>
      <c r="V82" s="133"/>
      <c r="AF82" s="133"/>
      <c r="AP82" s="133"/>
      <c r="AZ82" s="133"/>
      <c r="BJ82" s="133"/>
      <c r="BK82" s="133"/>
      <c r="BT82" s="133"/>
      <c r="CD82" s="133"/>
      <c r="CN82" s="133"/>
      <c r="CX82" s="133"/>
      <c r="DH82" s="133"/>
      <c r="DR82" s="133"/>
      <c r="EB82" s="133"/>
      <c r="EL82" s="133"/>
      <c r="EV82" s="133"/>
      <c r="FF82" s="133"/>
      <c r="FP82" s="133"/>
      <c r="FZ82" s="133"/>
      <c r="GJ82" s="133"/>
      <c r="GT82" s="133"/>
      <c r="HD82" s="133"/>
      <c r="HN82" s="133"/>
      <c r="HX82" s="133"/>
      <c r="IH82" s="133"/>
    </row>
    <row xmlns:x14ac="http://schemas.microsoft.com/office/spreadsheetml/2009/9/ac" r="83" s="3" customFormat="true" x14ac:dyDescent="0.25">
      <c r="A83" s="395" t="str">
        <f ca="true">IF(ISBLANK('Data Summary'!A85),"",'Data Summary'!A85)</f>
        <v/>
      </c>
      <c r="B83" s="133"/>
      <c r="L83" s="133"/>
      <c r="V83" s="133"/>
      <c r="AF83" s="133"/>
      <c r="AP83" s="133"/>
      <c r="AZ83" s="133"/>
      <c r="BJ83" s="133"/>
      <c r="BK83" s="133"/>
      <c r="BT83" s="133"/>
      <c r="CD83" s="133"/>
      <c r="CN83" s="133"/>
      <c r="CX83" s="133"/>
      <c r="DH83" s="133"/>
      <c r="DR83" s="133"/>
      <c r="EB83" s="133"/>
      <c r="EL83" s="133"/>
      <c r="EV83" s="133"/>
      <c r="FF83" s="133"/>
      <c r="FP83" s="133"/>
      <c r="FZ83" s="133"/>
      <c r="GJ83" s="133"/>
      <c r="GT83" s="133"/>
      <c r="HD83" s="133"/>
      <c r="HN83" s="133"/>
      <c r="HX83" s="133"/>
      <c r="IH83" s="133"/>
    </row>
    <row xmlns:x14ac="http://schemas.microsoft.com/office/spreadsheetml/2009/9/ac" r="84" s="3" customFormat="true" x14ac:dyDescent="0.25">
      <c r="A84" s="395" t="str">
        <f ca="true">IF(ISBLANK('Data Summary'!A86),"",'Data Summary'!A86)</f>
        <v/>
      </c>
      <c r="B84" s="133"/>
      <c r="L84" s="133"/>
      <c r="V84" s="133"/>
      <c r="AF84" s="133"/>
      <c r="AP84" s="133"/>
      <c r="AZ84" s="133"/>
      <c r="BJ84" s="133"/>
      <c r="BK84" s="133"/>
      <c r="BT84" s="133"/>
      <c r="CD84" s="133"/>
      <c r="CN84" s="133"/>
      <c r="CX84" s="133"/>
      <c r="DH84" s="133"/>
      <c r="DR84" s="133"/>
      <c r="EB84" s="133"/>
      <c r="EL84" s="133"/>
      <c r="EV84" s="133"/>
      <c r="FF84" s="133"/>
      <c r="FP84" s="133"/>
      <c r="FZ84" s="133"/>
      <c r="GJ84" s="133"/>
      <c r="GT84" s="133"/>
      <c r="HD84" s="133"/>
      <c r="HN84" s="133"/>
      <c r="HX84" s="133"/>
      <c r="IH84" s="133"/>
    </row>
    <row xmlns:x14ac="http://schemas.microsoft.com/office/spreadsheetml/2009/9/ac" r="85" s="3" customFormat="true" x14ac:dyDescent="0.25">
      <c r="A85" s="395" t="str">
        <f ca="true">IF(ISBLANK('Data Summary'!A87),"",'Data Summary'!A87)</f>
        <v/>
      </c>
      <c r="B85" s="133"/>
      <c r="L85" s="133"/>
      <c r="V85" s="133"/>
      <c r="AF85" s="133"/>
      <c r="AP85" s="133"/>
      <c r="AZ85" s="133"/>
      <c r="BJ85" s="133"/>
      <c r="BK85" s="133"/>
      <c r="BT85" s="133"/>
      <c r="CD85" s="133"/>
      <c r="CN85" s="133"/>
      <c r="CX85" s="133"/>
      <c r="DH85" s="133"/>
      <c r="DR85" s="133"/>
      <c r="EB85" s="133"/>
      <c r="EL85" s="133"/>
      <c r="EV85" s="133"/>
      <c r="FF85" s="133"/>
      <c r="FP85" s="133"/>
      <c r="FZ85" s="133"/>
      <c r="GJ85" s="133"/>
      <c r="GT85" s="133"/>
      <c r="HD85" s="133"/>
      <c r="HN85" s="133"/>
      <c r="HX85" s="133"/>
      <c r="IH85" s="133"/>
    </row>
    <row xmlns:x14ac="http://schemas.microsoft.com/office/spreadsheetml/2009/9/ac" r="86" s="3" customFormat="true" x14ac:dyDescent="0.25">
      <c r="A86" s="395" t="str">
        <f ca="true">IF(ISBLANK('Data Summary'!A88),"",'Data Summary'!A88)</f>
        <v/>
      </c>
      <c r="B86" s="133"/>
      <c r="L86" s="133"/>
      <c r="V86" s="133"/>
      <c r="AF86" s="133"/>
      <c r="AP86" s="133"/>
      <c r="AZ86" s="133"/>
      <c r="BJ86" s="133"/>
      <c r="BK86" s="133"/>
      <c r="BT86" s="133"/>
      <c r="CD86" s="133"/>
      <c r="CN86" s="133"/>
      <c r="CX86" s="133"/>
      <c r="DH86" s="133"/>
      <c r="DR86" s="133"/>
      <c r="EB86" s="133"/>
      <c r="EL86" s="133"/>
      <c r="EV86" s="133"/>
      <c r="FF86" s="133"/>
      <c r="FP86" s="133"/>
      <c r="FZ86" s="133"/>
      <c r="GJ86" s="133"/>
      <c r="GT86" s="133"/>
      <c r="HD86" s="133"/>
      <c r="HN86" s="133"/>
      <c r="HX86" s="133"/>
      <c r="IH86" s="133"/>
    </row>
    <row xmlns:x14ac="http://schemas.microsoft.com/office/spreadsheetml/2009/9/ac" r="87" s="3" customFormat="true" x14ac:dyDescent="0.25">
      <c r="A87" s="395" t="str">
        <f ca="true">IF(ISBLANK('Data Summary'!A89),"",'Data Summary'!A89)</f>
        <v/>
      </c>
      <c r="B87" s="133"/>
      <c r="L87" s="133"/>
      <c r="V87" s="133"/>
      <c r="AF87" s="133"/>
      <c r="AP87" s="133"/>
      <c r="AZ87" s="133"/>
      <c r="BJ87" s="133"/>
      <c r="BK87" s="133"/>
      <c r="BT87" s="133"/>
      <c r="CD87" s="133"/>
      <c r="CN87" s="133"/>
      <c r="CX87" s="133"/>
      <c r="DH87" s="133"/>
      <c r="DR87" s="133"/>
      <c r="EB87" s="133"/>
      <c r="EL87" s="133"/>
      <c r="EV87" s="133"/>
      <c r="FF87" s="133"/>
      <c r="FP87" s="133"/>
      <c r="FZ87" s="133"/>
      <c r="GJ87" s="133"/>
      <c r="GT87" s="133"/>
      <c r="HD87" s="133"/>
      <c r="HN87" s="133"/>
      <c r="HX87" s="133"/>
      <c r="IH87" s="133"/>
    </row>
    <row xmlns:x14ac="http://schemas.microsoft.com/office/spreadsheetml/2009/9/ac" r="88" s="3" customFormat="true" x14ac:dyDescent="0.25">
      <c r="A88" s="395" t="str">
        <f ca="true">IF(ISBLANK('Data Summary'!A90),"",'Data Summary'!A90)</f>
        <v/>
      </c>
      <c r="B88" s="133"/>
      <c r="L88" s="133"/>
      <c r="V88" s="133"/>
      <c r="AF88" s="133"/>
      <c r="AP88" s="133"/>
      <c r="AZ88" s="133"/>
      <c r="BJ88" s="133"/>
      <c r="BK88" s="133"/>
      <c r="BT88" s="133"/>
      <c r="CD88" s="133"/>
      <c r="CN88" s="133"/>
      <c r="CX88" s="133"/>
      <c r="DH88" s="133"/>
      <c r="DR88" s="133"/>
      <c r="EB88" s="133"/>
      <c r="EL88" s="133"/>
      <c r="EV88" s="133"/>
      <c r="FF88" s="133"/>
      <c r="FP88" s="133"/>
      <c r="FZ88" s="133"/>
      <c r="GJ88" s="133"/>
      <c r="GT88" s="133"/>
      <c r="HD88" s="133"/>
      <c r="HN88" s="133"/>
      <c r="HX88" s="133"/>
      <c r="IH88" s="133"/>
    </row>
    <row xmlns:x14ac="http://schemas.microsoft.com/office/spreadsheetml/2009/9/ac" r="89" s="3" customFormat="true" x14ac:dyDescent="0.25">
      <c r="A89" s="395" t="str">
        <f ca="true">IF(ISBLANK('Data Summary'!A91),"",'Data Summary'!A91)</f>
        <v/>
      </c>
      <c r="B89" s="133"/>
      <c r="L89" s="133"/>
      <c r="V89" s="133"/>
      <c r="AF89" s="133"/>
      <c r="AP89" s="133"/>
      <c r="AZ89" s="133"/>
      <c r="BJ89" s="133"/>
      <c r="BK89" s="133"/>
      <c r="BT89" s="133"/>
      <c r="CD89" s="133"/>
      <c r="CN89" s="133"/>
      <c r="CX89" s="133"/>
      <c r="DH89" s="133"/>
      <c r="DR89" s="133"/>
      <c r="EB89" s="133"/>
      <c r="EL89" s="133"/>
      <c r="EV89" s="133"/>
      <c r="FF89" s="133"/>
      <c r="FP89" s="133"/>
      <c r="FZ89" s="133"/>
      <c r="GJ89" s="133"/>
      <c r="GT89" s="133"/>
      <c r="HD89" s="133"/>
      <c r="HN89" s="133"/>
      <c r="HX89" s="133"/>
      <c r="IH89" s="133"/>
    </row>
    <row xmlns:x14ac="http://schemas.microsoft.com/office/spreadsheetml/2009/9/ac" r="90" s="3" customFormat="true" x14ac:dyDescent="0.25">
      <c r="A90" s="395" t="str">
        <f ca="true">IF(ISBLANK('Data Summary'!A92),"",'Data Summary'!A92)</f>
        <v/>
      </c>
      <c r="B90" s="133"/>
      <c r="L90" s="133"/>
      <c r="V90" s="133"/>
      <c r="AF90" s="133"/>
      <c r="AP90" s="133"/>
      <c r="AZ90" s="133"/>
      <c r="BJ90" s="133"/>
      <c r="BK90" s="133"/>
      <c r="BT90" s="133"/>
      <c r="CD90" s="133"/>
      <c r="CN90" s="133"/>
      <c r="CX90" s="133"/>
      <c r="DH90" s="133"/>
      <c r="DR90" s="133"/>
      <c r="EB90" s="133"/>
      <c r="EL90" s="133"/>
      <c r="EV90" s="133"/>
      <c r="FF90" s="133"/>
      <c r="FP90" s="133"/>
      <c r="FZ90" s="133"/>
      <c r="GJ90" s="133"/>
      <c r="GT90" s="133"/>
      <c r="HD90" s="133"/>
      <c r="HN90" s="133"/>
      <c r="HX90" s="133"/>
      <c r="IH90" s="133"/>
    </row>
    <row xmlns:x14ac="http://schemas.microsoft.com/office/spreadsheetml/2009/9/ac" r="91" s="3" customFormat="true" x14ac:dyDescent="0.25">
      <c r="A91" s="395" t="str">
        <f ca="true">IF(ISBLANK('Data Summary'!A93),"",'Data Summary'!A93)</f>
        <v/>
      </c>
      <c r="B91" s="133"/>
      <c r="L91" s="133"/>
      <c r="V91" s="133"/>
      <c r="AF91" s="133"/>
      <c r="AP91" s="133"/>
      <c r="AZ91" s="133"/>
      <c r="BJ91" s="133"/>
      <c r="BK91" s="133"/>
      <c r="BT91" s="133"/>
      <c r="CD91" s="133"/>
      <c r="CN91" s="133"/>
      <c r="CX91" s="133"/>
      <c r="DH91" s="133"/>
      <c r="DR91" s="133"/>
      <c r="EB91" s="133"/>
      <c r="EL91" s="133"/>
      <c r="EV91" s="133"/>
      <c r="FF91" s="133"/>
      <c r="FP91" s="133"/>
      <c r="FZ91" s="133"/>
      <c r="GJ91" s="133"/>
      <c r="GT91" s="133"/>
      <c r="HD91" s="133"/>
      <c r="HN91" s="133"/>
      <c r="HX91" s="133"/>
      <c r="IH91" s="133"/>
    </row>
    <row xmlns:x14ac="http://schemas.microsoft.com/office/spreadsheetml/2009/9/ac" r="92" s="3" customFormat="true" x14ac:dyDescent="0.25">
      <c r="A92" s="395" t="str">
        <f ca="true">IF(ISBLANK('Data Summary'!A94),"",'Data Summary'!A94)</f>
        <v/>
      </c>
      <c r="B92" s="133"/>
      <c r="L92" s="133"/>
      <c r="V92" s="133"/>
      <c r="AF92" s="133"/>
      <c r="AP92" s="133"/>
      <c r="AZ92" s="133"/>
      <c r="BJ92" s="133"/>
      <c r="BK92" s="133"/>
      <c r="BT92" s="133"/>
      <c r="CD92" s="133"/>
      <c r="CN92" s="133"/>
      <c r="CX92" s="133"/>
      <c r="DH92" s="133"/>
      <c r="DR92" s="133"/>
      <c r="EB92" s="133"/>
      <c r="EL92" s="133"/>
      <c r="EV92" s="133"/>
      <c r="FF92" s="133"/>
      <c r="FP92" s="133"/>
      <c r="FZ92" s="133"/>
      <c r="GJ92" s="133"/>
      <c r="GT92" s="133"/>
      <c r="HD92" s="133"/>
      <c r="HN92" s="133"/>
      <c r="HX92" s="133"/>
      <c r="IH92" s="133"/>
    </row>
    <row xmlns:x14ac="http://schemas.microsoft.com/office/spreadsheetml/2009/9/ac" r="93" s="3" customFormat="true" x14ac:dyDescent="0.25">
      <c r="A93" s="395" t="str">
        <f ca="true">IF(ISBLANK('Data Summary'!A95),"",'Data Summary'!A95)</f>
        <v/>
      </c>
      <c r="B93" s="133"/>
      <c r="L93" s="133"/>
      <c r="V93" s="133"/>
      <c r="AF93" s="133"/>
      <c r="AP93" s="133"/>
      <c r="AZ93" s="133"/>
      <c r="BJ93" s="133"/>
      <c r="BK93" s="133"/>
      <c r="BT93" s="133"/>
      <c r="CD93" s="133"/>
      <c r="CN93" s="133"/>
      <c r="CX93" s="133"/>
      <c r="DH93" s="133"/>
      <c r="DR93" s="133"/>
      <c r="EB93" s="133"/>
      <c r="EL93" s="133"/>
      <c r="EV93" s="133"/>
      <c r="FF93" s="133"/>
      <c r="FP93" s="133"/>
      <c r="FZ93" s="133"/>
      <c r="GJ93" s="133"/>
      <c r="GT93" s="133"/>
      <c r="HD93" s="133"/>
      <c r="HN93" s="133"/>
      <c r="HX93" s="133"/>
      <c r="IH93" s="133"/>
    </row>
    <row xmlns:x14ac="http://schemas.microsoft.com/office/spreadsheetml/2009/9/ac" r="94" s="3" customFormat="true" x14ac:dyDescent="0.25">
      <c r="A94" s="395" t="str">
        <f ca="true">IF(ISBLANK('Data Summary'!A96),"",'Data Summary'!A96)</f>
        <v/>
      </c>
      <c r="B94" s="133"/>
      <c r="L94" s="133"/>
      <c r="V94" s="133"/>
      <c r="AF94" s="133"/>
      <c r="AP94" s="133"/>
      <c r="AZ94" s="133"/>
      <c r="BJ94" s="133"/>
      <c r="BK94" s="133"/>
      <c r="BT94" s="133"/>
      <c r="CD94" s="133"/>
      <c r="CN94" s="133"/>
      <c r="CX94" s="133"/>
      <c r="DH94" s="133"/>
      <c r="DR94" s="133"/>
      <c r="EB94" s="133"/>
      <c r="EL94" s="133"/>
      <c r="EV94" s="133"/>
      <c r="FF94" s="133"/>
      <c r="FP94" s="133"/>
      <c r="FZ94" s="133"/>
      <c r="GJ94" s="133"/>
      <c r="GT94" s="133"/>
      <c r="HD94" s="133"/>
      <c r="HN94" s="133"/>
      <c r="HX94" s="133"/>
      <c r="IH94" s="133"/>
    </row>
    <row xmlns:x14ac="http://schemas.microsoft.com/office/spreadsheetml/2009/9/ac" r="95" s="3" customFormat="true" x14ac:dyDescent="0.25">
      <c r="A95" s="395" t="str">
        <f ca="true">IF(ISBLANK('Data Summary'!A97),"",'Data Summary'!A97)</f>
        <v/>
      </c>
      <c r="B95" s="133"/>
      <c r="L95" s="133"/>
      <c r="V95" s="133"/>
      <c r="AF95" s="133"/>
      <c r="AP95" s="133"/>
      <c r="AZ95" s="133"/>
      <c r="BJ95" s="133"/>
      <c r="BK95" s="133"/>
      <c r="BT95" s="133"/>
      <c r="CD95" s="133"/>
      <c r="CN95" s="133"/>
      <c r="CX95" s="133"/>
      <c r="DH95" s="133"/>
      <c r="DR95" s="133"/>
      <c r="EB95" s="133"/>
      <c r="EL95" s="133"/>
      <c r="EV95" s="133"/>
      <c r="FF95" s="133"/>
      <c r="FP95" s="133"/>
      <c r="FZ95" s="133"/>
      <c r="GJ95" s="133"/>
      <c r="GT95" s="133"/>
      <c r="HD95" s="133"/>
      <c r="HN95" s="133"/>
      <c r="HX95" s="133"/>
      <c r="IH95" s="133"/>
    </row>
    <row xmlns:x14ac="http://schemas.microsoft.com/office/spreadsheetml/2009/9/ac" r="96" s="3" customFormat="true" x14ac:dyDescent="0.25">
      <c r="A96" s="395" t="str">
        <f ca="true">IF(ISBLANK('Data Summary'!A98),"",'Data Summary'!A98)</f>
        <v/>
      </c>
      <c r="B96" s="133"/>
      <c r="L96" s="133"/>
      <c r="V96" s="133"/>
      <c r="AF96" s="133"/>
      <c r="AP96" s="133"/>
      <c r="AZ96" s="133"/>
      <c r="BJ96" s="133"/>
      <c r="BK96" s="133"/>
      <c r="BT96" s="133"/>
      <c r="CD96" s="133"/>
      <c r="CN96" s="133"/>
      <c r="CX96" s="133"/>
      <c r="DH96" s="133"/>
      <c r="DR96" s="133"/>
      <c r="EB96" s="133"/>
      <c r="EL96" s="133"/>
      <c r="EV96" s="133"/>
      <c r="FF96" s="133"/>
      <c r="FP96" s="133"/>
      <c r="FZ96" s="133"/>
      <c r="GJ96" s="133"/>
      <c r="GT96" s="133"/>
      <c r="HD96" s="133"/>
      <c r="HN96" s="133"/>
      <c r="HX96" s="133"/>
      <c r="IH96" s="133"/>
    </row>
    <row xmlns:x14ac="http://schemas.microsoft.com/office/spreadsheetml/2009/9/ac" r="97" s="3" customFormat="true" x14ac:dyDescent="0.25">
      <c r="A97" s="395" t="str">
        <f ca="true">IF(ISBLANK('Data Summary'!A99),"",'Data Summary'!A99)</f>
        <v/>
      </c>
      <c r="B97" s="133"/>
      <c r="L97" s="133"/>
      <c r="V97" s="133"/>
      <c r="AF97" s="133"/>
      <c r="AP97" s="133"/>
      <c r="AZ97" s="133"/>
      <c r="BJ97" s="133"/>
      <c r="BK97" s="133"/>
      <c r="BT97" s="133"/>
      <c r="CD97" s="133"/>
      <c r="CN97" s="133"/>
      <c r="CX97" s="133"/>
      <c r="DH97" s="133"/>
      <c r="DR97" s="133"/>
      <c r="EB97" s="133"/>
      <c r="EL97" s="133"/>
      <c r="EV97" s="133"/>
      <c r="FF97" s="133"/>
      <c r="FP97" s="133"/>
      <c r="FZ97" s="133"/>
      <c r="GJ97" s="133"/>
      <c r="GT97" s="133"/>
      <c r="HD97" s="133"/>
      <c r="HN97" s="133"/>
      <c r="HX97" s="133"/>
      <c r="IH97" s="133"/>
    </row>
    <row xmlns:x14ac="http://schemas.microsoft.com/office/spreadsheetml/2009/9/ac" r="98" s="3" customFormat="true" x14ac:dyDescent="0.25">
      <c r="A98" s="395" t="str">
        <f ca="true">IF(ISBLANK('Data Summary'!A100),"",'Data Summary'!A100)</f>
        <v/>
      </c>
      <c r="B98" s="133"/>
      <c r="L98" s="133"/>
      <c r="V98" s="133"/>
      <c r="AF98" s="133"/>
      <c r="AP98" s="133"/>
      <c r="AZ98" s="133"/>
      <c r="BJ98" s="133"/>
      <c r="BK98" s="133"/>
      <c r="BT98" s="133"/>
      <c r="CD98" s="133"/>
      <c r="CN98" s="133"/>
      <c r="CX98" s="133"/>
      <c r="DH98" s="133"/>
      <c r="DR98" s="133"/>
      <c r="EB98" s="133"/>
      <c r="EL98" s="133"/>
      <c r="EV98" s="133"/>
      <c r="FF98" s="133"/>
      <c r="FP98" s="133"/>
      <c r="FZ98" s="133"/>
      <c r="GJ98" s="133"/>
      <c r="GT98" s="133"/>
      <c r="HD98" s="133"/>
      <c r="HN98" s="133"/>
      <c r="HX98" s="133"/>
      <c r="IH98" s="133"/>
    </row>
    <row xmlns:x14ac="http://schemas.microsoft.com/office/spreadsheetml/2009/9/ac" r="99" s="3" customFormat="true" x14ac:dyDescent="0.25">
      <c r="A99" s="395" t="str">
        <f ca="true">IF(ISBLANK('Data Summary'!A101),"",'Data Summary'!A101)</f>
        <v/>
      </c>
      <c r="B99" s="133"/>
      <c r="L99" s="133"/>
      <c r="V99" s="133"/>
      <c r="AF99" s="133"/>
      <c r="AP99" s="133"/>
      <c r="AZ99" s="133"/>
      <c r="BJ99" s="133"/>
      <c r="BK99" s="133"/>
      <c r="BT99" s="133"/>
      <c r="CD99" s="133"/>
      <c r="CN99" s="133"/>
      <c r="CX99" s="133"/>
      <c r="DH99" s="133"/>
      <c r="DR99" s="133"/>
      <c r="EB99" s="133"/>
      <c r="EL99" s="133"/>
      <c r="EV99" s="133"/>
      <c r="FF99" s="133"/>
      <c r="FP99" s="133"/>
      <c r="FZ99" s="133"/>
      <c r="GJ99" s="133"/>
      <c r="GT99" s="133"/>
      <c r="HD99" s="133"/>
      <c r="HN99" s="133"/>
      <c r="HX99" s="133"/>
      <c r="IH99" s="133"/>
    </row>
    <row xmlns:x14ac="http://schemas.microsoft.com/office/spreadsheetml/2009/9/ac" r="100" s="3" customFormat="true" x14ac:dyDescent="0.25">
      <c r="A100" s="395" t="str">
        <f ca="true">IF(ISBLANK('Data Summary'!A102),"",'Data Summary'!A102)</f>
        <v/>
      </c>
      <c r="B100" s="133"/>
      <c r="L100" s="133"/>
      <c r="V100" s="133"/>
      <c r="AF100" s="133"/>
      <c r="AP100" s="133"/>
      <c r="AZ100" s="133"/>
      <c r="BJ100" s="133"/>
      <c r="BK100" s="133"/>
      <c r="BT100" s="133"/>
      <c r="CD100" s="133"/>
      <c r="CN100" s="133"/>
      <c r="CX100" s="133"/>
      <c r="DH100" s="133"/>
      <c r="DR100" s="133"/>
      <c r="EB100" s="133"/>
      <c r="EL100" s="133"/>
      <c r="EV100" s="133"/>
      <c r="FF100" s="133"/>
      <c r="FP100" s="133"/>
      <c r="FZ100" s="133"/>
      <c r="GJ100" s="133"/>
      <c r="GT100" s="133"/>
      <c r="HD100" s="133"/>
      <c r="HN100" s="133"/>
      <c r="HX100" s="133"/>
      <c r="IH100" s="133"/>
    </row>
    <row xmlns:x14ac="http://schemas.microsoft.com/office/spreadsheetml/2009/9/ac" r="101" s="3" customFormat="true" x14ac:dyDescent="0.25">
      <c r="A101" s="395" t="str">
        <f ca="true">IF(ISBLANK('Data Summary'!A103),"",'Data Summary'!A103)</f>
        <v/>
      </c>
      <c r="B101" s="133"/>
      <c r="L101" s="133"/>
      <c r="V101" s="133"/>
      <c r="AF101" s="133"/>
      <c r="AP101" s="133"/>
      <c r="AZ101" s="133"/>
      <c r="BJ101" s="133"/>
      <c r="BK101" s="133"/>
      <c r="BT101" s="133"/>
      <c r="CD101" s="133"/>
      <c r="CN101" s="133"/>
      <c r="CX101" s="133"/>
      <c r="DH101" s="133"/>
      <c r="DR101" s="133"/>
      <c r="EB101" s="133"/>
      <c r="EL101" s="133"/>
      <c r="EV101" s="133"/>
      <c r="FF101" s="133"/>
      <c r="FP101" s="133"/>
      <c r="FZ101" s="133"/>
      <c r="GJ101" s="133"/>
      <c r="GT101" s="133"/>
      <c r="HD101" s="133"/>
      <c r="HN101" s="133"/>
      <c r="HX101" s="133"/>
      <c r="IH101" s="133"/>
    </row>
    <row xmlns:x14ac="http://schemas.microsoft.com/office/spreadsheetml/2009/9/ac" r="102" s="3" customFormat="true" x14ac:dyDescent="0.25">
      <c r="A102" s="395" t="str">
        <f ca="true">IF(ISBLANK('Data Summary'!A104),"",'Data Summary'!A104)</f>
        <v/>
      </c>
      <c r="B102" s="133"/>
      <c r="L102" s="133"/>
      <c r="V102" s="133"/>
      <c r="AF102" s="133"/>
      <c r="AP102" s="133"/>
      <c r="AZ102" s="133"/>
      <c r="BJ102" s="133"/>
      <c r="BK102" s="133"/>
      <c r="BT102" s="133"/>
      <c r="CD102" s="133"/>
      <c r="CN102" s="133"/>
      <c r="CX102" s="133"/>
      <c r="DH102" s="133"/>
      <c r="DR102" s="133"/>
      <c r="EB102" s="133"/>
      <c r="EL102" s="133"/>
      <c r="EV102" s="133"/>
      <c r="FF102" s="133"/>
      <c r="FP102" s="133"/>
      <c r="FZ102" s="133"/>
      <c r="GJ102" s="133"/>
      <c r="GT102" s="133"/>
      <c r="HD102" s="133"/>
      <c r="HN102" s="133"/>
      <c r="HX102" s="133"/>
      <c r="IH102" s="133"/>
    </row>
    <row xmlns:x14ac="http://schemas.microsoft.com/office/spreadsheetml/2009/9/ac" r="103" s="3" customFormat="true" x14ac:dyDescent="0.25">
      <c r="A103" s="395" t="str">
        <f ca="true">IF(ISBLANK('Data Summary'!A105),"",'Data Summary'!A105)</f>
        <v/>
      </c>
      <c r="B103" s="133"/>
      <c r="L103" s="133"/>
      <c r="V103" s="133"/>
      <c r="AF103" s="133"/>
      <c r="AP103" s="133"/>
      <c r="AZ103" s="133"/>
      <c r="BJ103" s="133"/>
      <c r="BK103" s="133"/>
      <c r="BT103" s="133"/>
      <c r="CD103" s="133"/>
      <c r="CN103" s="133"/>
      <c r="CX103" s="133"/>
      <c r="DH103" s="133"/>
      <c r="DR103" s="133"/>
      <c r="EB103" s="133"/>
      <c r="EL103" s="133"/>
      <c r="EV103" s="133"/>
      <c r="FF103" s="133"/>
      <c r="FP103" s="133"/>
      <c r="FZ103" s="133"/>
      <c r="GJ103" s="133"/>
      <c r="GT103" s="133"/>
      <c r="HD103" s="133"/>
      <c r="HN103" s="133"/>
      <c r="HX103" s="133"/>
      <c r="IH103" s="133"/>
    </row>
    <row xmlns:x14ac="http://schemas.microsoft.com/office/spreadsheetml/2009/9/ac" r="104" s="3" customFormat="true" x14ac:dyDescent="0.25">
      <c r="A104" s="395" t="str">
        <f ca="true">IF(ISBLANK('Data Summary'!A106),"",'Data Summary'!A106)</f>
        <v/>
      </c>
      <c r="B104" s="133"/>
      <c r="L104" s="133"/>
      <c r="V104" s="133"/>
      <c r="AF104" s="133"/>
      <c r="AP104" s="133"/>
      <c r="AZ104" s="133"/>
      <c r="BJ104" s="133"/>
      <c r="BK104" s="133"/>
      <c r="BT104" s="133"/>
      <c r="CD104" s="133"/>
      <c r="CN104" s="133"/>
      <c r="CX104" s="133"/>
      <c r="DH104" s="133"/>
      <c r="DR104" s="133"/>
      <c r="EB104" s="133"/>
      <c r="EL104" s="133"/>
      <c r="EV104" s="133"/>
      <c r="FF104" s="133"/>
      <c r="FP104" s="133"/>
      <c r="FZ104" s="133"/>
      <c r="GJ104" s="133"/>
      <c r="GT104" s="133"/>
      <c r="HD104" s="133"/>
      <c r="HN104" s="133"/>
      <c r="HX104" s="133"/>
      <c r="IH104" s="133"/>
    </row>
    <row xmlns:x14ac="http://schemas.microsoft.com/office/spreadsheetml/2009/9/ac" r="105" s="3" customFormat="true" x14ac:dyDescent="0.25">
      <c r="A105" s="395" t="str">
        <f ca="true">IF(ISBLANK('Data Summary'!A107),"",'Data Summary'!A107)</f>
        <v/>
      </c>
      <c r="B105" s="133"/>
      <c r="L105" s="133"/>
      <c r="V105" s="133"/>
      <c r="AF105" s="133"/>
      <c r="AP105" s="133"/>
      <c r="AZ105" s="133"/>
      <c r="BJ105" s="133"/>
      <c r="BK105" s="133"/>
      <c r="BT105" s="133"/>
      <c r="CD105" s="133"/>
      <c r="CN105" s="133"/>
      <c r="CX105" s="133"/>
      <c r="DH105" s="133"/>
      <c r="DR105" s="133"/>
      <c r="EB105" s="133"/>
      <c r="EL105" s="133"/>
      <c r="EV105" s="133"/>
      <c r="FF105" s="133"/>
      <c r="FP105" s="133"/>
      <c r="FZ105" s="133"/>
      <c r="GJ105" s="133"/>
      <c r="GT105" s="133"/>
      <c r="HD105" s="133"/>
      <c r="HN105" s="133"/>
      <c r="HX105" s="133"/>
      <c r="IH105" s="133"/>
    </row>
    <row xmlns:x14ac="http://schemas.microsoft.com/office/spreadsheetml/2009/9/ac" r="106" s="3" customFormat="true" x14ac:dyDescent="0.25">
      <c r="A106" s="395" t="str">
        <f ca="true">IF(ISBLANK('Data Summary'!A108),"",'Data Summary'!A108)</f>
        <v/>
      </c>
      <c r="B106" s="133"/>
      <c r="L106" s="133"/>
      <c r="V106" s="133"/>
      <c r="AF106" s="133"/>
      <c r="AP106" s="133"/>
      <c r="AZ106" s="133"/>
      <c r="BJ106" s="133"/>
      <c r="BK106" s="133"/>
      <c r="BT106" s="133"/>
      <c r="CD106" s="133"/>
      <c r="CN106" s="133"/>
      <c r="CX106" s="133"/>
      <c r="DH106" s="133"/>
      <c r="DR106" s="133"/>
      <c r="EB106" s="133"/>
      <c r="EL106" s="133"/>
      <c r="EV106" s="133"/>
      <c r="FF106" s="133"/>
      <c r="FP106" s="133"/>
      <c r="FZ106" s="133"/>
      <c r="GJ106" s="133"/>
      <c r="GT106" s="133"/>
      <c r="HD106" s="133"/>
      <c r="HN106" s="133"/>
      <c r="HX106" s="133"/>
      <c r="IH106" s="133"/>
    </row>
    <row xmlns:x14ac="http://schemas.microsoft.com/office/spreadsheetml/2009/9/ac" r="107" s="3" customFormat="true" x14ac:dyDescent="0.25">
      <c r="A107" s="395" t="str">
        <f ca="true">IF(ISBLANK('Data Summary'!A109),"",'Data Summary'!A109)</f>
        <v/>
      </c>
      <c r="B107" s="133"/>
      <c r="L107" s="133"/>
      <c r="V107" s="133"/>
      <c r="AF107" s="133"/>
      <c r="AP107" s="133"/>
      <c r="AZ107" s="133"/>
      <c r="BJ107" s="133"/>
      <c r="BK107" s="133"/>
      <c r="BT107" s="133"/>
      <c r="CD107" s="133"/>
      <c r="CN107" s="133"/>
      <c r="CX107" s="133"/>
      <c r="DH107" s="133"/>
      <c r="DR107" s="133"/>
      <c r="EB107" s="133"/>
      <c r="EL107" s="133"/>
      <c r="EV107" s="133"/>
      <c r="FF107" s="133"/>
      <c r="FP107" s="133"/>
      <c r="FZ107" s="133"/>
      <c r="GJ107" s="133"/>
      <c r="GT107" s="133"/>
      <c r="HD107" s="133"/>
      <c r="HN107" s="133"/>
      <c r="HX107" s="133"/>
      <c r="IH107" s="133"/>
    </row>
    <row xmlns:x14ac="http://schemas.microsoft.com/office/spreadsheetml/2009/9/ac" r="108" s="3" customFormat="true" x14ac:dyDescent="0.25">
      <c r="A108" s="395" t="str">
        <f ca="true">IF(ISBLANK('Data Summary'!A110),"",'Data Summary'!A110)</f>
        <v/>
      </c>
      <c r="B108" s="133"/>
      <c r="L108" s="133"/>
      <c r="V108" s="133"/>
      <c r="AF108" s="133"/>
      <c r="AP108" s="133"/>
      <c r="AZ108" s="133"/>
      <c r="BJ108" s="133"/>
      <c r="BK108" s="133"/>
      <c r="BT108" s="133"/>
      <c r="CD108" s="133"/>
      <c r="CN108" s="133"/>
      <c r="CX108" s="133"/>
      <c r="DH108" s="133"/>
      <c r="DR108" s="133"/>
      <c r="EB108" s="133"/>
      <c r="EL108" s="133"/>
      <c r="EV108" s="133"/>
      <c r="FF108" s="133"/>
      <c r="FP108" s="133"/>
      <c r="FZ108" s="133"/>
      <c r="GJ108" s="133"/>
      <c r="GT108" s="133"/>
      <c r="HD108" s="133"/>
      <c r="HN108" s="133"/>
      <c r="HX108" s="133"/>
      <c r="IH108" s="133"/>
    </row>
    <row xmlns:x14ac="http://schemas.microsoft.com/office/spreadsheetml/2009/9/ac" r="109" s="3" customFormat="true" x14ac:dyDescent="0.25">
      <c r="A109" s="395" t="str">
        <f ca="true">IF(ISBLANK('Data Summary'!A111),"",'Data Summary'!A111)</f>
        <v/>
      </c>
      <c r="B109" s="133"/>
      <c r="L109" s="133"/>
      <c r="V109" s="133"/>
      <c r="AF109" s="133"/>
      <c r="AP109" s="133"/>
      <c r="AZ109" s="133"/>
      <c r="BJ109" s="133"/>
      <c r="BK109" s="133"/>
      <c r="BT109" s="133"/>
      <c r="CD109" s="133"/>
      <c r="CN109" s="133"/>
      <c r="CX109" s="133"/>
      <c r="DH109" s="133"/>
      <c r="DR109" s="133"/>
      <c r="EB109" s="133"/>
      <c r="EL109" s="133"/>
      <c r="EV109" s="133"/>
      <c r="FF109" s="133"/>
      <c r="FP109" s="133"/>
      <c r="FZ109" s="133"/>
      <c r="GJ109" s="133"/>
      <c r="GT109" s="133"/>
      <c r="HD109" s="133"/>
      <c r="HN109" s="133"/>
      <c r="HX109" s="133"/>
      <c r="IH109" s="133"/>
    </row>
    <row xmlns:x14ac="http://schemas.microsoft.com/office/spreadsheetml/2009/9/ac" r="110" s="3" customFormat="true" x14ac:dyDescent="0.25">
      <c r="A110" s="395" t="str">
        <f ca="true">IF(ISBLANK('Data Summary'!A112),"",'Data Summary'!A112)</f>
        <v/>
      </c>
      <c r="B110" s="133"/>
      <c r="L110" s="133"/>
      <c r="V110" s="133"/>
      <c r="AF110" s="133"/>
      <c r="AP110" s="133"/>
      <c r="AZ110" s="133"/>
      <c r="BJ110" s="133"/>
      <c r="BK110" s="133"/>
      <c r="BT110" s="133"/>
      <c r="CD110" s="133"/>
      <c r="CN110" s="133"/>
      <c r="CX110" s="133"/>
      <c r="DH110" s="133"/>
      <c r="DR110" s="133"/>
      <c r="EB110" s="133"/>
      <c r="EL110" s="133"/>
      <c r="EV110" s="133"/>
      <c r="FF110" s="133"/>
      <c r="FP110" s="133"/>
      <c r="FZ110" s="133"/>
      <c r="GJ110" s="133"/>
      <c r="GT110" s="133"/>
      <c r="HD110" s="133"/>
      <c r="HN110" s="133"/>
      <c r="HX110" s="133"/>
      <c r="IH110" s="133"/>
    </row>
    <row xmlns:x14ac="http://schemas.microsoft.com/office/spreadsheetml/2009/9/ac" r="111" s="3" customFormat="true" x14ac:dyDescent="0.25">
      <c r="A111" s="395" t="str">
        <f ca="true">IF(ISBLANK('Data Summary'!A113),"",'Data Summary'!A113)</f>
        <v/>
      </c>
      <c r="B111" s="133"/>
      <c r="L111" s="133"/>
      <c r="V111" s="133"/>
      <c r="AF111" s="133"/>
      <c r="AP111" s="133"/>
      <c r="AZ111" s="133"/>
      <c r="BJ111" s="133"/>
      <c r="BK111" s="133"/>
      <c r="BT111" s="133"/>
      <c r="CD111" s="133"/>
      <c r="CN111" s="133"/>
      <c r="CX111" s="133"/>
      <c r="DH111" s="133"/>
      <c r="DR111" s="133"/>
      <c r="EB111" s="133"/>
      <c r="EL111" s="133"/>
      <c r="EV111" s="133"/>
      <c r="FF111" s="133"/>
      <c r="FP111" s="133"/>
      <c r="FZ111" s="133"/>
      <c r="GJ111" s="133"/>
      <c r="GT111" s="133"/>
      <c r="HD111" s="133"/>
      <c r="HN111" s="133"/>
      <c r="HX111" s="133"/>
      <c r="IH111" s="133"/>
    </row>
    <row xmlns:x14ac="http://schemas.microsoft.com/office/spreadsheetml/2009/9/ac" r="112" s="3" customFormat="true" x14ac:dyDescent="0.25">
      <c r="A112" s="395" t="str">
        <f ca="true">IF(ISBLANK('Data Summary'!A114),"",'Data Summary'!A114)</f>
        <v/>
      </c>
      <c r="B112" s="133"/>
      <c r="L112" s="133"/>
      <c r="V112" s="133"/>
      <c r="AF112" s="133"/>
      <c r="AP112" s="133"/>
      <c r="AZ112" s="133"/>
      <c r="BJ112" s="133"/>
      <c r="BK112" s="133"/>
      <c r="BT112" s="133"/>
      <c r="CD112" s="133"/>
      <c r="CN112" s="133"/>
      <c r="CX112" s="133"/>
      <c r="DH112" s="133"/>
      <c r="DR112" s="133"/>
      <c r="EB112" s="133"/>
      <c r="EL112" s="133"/>
      <c r="EV112" s="133"/>
      <c r="FF112" s="133"/>
      <c r="FP112" s="133"/>
      <c r="FZ112" s="133"/>
      <c r="GJ112" s="133"/>
      <c r="GT112" s="133"/>
      <c r="HD112" s="133"/>
      <c r="HN112" s="133"/>
      <c r="HX112" s="133"/>
      <c r="IH112" s="133"/>
    </row>
    <row xmlns:x14ac="http://schemas.microsoft.com/office/spreadsheetml/2009/9/ac" r="113" s="3" customFormat="true" x14ac:dyDescent="0.25">
      <c r="A113" s="395" t="str">
        <f ca="true">IF(ISBLANK('Data Summary'!A115),"",'Data Summary'!A115)</f>
        <v/>
      </c>
      <c r="B113" s="133"/>
      <c r="L113" s="133"/>
      <c r="V113" s="133"/>
      <c r="AF113" s="133"/>
      <c r="AP113" s="133"/>
      <c r="AZ113" s="133"/>
      <c r="BJ113" s="133"/>
      <c r="BK113" s="133"/>
      <c r="BT113" s="133"/>
      <c r="CD113" s="133"/>
      <c r="CN113" s="133"/>
      <c r="CX113" s="133"/>
      <c r="DH113" s="133"/>
      <c r="DR113" s="133"/>
      <c r="EB113" s="133"/>
      <c r="EL113" s="133"/>
      <c r="EV113" s="133"/>
      <c r="FF113" s="133"/>
      <c r="FP113" s="133"/>
      <c r="FZ113" s="133"/>
      <c r="GJ113" s="133"/>
      <c r="GT113" s="133"/>
      <c r="HD113" s="133"/>
      <c r="HN113" s="133"/>
      <c r="HX113" s="133"/>
      <c r="IH113" s="133"/>
    </row>
    <row xmlns:x14ac="http://schemas.microsoft.com/office/spreadsheetml/2009/9/ac" r="114" s="3" customFormat="true" x14ac:dyDescent="0.25">
      <c r="A114" s="395" t="str">
        <f ca="true">IF(ISBLANK('Data Summary'!A116),"",'Data Summary'!A116)</f>
        <v/>
      </c>
      <c r="B114" s="133"/>
      <c r="L114" s="133"/>
      <c r="V114" s="133"/>
      <c r="AF114" s="133"/>
      <c r="AP114" s="133"/>
      <c r="AZ114" s="133"/>
      <c r="BJ114" s="133"/>
      <c r="BK114" s="133"/>
      <c r="BT114" s="133"/>
      <c r="CD114" s="133"/>
      <c r="CN114" s="133"/>
      <c r="CX114" s="133"/>
      <c r="DH114" s="133"/>
      <c r="DR114" s="133"/>
      <c r="EB114" s="133"/>
      <c r="EL114" s="133"/>
      <c r="EV114" s="133"/>
      <c r="FF114" s="133"/>
      <c r="FP114" s="133"/>
      <c r="FZ114" s="133"/>
      <c r="GJ114" s="133"/>
      <c r="GT114" s="133"/>
      <c r="HD114" s="133"/>
      <c r="HN114" s="133"/>
      <c r="HX114" s="133"/>
      <c r="IH114" s="133"/>
    </row>
    <row xmlns:x14ac="http://schemas.microsoft.com/office/spreadsheetml/2009/9/ac" r="115" s="3" customFormat="true" x14ac:dyDescent="0.25">
      <c r="A115" s="395" t="str">
        <f ca="true">IF(ISBLANK('Data Summary'!A117),"",'Data Summary'!A117)</f>
        <v/>
      </c>
      <c r="B115" s="133"/>
      <c r="L115" s="133"/>
      <c r="V115" s="133"/>
      <c r="AF115" s="133"/>
      <c r="AP115" s="133"/>
      <c r="AZ115" s="133"/>
      <c r="BJ115" s="133"/>
      <c r="BK115" s="133"/>
      <c r="BT115" s="133"/>
      <c r="CD115" s="133"/>
      <c r="CN115" s="133"/>
      <c r="CX115" s="133"/>
      <c r="DH115" s="133"/>
      <c r="DR115" s="133"/>
      <c r="EB115" s="133"/>
      <c r="EL115" s="133"/>
      <c r="EV115" s="133"/>
      <c r="FF115" s="133"/>
      <c r="FP115" s="133"/>
      <c r="FZ115" s="133"/>
      <c r="GJ115" s="133"/>
      <c r="GT115" s="133"/>
      <c r="HD115" s="133"/>
      <c r="HN115" s="133"/>
      <c r="HX115" s="133"/>
      <c r="IH115" s="133"/>
    </row>
    <row xmlns:x14ac="http://schemas.microsoft.com/office/spreadsheetml/2009/9/ac" r="116" s="3" customFormat="true" x14ac:dyDescent="0.25">
      <c r="A116" s="395" t="str">
        <f ca="true">IF(ISBLANK('Data Summary'!A118),"",'Data Summary'!A118)</f>
        <v/>
      </c>
      <c r="B116" s="133"/>
      <c r="L116" s="133"/>
      <c r="V116" s="133"/>
      <c r="AF116" s="133"/>
      <c r="AP116" s="133"/>
      <c r="AZ116" s="133"/>
      <c r="BJ116" s="133"/>
      <c r="BK116" s="133"/>
      <c r="BT116" s="133"/>
      <c r="CD116" s="133"/>
      <c r="CN116" s="133"/>
      <c r="CX116" s="133"/>
      <c r="DH116" s="133"/>
      <c r="DR116" s="133"/>
      <c r="EB116" s="133"/>
      <c r="EL116" s="133"/>
      <c r="EV116" s="133"/>
      <c r="FF116" s="133"/>
      <c r="FP116" s="133"/>
      <c r="FZ116" s="133"/>
      <c r="GJ116" s="133"/>
      <c r="GT116" s="133"/>
      <c r="HD116" s="133"/>
      <c r="HN116" s="133"/>
      <c r="HX116" s="133"/>
      <c r="IH116" s="133"/>
    </row>
    <row xmlns:x14ac="http://schemas.microsoft.com/office/spreadsheetml/2009/9/ac" r="117" s="3" customFormat="true" x14ac:dyDescent="0.25">
      <c r="A117" s="395" t="str">
        <f ca="true">IF(ISBLANK('Data Summary'!A119),"",'Data Summary'!A119)</f>
        <v/>
      </c>
      <c r="B117" s="133"/>
      <c r="L117" s="133"/>
      <c r="V117" s="133"/>
      <c r="AF117" s="133"/>
      <c r="AP117" s="133"/>
      <c r="AZ117" s="133"/>
      <c r="BJ117" s="133"/>
      <c r="BK117" s="133"/>
      <c r="BT117" s="133"/>
      <c r="CD117" s="133"/>
      <c r="CN117" s="133"/>
      <c r="CX117" s="133"/>
      <c r="DH117" s="133"/>
      <c r="DR117" s="133"/>
      <c r="EB117" s="133"/>
      <c r="EL117" s="133"/>
      <c r="EV117" s="133"/>
      <c r="FF117" s="133"/>
      <c r="FP117" s="133"/>
      <c r="FZ117" s="133"/>
      <c r="GJ117" s="133"/>
      <c r="GT117" s="133"/>
      <c r="HD117" s="133"/>
      <c r="HN117" s="133"/>
      <c r="HX117" s="133"/>
      <c r="IH117" s="133"/>
    </row>
    <row xmlns:x14ac="http://schemas.microsoft.com/office/spreadsheetml/2009/9/ac" r="118" s="3" customFormat="true" x14ac:dyDescent="0.25">
      <c r="A118" s="395" t="str">
        <f ca="true">IF(ISBLANK('Data Summary'!A120),"",'Data Summary'!A120)</f>
        <v/>
      </c>
      <c r="B118" s="133"/>
      <c r="L118" s="133"/>
      <c r="V118" s="133"/>
      <c r="AF118" s="133"/>
      <c r="AP118" s="133"/>
      <c r="AZ118" s="133"/>
      <c r="BJ118" s="133"/>
      <c r="BK118" s="133"/>
      <c r="BT118" s="133"/>
      <c r="CD118" s="133"/>
      <c r="CN118" s="133"/>
      <c r="CX118" s="133"/>
      <c r="DH118" s="133"/>
      <c r="DR118" s="133"/>
      <c r="EB118" s="133"/>
      <c r="EL118" s="133"/>
      <c r="EV118" s="133"/>
      <c r="FF118" s="133"/>
      <c r="FP118" s="133"/>
      <c r="FZ118" s="133"/>
      <c r="GJ118" s="133"/>
      <c r="GT118" s="133"/>
      <c r="HD118" s="133"/>
      <c r="HN118" s="133"/>
      <c r="HX118" s="133"/>
      <c r="IH118" s="133"/>
    </row>
    <row xmlns:x14ac="http://schemas.microsoft.com/office/spreadsheetml/2009/9/ac" r="119" s="3" customFormat="true" x14ac:dyDescent="0.25">
      <c r="A119" s="395" t="str">
        <f ca="true">IF(ISBLANK('Data Summary'!A121),"",'Data Summary'!A121)</f>
        <v/>
      </c>
      <c r="B119" s="133"/>
      <c r="L119" s="133"/>
      <c r="V119" s="133"/>
      <c r="AF119" s="133"/>
      <c r="AP119" s="133"/>
      <c r="AZ119" s="133"/>
      <c r="BJ119" s="133"/>
      <c r="BK119" s="133"/>
      <c r="BT119" s="133"/>
      <c r="CD119" s="133"/>
      <c r="CN119" s="133"/>
      <c r="CX119" s="133"/>
      <c r="DH119" s="133"/>
      <c r="DR119" s="133"/>
      <c r="EB119" s="133"/>
      <c r="EL119" s="133"/>
      <c r="EV119" s="133"/>
      <c r="FF119" s="133"/>
      <c r="FP119" s="133"/>
      <c r="FZ119" s="133"/>
      <c r="GJ119" s="133"/>
      <c r="GT119" s="133"/>
      <c r="HD119" s="133"/>
      <c r="HN119" s="133"/>
      <c r="HX119" s="133"/>
      <c r="IH119" s="133"/>
    </row>
    <row xmlns:x14ac="http://schemas.microsoft.com/office/spreadsheetml/2009/9/ac" r="120" s="3" customFormat="true" x14ac:dyDescent="0.25">
      <c r="A120" s="395" t="str">
        <f ca="true">IF(ISBLANK('Data Summary'!A122),"",'Data Summary'!A122)</f>
        <v/>
      </c>
      <c r="B120" s="133"/>
      <c r="L120" s="133"/>
      <c r="V120" s="133"/>
      <c r="AF120" s="133"/>
      <c r="AP120" s="133"/>
      <c r="AZ120" s="133"/>
      <c r="BJ120" s="133"/>
      <c r="BK120" s="133"/>
      <c r="BT120" s="133"/>
      <c r="CD120" s="133"/>
      <c r="CN120" s="133"/>
      <c r="CX120" s="133"/>
      <c r="DH120" s="133"/>
      <c r="DR120" s="133"/>
      <c r="EB120" s="133"/>
      <c r="EL120" s="133"/>
      <c r="EV120" s="133"/>
      <c r="FF120" s="133"/>
      <c r="FP120" s="133"/>
      <c r="FZ120" s="133"/>
      <c r="GJ120" s="133"/>
      <c r="GT120" s="133"/>
      <c r="HD120" s="133"/>
      <c r="HN120" s="133"/>
      <c r="HX120" s="133"/>
      <c r="IH120" s="133"/>
    </row>
    <row xmlns:x14ac="http://schemas.microsoft.com/office/spreadsheetml/2009/9/ac" r="121" s="3" customFormat="true" x14ac:dyDescent="0.25">
      <c r="A121" s="395" t="str">
        <f ca="true">IF(ISBLANK('Data Summary'!A123),"",'Data Summary'!A123)</f>
        <v/>
      </c>
      <c r="B121" s="133"/>
      <c r="L121" s="133"/>
      <c r="V121" s="133"/>
      <c r="AF121" s="133"/>
      <c r="AP121" s="133"/>
      <c r="AZ121" s="133"/>
      <c r="BJ121" s="133"/>
      <c r="BK121" s="133"/>
      <c r="BT121" s="133"/>
      <c r="CD121" s="133"/>
      <c r="CN121" s="133"/>
      <c r="CX121" s="133"/>
      <c r="DH121" s="133"/>
      <c r="DR121" s="133"/>
      <c r="EB121" s="133"/>
      <c r="EL121" s="133"/>
      <c r="EV121" s="133"/>
      <c r="FF121" s="133"/>
      <c r="FP121" s="133"/>
      <c r="FZ121" s="133"/>
      <c r="GJ121" s="133"/>
      <c r="GT121" s="133"/>
      <c r="HD121" s="133"/>
      <c r="HN121" s="133"/>
      <c r="HX121" s="133"/>
      <c r="IH121" s="133"/>
    </row>
    <row xmlns:x14ac="http://schemas.microsoft.com/office/spreadsheetml/2009/9/ac" r="122" s="3" customFormat="true" x14ac:dyDescent="0.25">
      <c r="A122" s="395" t="str">
        <f ca="true">IF(ISBLANK('Data Summary'!A124),"",'Data Summary'!A124)</f>
        <v/>
      </c>
      <c r="B122" s="133"/>
      <c r="L122" s="133"/>
      <c r="V122" s="133"/>
      <c r="AF122" s="133"/>
      <c r="AP122" s="133"/>
      <c r="AZ122" s="133"/>
      <c r="BJ122" s="133"/>
      <c r="BK122" s="133"/>
      <c r="BT122" s="133"/>
      <c r="CD122" s="133"/>
      <c r="CN122" s="133"/>
      <c r="CX122" s="133"/>
      <c r="DH122" s="133"/>
      <c r="DR122" s="133"/>
      <c r="EB122" s="133"/>
      <c r="EL122" s="133"/>
      <c r="EV122" s="133"/>
      <c r="FF122" s="133"/>
      <c r="FP122" s="133"/>
      <c r="FZ122" s="133"/>
      <c r="GJ122" s="133"/>
      <c r="GT122" s="133"/>
      <c r="HD122" s="133"/>
      <c r="HN122" s="133"/>
      <c r="HX122" s="133"/>
      <c r="IH122" s="133"/>
    </row>
    <row xmlns:x14ac="http://schemas.microsoft.com/office/spreadsheetml/2009/9/ac" r="123" s="3" customFormat="true" x14ac:dyDescent="0.25">
      <c r="A123" s="395" t="str">
        <f ca="true">IF(ISBLANK('Data Summary'!A125),"",'Data Summary'!A125)</f>
        <v/>
      </c>
      <c r="B123" s="133"/>
      <c r="L123" s="133"/>
      <c r="V123" s="133"/>
      <c r="AF123" s="133"/>
      <c r="AP123" s="133"/>
      <c r="AZ123" s="133"/>
      <c r="BJ123" s="133"/>
      <c r="BK123" s="133"/>
      <c r="BT123" s="133"/>
      <c r="CD123" s="133"/>
      <c r="CN123" s="133"/>
      <c r="CX123" s="133"/>
      <c r="DH123" s="133"/>
      <c r="DR123" s="133"/>
      <c r="EB123" s="133"/>
      <c r="EL123" s="133"/>
      <c r="EV123" s="133"/>
      <c r="FF123" s="133"/>
      <c r="FP123" s="133"/>
      <c r="FZ123" s="133"/>
      <c r="GJ123" s="133"/>
      <c r="GT123" s="133"/>
      <c r="HD123" s="133"/>
      <c r="HN123" s="133"/>
      <c r="HX123" s="133"/>
      <c r="IH123" s="133"/>
    </row>
    <row xmlns:x14ac="http://schemas.microsoft.com/office/spreadsheetml/2009/9/ac" r="124" s="3" customFormat="true" x14ac:dyDescent="0.25">
      <c r="A124" s="395" t="str">
        <f ca="true">IF(ISBLANK('Data Summary'!A126),"",'Data Summary'!A126)</f>
        <v/>
      </c>
      <c r="B124" s="133"/>
      <c r="L124" s="133"/>
      <c r="V124" s="133"/>
      <c r="AF124" s="133"/>
      <c r="AP124" s="133"/>
      <c r="AZ124" s="133"/>
      <c r="BJ124" s="133"/>
      <c r="BK124" s="133"/>
      <c r="BT124" s="133"/>
      <c r="CD124" s="133"/>
      <c r="CN124" s="133"/>
      <c r="CX124" s="133"/>
      <c r="DH124" s="133"/>
      <c r="DR124" s="133"/>
      <c r="EB124" s="133"/>
      <c r="EL124" s="133"/>
      <c r="EV124" s="133"/>
      <c r="FF124" s="133"/>
      <c r="FP124" s="133"/>
      <c r="FZ124" s="133"/>
      <c r="GJ124" s="133"/>
      <c r="GT124" s="133"/>
      <c r="HD124" s="133"/>
      <c r="HN124" s="133"/>
      <c r="HX124" s="133"/>
      <c r="IH124" s="133"/>
    </row>
    <row xmlns:x14ac="http://schemas.microsoft.com/office/spreadsheetml/2009/9/ac" r="125" s="3" customFormat="true" x14ac:dyDescent="0.25">
      <c r="A125" s="395" t="str">
        <f ca="true">IF(ISBLANK('Data Summary'!A127),"",'Data Summary'!A127)</f>
        <v/>
      </c>
      <c r="B125" s="133"/>
      <c r="L125" s="133"/>
      <c r="V125" s="133"/>
      <c r="AF125" s="133"/>
      <c r="AP125" s="133"/>
      <c r="AZ125" s="133"/>
      <c r="BJ125" s="133"/>
      <c r="BK125" s="133"/>
      <c r="BT125" s="133"/>
      <c r="CD125" s="133"/>
      <c r="CN125" s="133"/>
      <c r="CX125" s="133"/>
      <c r="DH125" s="133"/>
      <c r="DR125" s="133"/>
      <c r="EB125" s="133"/>
      <c r="EL125" s="133"/>
      <c r="EV125" s="133"/>
      <c r="FF125" s="133"/>
      <c r="FP125" s="133"/>
      <c r="FZ125" s="133"/>
      <c r="GJ125" s="133"/>
      <c r="GT125" s="133"/>
      <c r="HD125" s="133"/>
      <c r="HN125" s="133"/>
      <c r="HX125" s="133"/>
      <c r="IH125" s="133"/>
    </row>
    <row xmlns:x14ac="http://schemas.microsoft.com/office/spreadsheetml/2009/9/ac" r="126" s="3" customFormat="true" x14ac:dyDescent="0.25">
      <c r="A126" s="395" t="str">
        <f ca="true">IF(ISBLANK('Data Summary'!A128),"",'Data Summary'!A128)</f>
        <v/>
      </c>
      <c r="B126" s="133"/>
      <c r="L126" s="133"/>
      <c r="V126" s="133"/>
      <c r="AF126" s="133"/>
      <c r="AP126" s="133"/>
      <c r="AZ126" s="133"/>
      <c r="BJ126" s="133"/>
      <c r="BK126" s="133"/>
      <c r="BT126" s="133"/>
      <c r="CD126" s="133"/>
      <c r="CN126" s="133"/>
      <c r="CX126" s="133"/>
      <c r="DH126" s="133"/>
      <c r="DR126" s="133"/>
      <c r="EB126" s="133"/>
      <c r="EL126" s="133"/>
      <c r="EV126" s="133"/>
      <c r="FF126" s="133"/>
      <c r="FP126" s="133"/>
      <c r="FZ126" s="133"/>
      <c r="GJ126" s="133"/>
      <c r="GT126" s="133"/>
      <c r="HD126" s="133"/>
      <c r="HN126" s="133"/>
      <c r="HX126" s="133"/>
      <c r="IH126" s="133"/>
    </row>
    <row xmlns:x14ac="http://schemas.microsoft.com/office/spreadsheetml/2009/9/ac" r="127" s="3" customFormat="true" x14ac:dyDescent="0.25">
      <c r="A127" s="395" t="str">
        <f ca="true">IF(ISBLANK('Data Summary'!A129),"",'Data Summary'!A129)</f>
        <v/>
      </c>
      <c r="B127" s="133"/>
      <c r="L127" s="133"/>
      <c r="V127" s="133"/>
      <c r="AF127" s="133"/>
      <c r="AP127" s="133"/>
      <c r="AZ127" s="133"/>
      <c r="BJ127" s="133"/>
      <c r="BK127" s="133"/>
      <c r="BT127" s="133"/>
      <c r="CD127" s="133"/>
      <c r="CN127" s="133"/>
      <c r="CX127" s="133"/>
      <c r="DH127" s="133"/>
      <c r="DR127" s="133"/>
      <c r="EB127" s="133"/>
      <c r="EL127" s="133"/>
      <c r="EV127" s="133"/>
      <c r="FF127" s="133"/>
      <c r="FP127" s="133"/>
      <c r="FZ127" s="133"/>
      <c r="GJ127" s="133"/>
      <c r="GT127" s="133"/>
      <c r="HD127" s="133"/>
      <c r="HN127" s="133"/>
      <c r="HX127" s="133"/>
      <c r="IH127" s="133"/>
    </row>
    <row xmlns:x14ac="http://schemas.microsoft.com/office/spreadsheetml/2009/9/ac" r="128" s="3" customFormat="true" x14ac:dyDescent="0.25">
      <c r="A128" s="395" t="str">
        <f ca="true">IF(ISBLANK('Data Summary'!A130),"",'Data Summary'!A130)</f>
        <v/>
      </c>
      <c r="B128" s="133"/>
      <c r="L128" s="133"/>
      <c r="V128" s="133"/>
      <c r="AF128" s="133"/>
      <c r="AP128" s="133"/>
      <c r="AZ128" s="133"/>
      <c r="BJ128" s="133"/>
      <c r="BK128" s="133"/>
      <c r="BT128" s="133"/>
      <c r="CD128" s="133"/>
      <c r="CN128" s="133"/>
      <c r="CX128" s="133"/>
      <c r="DH128" s="133"/>
      <c r="DR128" s="133"/>
      <c r="EB128" s="133"/>
      <c r="EL128" s="133"/>
      <c r="EV128" s="133"/>
      <c r="FF128" s="133"/>
      <c r="FP128" s="133"/>
      <c r="FZ128" s="133"/>
      <c r="GJ128" s="133"/>
      <c r="GT128" s="133"/>
      <c r="HD128" s="133"/>
      <c r="HN128" s="133"/>
      <c r="HX128" s="133"/>
      <c r="IH128" s="133"/>
    </row>
    <row xmlns:x14ac="http://schemas.microsoft.com/office/spreadsheetml/2009/9/ac" r="129" s="3" customFormat="true" x14ac:dyDescent="0.25">
      <c r="A129" s="395" t="str">
        <f ca="true">IF(ISBLANK('Data Summary'!A131),"",'Data Summary'!A131)</f>
        <v/>
      </c>
      <c r="B129" s="133"/>
      <c r="L129" s="133"/>
      <c r="V129" s="133"/>
      <c r="AF129" s="133"/>
      <c r="AP129" s="133"/>
      <c r="AZ129" s="133"/>
      <c r="BJ129" s="133"/>
      <c r="BK129" s="133"/>
      <c r="BT129" s="133"/>
      <c r="CD129" s="133"/>
      <c r="CN129" s="133"/>
      <c r="CX129" s="133"/>
      <c r="DH129" s="133"/>
      <c r="DR129" s="133"/>
      <c r="EB129" s="133"/>
      <c r="EL129" s="133"/>
      <c r="EV129" s="133"/>
      <c r="FF129" s="133"/>
      <c r="FP129" s="133"/>
      <c r="FZ129" s="133"/>
      <c r="GJ129" s="133"/>
      <c r="GT129" s="133"/>
      <c r="HD129" s="133"/>
      <c r="HN129" s="133"/>
      <c r="HX129" s="133"/>
      <c r="IH129" s="133"/>
    </row>
    <row xmlns:x14ac="http://schemas.microsoft.com/office/spreadsheetml/2009/9/ac" r="130" s="3" customFormat="true" x14ac:dyDescent="0.25">
      <c r="A130" s="395" t="str">
        <f ca="true">IF(ISBLANK('Data Summary'!A132),"",'Data Summary'!A132)</f>
        <v/>
      </c>
      <c r="B130" s="133"/>
      <c r="L130" s="133"/>
      <c r="V130" s="133"/>
      <c r="AF130" s="133"/>
      <c r="AP130" s="133"/>
      <c r="AZ130" s="133"/>
      <c r="BJ130" s="133"/>
      <c r="BK130" s="133"/>
      <c r="BT130" s="133"/>
      <c r="CD130" s="133"/>
      <c r="CN130" s="133"/>
      <c r="CX130" s="133"/>
      <c r="DH130" s="133"/>
      <c r="DR130" s="133"/>
      <c r="EB130" s="133"/>
      <c r="EL130" s="133"/>
      <c r="EV130" s="133"/>
      <c r="FF130" s="133"/>
      <c r="FP130" s="133"/>
      <c r="FZ130" s="133"/>
      <c r="GJ130" s="133"/>
      <c r="GT130" s="133"/>
      <c r="HD130" s="133"/>
      <c r="HN130" s="133"/>
      <c r="HX130" s="133"/>
      <c r="IH130" s="133"/>
    </row>
    <row xmlns:x14ac="http://schemas.microsoft.com/office/spreadsheetml/2009/9/ac" r="131" s="3" customFormat="true" x14ac:dyDescent="0.25">
      <c r="A131" s="395" t="str">
        <f ca="true">IF(ISBLANK('Data Summary'!A133),"",'Data Summary'!A133)</f>
        <v/>
      </c>
      <c r="B131" s="133"/>
      <c r="L131" s="133"/>
      <c r="V131" s="133"/>
      <c r="AF131" s="133"/>
      <c r="AP131" s="133"/>
      <c r="AZ131" s="133"/>
      <c r="BJ131" s="133"/>
      <c r="BK131" s="133"/>
      <c r="BT131" s="133"/>
      <c r="CD131" s="133"/>
      <c r="CN131" s="133"/>
      <c r="CX131" s="133"/>
      <c r="DH131" s="133"/>
      <c r="DR131" s="133"/>
      <c r="EB131" s="133"/>
      <c r="EL131" s="133"/>
      <c r="EV131" s="133"/>
      <c r="FF131" s="133"/>
      <c r="FP131" s="133"/>
      <c r="FZ131" s="133"/>
      <c r="GJ131" s="133"/>
      <c r="GT131" s="133"/>
      <c r="HD131" s="133"/>
      <c r="HN131" s="133"/>
      <c r="HX131" s="133"/>
      <c r="IH131" s="133"/>
    </row>
    <row xmlns:x14ac="http://schemas.microsoft.com/office/spreadsheetml/2009/9/ac" r="132" s="3" customFormat="true" x14ac:dyDescent="0.25">
      <c r="A132" s="395" t="str">
        <f ca="true">IF(ISBLANK('Data Summary'!A134),"",'Data Summary'!A134)</f>
        <v/>
      </c>
      <c r="B132" s="133"/>
      <c r="L132" s="133"/>
      <c r="V132" s="133"/>
      <c r="AF132" s="133"/>
      <c r="AP132" s="133"/>
      <c r="AZ132" s="133"/>
      <c r="BJ132" s="133"/>
      <c r="BK132" s="133"/>
      <c r="BT132" s="133"/>
      <c r="CD132" s="133"/>
      <c r="CN132" s="133"/>
      <c r="CX132" s="133"/>
      <c r="DH132" s="133"/>
      <c r="DR132" s="133"/>
      <c r="EB132" s="133"/>
      <c r="EL132" s="133"/>
      <c r="EV132" s="133"/>
      <c r="FF132" s="133"/>
      <c r="FP132" s="133"/>
      <c r="FZ132" s="133"/>
      <c r="GJ132" s="133"/>
      <c r="GT132" s="133"/>
      <c r="HD132" s="133"/>
      <c r="HN132" s="133"/>
      <c r="HX132" s="133"/>
      <c r="IH132" s="133"/>
    </row>
    <row xmlns:x14ac="http://schemas.microsoft.com/office/spreadsheetml/2009/9/ac" r="133" s="3" customFormat="true" x14ac:dyDescent="0.25">
      <c r="A133" s="395" t="str">
        <f ca="true">IF(ISBLANK('Data Summary'!A135),"",'Data Summary'!A135)</f>
        <v/>
      </c>
      <c r="B133" s="133"/>
      <c r="L133" s="133"/>
      <c r="V133" s="133"/>
      <c r="AF133" s="133"/>
      <c r="AP133" s="133"/>
      <c r="AZ133" s="133"/>
      <c r="BJ133" s="133"/>
      <c r="BK133" s="133"/>
      <c r="BT133" s="133"/>
      <c r="CD133" s="133"/>
      <c r="CN133" s="133"/>
      <c r="CX133" s="133"/>
      <c r="DH133" s="133"/>
      <c r="DR133" s="133"/>
      <c r="EB133" s="133"/>
      <c r="EL133" s="133"/>
      <c r="EV133" s="133"/>
      <c r="FF133" s="133"/>
      <c r="FP133" s="133"/>
      <c r="FZ133" s="133"/>
      <c r="GJ133" s="133"/>
      <c r="GT133" s="133"/>
      <c r="HD133" s="133"/>
      <c r="HN133" s="133"/>
      <c r="HX133" s="133"/>
      <c r="IH133" s="133"/>
    </row>
    <row xmlns:x14ac="http://schemas.microsoft.com/office/spreadsheetml/2009/9/ac" r="134" s="3" customFormat="true" x14ac:dyDescent="0.25">
      <c r="A134" s="395" t="str">
        <f ca="true">IF(ISBLANK('Data Summary'!A136),"",'Data Summary'!A136)</f>
        <v/>
      </c>
      <c r="B134" s="133"/>
      <c r="L134" s="133"/>
      <c r="V134" s="133"/>
      <c r="AF134" s="133"/>
      <c r="AP134" s="133"/>
      <c r="AZ134" s="133"/>
      <c r="BJ134" s="133"/>
      <c r="BK134" s="133"/>
      <c r="BT134" s="133"/>
      <c r="CD134" s="133"/>
      <c r="CN134" s="133"/>
      <c r="CX134" s="133"/>
      <c r="DH134" s="133"/>
      <c r="DR134" s="133"/>
      <c r="EB134" s="133"/>
      <c r="EL134" s="133"/>
      <c r="EV134" s="133"/>
      <c r="FF134" s="133"/>
      <c r="FP134" s="133"/>
      <c r="FZ134" s="133"/>
      <c r="GJ134" s="133"/>
      <c r="GT134" s="133"/>
      <c r="HD134" s="133"/>
      <c r="HN134" s="133"/>
      <c r="HX134" s="133"/>
      <c r="IH134" s="133"/>
    </row>
    <row xmlns:x14ac="http://schemas.microsoft.com/office/spreadsheetml/2009/9/ac" r="135" s="3" customFormat="true" x14ac:dyDescent="0.25">
      <c r="A135" s="395" t="str">
        <f ca="true">IF(ISBLANK('Data Summary'!A137),"",'Data Summary'!A137)</f>
        <v/>
      </c>
      <c r="B135" s="133"/>
      <c r="L135" s="133"/>
      <c r="V135" s="133"/>
      <c r="AF135" s="133"/>
      <c r="AP135" s="133"/>
      <c r="AZ135" s="133"/>
      <c r="BJ135" s="133"/>
      <c r="BK135" s="133"/>
      <c r="BT135" s="133"/>
      <c r="CD135" s="133"/>
      <c r="CN135" s="133"/>
      <c r="CX135" s="133"/>
      <c r="DH135" s="133"/>
      <c r="DR135" s="133"/>
      <c r="EB135" s="133"/>
      <c r="EL135" s="133"/>
      <c r="EV135" s="133"/>
      <c r="FF135" s="133"/>
      <c r="FP135" s="133"/>
      <c r="FZ135" s="133"/>
      <c r="GJ135" s="133"/>
      <c r="GT135" s="133"/>
      <c r="HD135" s="133"/>
      <c r="HN135" s="133"/>
      <c r="HX135" s="133"/>
      <c r="IH135" s="133"/>
    </row>
    <row xmlns:x14ac="http://schemas.microsoft.com/office/spreadsheetml/2009/9/ac" r="136" s="3" customFormat="true" x14ac:dyDescent="0.25">
      <c r="A136" s="395" t="str">
        <f ca="true">IF(ISBLANK('Data Summary'!A138),"",'Data Summary'!A138)</f>
        <v/>
      </c>
      <c r="B136" s="133"/>
      <c r="L136" s="133"/>
      <c r="V136" s="133"/>
      <c r="AF136" s="133"/>
      <c r="AP136" s="133"/>
      <c r="AZ136" s="133"/>
      <c r="BJ136" s="133"/>
      <c r="BK136" s="133"/>
      <c r="BT136" s="133"/>
      <c r="CD136" s="133"/>
      <c r="CN136" s="133"/>
      <c r="CX136" s="133"/>
      <c r="DH136" s="133"/>
      <c r="DR136" s="133"/>
      <c r="EB136" s="133"/>
      <c r="EL136" s="133"/>
      <c r="EV136" s="133"/>
      <c r="FF136" s="133"/>
      <c r="FP136" s="133"/>
      <c r="FZ136" s="133"/>
      <c r="GJ136" s="133"/>
      <c r="GT136" s="133"/>
      <c r="HD136" s="133"/>
      <c r="HN136" s="133"/>
      <c r="HX136" s="133"/>
      <c r="IH136" s="133"/>
    </row>
    <row xmlns:x14ac="http://schemas.microsoft.com/office/spreadsheetml/2009/9/ac" r="137" s="3" customFormat="true" x14ac:dyDescent="0.25">
      <c r="A137" s="395" t="str">
        <f ca="true">IF(ISBLANK('Data Summary'!A139),"",'Data Summary'!A139)</f>
        <v/>
      </c>
      <c r="B137" s="133"/>
      <c r="L137" s="133"/>
      <c r="V137" s="133"/>
      <c r="AF137" s="133"/>
      <c r="AP137" s="133"/>
      <c r="AZ137" s="133"/>
      <c r="BJ137" s="133"/>
      <c r="BK137" s="133"/>
      <c r="BT137" s="133"/>
      <c r="CD137" s="133"/>
      <c r="CN137" s="133"/>
      <c r="CX137" s="133"/>
      <c r="DH137" s="133"/>
      <c r="DR137" s="133"/>
      <c r="EB137" s="133"/>
      <c r="EL137" s="133"/>
      <c r="EV137" s="133"/>
      <c r="FF137" s="133"/>
      <c r="FP137" s="133"/>
      <c r="FZ137" s="133"/>
      <c r="GJ137" s="133"/>
      <c r="GT137" s="133"/>
      <c r="HD137" s="133"/>
      <c r="HN137" s="133"/>
      <c r="HX137" s="133"/>
      <c r="IH137" s="133"/>
    </row>
    <row xmlns:x14ac="http://schemas.microsoft.com/office/spreadsheetml/2009/9/ac" r="138" s="3" customFormat="true" x14ac:dyDescent="0.25">
      <c r="A138" s="395" t="str">
        <f ca="true">IF(ISBLANK('Data Summary'!A140),"",'Data Summary'!A140)</f>
        <v/>
      </c>
      <c r="B138" s="133"/>
      <c r="L138" s="133"/>
      <c r="V138" s="133"/>
      <c r="AF138" s="133"/>
      <c r="AP138" s="133"/>
      <c r="AZ138" s="133"/>
      <c r="BJ138" s="133"/>
      <c r="BK138" s="133"/>
      <c r="BT138" s="133"/>
      <c r="CD138" s="133"/>
      <c r="CN138" s="133"/>
      <c r="CX138" s="133"/>
      <c r="DH138" s="133"/>
      <c r="DR138" s="133"/>
      <c r="EB138" s="133"/>
      <c r="EL138" s="133"/>
      <c r="EV138" s="133"/>
      <c r="FF138" s="133"/>
      <c r="FP138" s="133"/>
      <c r="FZ138" s="133"/>
      <c r="GJ138" s="133"/>
      <c r="GT138" s="133"/>
      <c r="HD138" s="133"/>
      <c r="HN138" s="133"/>
      <c r="HX138" s="133"/>
      <c r="IH138" s="133"/>
    </row>
    <row xmlns:x14ac="http://schemas.microsoft.com/office/spreadsheetml/2009/9/ac" r="139" s="3" customFormat="true" x14ac:dyDescent="0.25">
      <c r="A139" s="395" t="str">
        <f ca="true">IF(ISBLANK('Data Summary'!A141),"",'Data Summary'!A141)</f>
        <v/>
      </c>
      <c r="B139" s="133"/>
      <c r="L139" s="133"/>
      <c r="V139" s="133"/>
      <c r="AF139" s="133"/>
      <c r="AP139" s="133"/>
      <c r="AZ139" s="133"/>
      <c r="BJ139" s="133"/>
      <c r="BK139" s="133"/>
      <c r="BT139" s="133"/>
      <c r="CD139" s="133"/>
      <c r="CN139" s="133"/>
      <c r="CX139" s="133"/>
      <c r="DH139" s="133"/>
      <c r="DR139" s="133"/>
      <c r="EB139" s="133"/>
      <c r="EL139" s="133"/>
      <c r="EV139" s="133"/>
      <c r="FF139" s="133"/>
      <c r="FP139" s="133"/>
      <c r="FZ139" s="133"/>
      <c r="GJ139" s="133"/>
      <c r="GT139" s="133"/>
      <c r="HD139" s="133"/>
      <c r="HN139" s="133"/>
      <c r="HX139" s="133"/>
      <c r="IH139" s="133"/>
    </row>
    <row xmlns:x14ac="http://schemas.microsoft.com/office/spreadsheetml/2009/9/ac" r="140" s="3" customFormat="true" x14ac:dyDescent="0.25">
      <c r="A140" s="395" t="str">
        <f ca="true">IF(ISBLANK('Data Summary'!A142),"",'Data Summary'!A142)</f>
        <v/>
      </c>
      <c r="B140" s="133"/>
      <c r="L140" s="133"/>
      <c r="V140" s="133"/>
      <c r="AF140" s="133"/>
      <c r="AP140" s="133"/>
      <c r="AZ140" s="133"/>
      <c r="BJ140" s="133"/>
      <c r="BK140" s="133"/>
      <c r="BT140" s="133"/>
      <c r="CD140" s="133"/>
      <c r="CN140" s="133"/>
      <c r="CX140" s="133"/>
      <c r="DH140" s="133"/>
      <c r="DR140" s="133"/>
      <c r="EB140" s="133"/>
      <c r="EL140" s="133"/>
      <c r="EV140" s="133"/>
      <c r="FF140" s="133"/>
      <c r="FP140" s="133"/>
      <c r="FZ140" s="133"/>
      <c r="GJ140" s="133"/>
      <c r="GT140" s="133"/>
      <c r="HD140" s="133"/>
      <c r="HN140" s="133"/>
      <c r="HX140" s="133"/>
      <c r="IH140" s="133"/>
    </row>
    <row xmlns:x14ac="http://schemas.microsoft.com/office/spreadsheetml/2009/9/ac" r="141" s="3" customFormat="true" x14ac:dyDescent="0.25">
      <c r="A141" s="395" t="str">
        <f ca="true">IF(ISBLANK('Data Summary'!A143),"",'Data Summary'!A143)</f>
        <v/>
      </c>
      <c r="B141" s="133"/>
      <c r="L141" s="133"/>
      <c r="V141" s="133"/>
      <c r="AF141" s="133"/>
      <c r="AP141" s="133"/>
      <c r="AZ141" s="133"/>
      <c r="BJ141" s="133"/>
      <c r="BK141" s="133"/>
      <c r="BT141" s="133"/>
      <c r="CD141" s="133"/>
      <c r="CN141" s="133"/>
      <c r="CX141" s="133"/>
      <c r="DH141" s="133"/>
      <c r="DR141" s="133"/>
      <c r="EB141" s="133"/>
      <c r="EL141" s="133"/>
      <c r="EV141" s="133"/>
      <c r="FF141" s="133"/>
      <c r="FP141" s="133"/>
      <c r="FZ141" s="133"/>
      <c r="GJ141" s="133"/>
      <c r="GT141" s="133"/>
      <c r="HD141" s="133"/>
      <c r="HN141" s="133"/>
      <c r="HX141" s="133"/>
      <c r="IH141" s="133"/>
    </row>
    <row xmlns:x14ac="http://schemas.microsoft.com/office/spreadsheetml/2009/9/ac" r="142" s="3" customFormat="true" x14ac:dyDescent="0.25">
      <c r="A142" s="395" t="str">
        <f ca="true">IF(ISBLANK('Data Summary'!A144),"",'Data Summary'!A144)</f>
        <v/>
      </c>
      <c r="B142" s="133"/>
      <c r="L142" s="133"/>
      <c r="V142" s="133"/>
      <c r="AF142" s="133"/>
      <c r="AP142" s="133"/>
      <c r="AZ142" s="133"/>
      <c r="BJ142" s="133"/>
      <c r="BK142" s="133"/>
      <c r="BT142" s="133"/>
      <c r="CD142" s="133"/>
      <c r="CN142" s="133"/>
      <c r="CX142" s="133"/>
      <c r="DH142" s="133"/>
      <c r="DR142" s="133"/>
      <c r="EB142" s="133"/>
      <c r="EL142" s="133"/>
      <c r="EV142" s="133"/>
      <c r="FF142" s="133"/>
      <c r="FP142" s="133"/>
      <c r="FZ142" s="133"/>
      <c r="GJ142" s="133"/>
      <c r="GT142" s="133"/>
      <c r="HD142" s="133"/>
      <c r="HN142" s="133"/>
      <c r="HX142" s="133"/>
      <c r="IH142" s="133"/>
    </row>
    <row xmlns:x14ac="http://schemas.microsoft.com/office/spreadsheetml/2009/9/ac" r="143" s="3" customFormat="true" x14ac:dyDescent="0.25">
      <c r="A143" s="395" t="str">
        <f ca="true">IF(ISBLANK('Data Summary'!A145),"",'Data Summary'!A145)</f>
        <v/>
      </c>
      <c r="B143" s="133"/>
      <c r="L143" s="133"/>
      <c r="V143" s="133"/>
      <c r="AF143" s="133"/>
      <c r="AP143" s="133"/>
      <c r="AZ143" s="133"/>
      <c r="BJ143" s="133"/>
      <c r="BK143" s="133"/>
      <c r="BT143" s="133"/>
      <c r="CD143" s="133"/>
      <c r="CN143" s="133"/>
      <c r="CX143" s="133"/>
      <c r="DH143" s="133"/>
      <c r="DR143" s="133"/>
      <c r="EB143" s="133"/>
      <c r="EL143" s="133"/>
      <c r="EV143" s="133"/>
      <c r="FF143" s="133"/>
      <c r="FP143" s="133"/>
      <c r="FZ143" s="133"/>
      <c r="GJ143" s="133"/>
      <c r="GT143" s="133"/>
      <c r="HD143" s="133"/>
      <c r="HN143" s="133"/>
      <c r="HX143" s="133"/>
      <c r="IH143" s="133"/>
    </row>
    <row xmlns:x14ac="http://schemas.microsoft.com/office/spreadsheetml/2009/9/ac" r="144" s="3" customFormat="true" x14ac:dyDescent="0.25">
      <c r="A144" s="395" t="str">
        <f ca="true">IF(ISBLANK('Data Summary'!A146),"",'Data Summary'!A146)</f>
        <v/>
      </c>
      <c r="B144" s="133"/>
      <c r="L144" s="133"/>
      <c r="V144" s="133"/>
      <c r="AF144" s="133"/>
      <c r="AP144" s="133"/>
      <c r="AZ144" s="133"/>
      <c r="BJ144" s="133"/>
      <c r="BK144" s="133"/>
      <c r="BT144" s="133"/>
      <c r="CD144" s="133"/>
      <c r="CN144" s="133"/>
      <c r="CX144" s="133"/>
      <c r="DH144" s="133"/>
      <c r="DR144" s="133"/>
      <c r="EB144" s="133"/>
      <c r="EL144" s="133"/>
      <c r="EV144" s="133"/>
      <c r="FF144" s="133"/>
      <c r="FP144" s="133"/>
      <c r="FZ144" s="133"/>
      <c r="GJ144" s="133"/>
      <c r="GT144" s="133"/>
      <c r="HD144" s="133"/>
      <c r="HN144" s="133"/>
      <c r="HX144" s="133"/>
      <c r="IH144" s="133"/>
    </row>
    <row xmlns:x14ac="http://schemas.microsoft.com/office/spreadsheetml/2009/9/ac" r="145" s="3" customFormat="true" x14ac:dyDescent="0.25">
      <c r="A145" s="395" t="str">
        <f ca="true">IF(ISBLANK('Data Summary'!A147),"",'Data Summary'!A147)</f>
        <v/>
      </c>
      <c r="B145" s="133"/>
      <c r="L145" s="133"/>
      <c r="V145" s="133"/>
      <c r="AF145" s="133"/>
      <c r="AP145" s="133"/>
      <c r="AZ145" s="133"/>
      <c r="BJ145" s="133"/>
      <c r="BK145" s="133"/>
      <c r="BT145" s="133"/>
      <c r="CD145" s="133"/>
      <c r="CN145" s="133"/>
      <c r="CX145" s="133"/>
      <c r="DH145" s="133"/>
      <c r="DR145" s="133"/>
      <c r="EB145" s="133"/>
      <c r="EL145" s="133"/>
      <c r="EV145" s="133"/>
      <c r="FF145" s="133"/>
      <c r="FP145" s="133"/>
      <c r="FZ145" s="133"/>
      <c r="GJ145" s="133"/>
      <c r="GT145" s="133"/>
      <c r="HD145" s="133"/>
      <c r="HN145" s="133"/>
      <c r="HX145" s="133"/>
      <c r="IH145" s="133"/>
    </row>
    <row xmlns:x14ac="http://schemas.microsoft.com/office/spreadsheetml/2009/9/ac" r="146" s="3" customFormat="true" x14ac:dyDescent="0.25">
      <c r="A146" s="395" t="str">
        <f ca="true">IF(ISBLANK('Data Summary'!A148),"",'Data Summary'!A148)</f>
        <v/>
      </c>
      <c r="B146" s="133"/>
      <c r="L146" s="133"/>
      <c r="V146" s="133"/>
      <c r="AF146" s="133"/>
      <c r="AP146" s="133"/>
      <c r="AZ146" s="133"/>
      <c r="BJ146" s="133"/>
      <c r="BK146" s="133"/>
      <c r="BT146" s="133"/>
      <c r="CD146" s="133"/>
      <c r="CN146" s="133"/>
      <c r="CX146" s="133"/>
      <c r="DH146" s="133"/>
      <c r="DR146" s="133"/>
      <c r="EB146" s="133"/>
      <c r="EL146" s="133"/>
      <c r="EV146" s="133"/>
      <c r="FF146" s="133"/>
      <c r="FP146" s="133"/>
      <c r="FZ146" s="133"/>
      <c r="GJ146" s="133"/>
      <c r="GT146" s="133"/>
      <c r="HD146" s="133"/>
      <c r="HN146" s="133"/>
      <c r="HX146" s="133"/>
      <c r="IH146" s="133"/>
    </row>
    <row xmlns:x14ac="http://schemas.microsoft.com/office/spreadsheetml/2009/9/ac" r="147" s="3" customFormat="true" x14ac:dyDescent="0.25">
      <c r="A147" s="395" t="str">
        <f ca="true">IF(ISBLANK('Data Summary'!A149),"",'Data Summary'!A149)</f>
        <v/>
      </c>
      <c r="B147" s="133"/>
      <c r="L147" s="133"/>
      <c r="V147" s="133"/>
      <c r="AF147" s="133"/>
      <c r="AP147" s="133"/>
      <c r="AZ147" s="133"/>
      <c r="BJ147" s="133"/>
      <c r="BK147" s="133"/>
      <c r="BT147" s="133"/>
      <c r="CD147" s="133"/>
      <c r="CN147" s="133"/>
      <c r="CX147" s="133"/>
      <c r="DH147" s="133"/>
      <c r="DR147" s="133"/>
      <c r="EB147" s="133"/>
      <c r="EL147" s="133"/>
      <c r="EV147" s="133"/>
      <c r="FF147" s="133"/>
      <c r="FP147" s="133"/>
      <c r="FZ147" s="133"/>
      <c r="GJ147" s="133"/>
      <c r="GT147" s="133"/>
      <c r="HD147" s="133"/>
      <c r="HN147" s="133"/>
      <c r="HX147" s="133"/>
      <c r="IH147" s="133"/>
    </row>
    <row xmlns:x14ac="http://schemas.microsoft.com/office/spreadsheetml/2009/9/ac" r="148" s="3" customFormat="true" x14ac:dyDescent="0.25">
      <c r="A148" s="395" t="str">
        <f ca="true">IF(ISBLANK('Data Summary'!A150),"",'Data Summary'!A150)</f>
        <v/>
      </c>
      <c r="B148" s="133"/>
      <c r="L148" s="133"/>
      <c r="V148" s="133"/>
      <c r="AF148" s="133"/>
      <c r="AP148" s="133"/>
      <c r="AZ148" s="133"/>
      <c r="BJ148" s="133"/>
      <c r="BK148" s="133"/>
      <c r="BT148" s="133"/>
      <c r="CD148" s="133"/>
      <c r="CN148" s="133"/>
      <c r="CX148" s="133"/>
      <c r="DH148" s="133"/>
      <c r="DR148" s="133"/>
      <c r="EB148" s="133"/>
      <c r="EL148" s="133"/>
      <c r="EV148" s="133"/>
      <c r="FF148" s="133"/>
      <c r="FP148" s="133"/>
      <c r="FZ148" s="133"/>
      <c r="GJ148" s="133"/>
      <c r="GT148" s="133"/>
      <c r="HD148" s="133"/>
      <c r="HN148" s="133"/>
      <c r="HX148" s="133"/>
      <c r="IH148" s="133"/>
    </row>
    <row xmlns:x14ac="http://schemas.microsoft.com/office/spreadsheetml/2009/9/ac" r="149" s="3" customFormat="true" x14ac:dyDescent="0.25">
      <c r="A149" s="395" t="str">
        <f ca="true">IF(ISBLANK('Data Summary'!A151),"",'Data Summary'!A151)</f>
        <v/>
      </c>
      <c r="B149" s="133"/>
      <c r="L149" s="133"/>
      <c r="V149" s="133"/>
      <c r="AF149" s="133"/>
      <c r="AP149" s="133"/>
      <c r="AZ149" s="133"/>
      <c r="BJ149" s="133"/>
      <c r="BK149" s="133"/>
      <c r="BT149" s="133"/>
      <c r="CD149" s="133"/>
      <c r="CN149" s="133"/>
      <c r="CX149" s="133"/>
      <c r="DH149" s="133"/>
      <c r="DR149" s="133"/>
      <c r="EB149" s="133"/>
      <c r="EL149" s="133"/>
      <c r="EV149" s="133"/>
      <c r="FF149" s="133"/>
      <c r="FP149" s="133"/>
      <c r="FZ149" s="133"/>
      <c r="GJ149" s="133"/>
      <c r="GT149" s="133"/>
      <c r="HD149" s="133"/>
      <c r="HN149" s="133"/>
      <c r="HX149" s="133"/>
      <c r="IH149" s="133"/>
    </row>
    <row xmlns:x14ac="http://schemas.microsoft.com/office/spreadsheetml/2009/9/ac" r="150" s="3" customFormat="true" x14ac:dyDescent="0.25">
      <c r="A150" s="395" t="str">
        <f ca="true">IF(ISBLANK('Data Summary'!A152),"",'Data Summary'!A152)</f>
        <v/>
      </c>
      <c r="B150" s="133"/>
      <c r="L150" s="133"/>
      <c r="V150" s="133"/>
      <c r="AF150" s="133"/>
      <c r="AP150" s="133"/>
      <c r="AZ150" s="133"/>
      <c r="BJ150" s="133"/>
      <c r="BK150" s="133"/>
      <c r="BT150" s="133"/>
      <c r="CD150" s="133"/>
      <c r="CN150" s="133"/>
      <c r="CX150" s="133"/>
      <c r="DH150" s="133"/>
      <c r="DR150" s="133"/>
      <c r="EB150" s="133"/>
      <c r="EL150" s="133"/>
      <c r="EV150" s="133"/>
      <c r="FF150" s="133"/>
      <c r="FP150" s="133"/>
      <c r="FZ150" s="133"/>
      <c r="GJ150" s="133"/>
      <c r="GT150" s="133"/>
      <c r="HD150" s="133"/>
      <c r="HN150" s="133"/>
      <c r="HX150" s="133"/>
      <c r="IH150" s="133"/>
    </row>
    <row xmlns:x14ac="http://schemas.microsoft.com/office/spreadsheetml/2009/9/ac" r="151" s="3" customFormat="true" x14ac:dyDescent="0.25">
      <c r="A151" s="395" t="str">
        <f ca="true">IF(ISBLANK('Data Summary'!A153),"",'Data Summary'!A153)</f>
        <v/>
      </c>
      <c r="B151" s="133"/>
      <c r="L151" s="133"/>
      <c r="V151" s="133"/>
      <c r="AF151" s="133"/>
      <c r="AP151" s="133"/>
      <c r="AZ151" s="133"/>
      <c r="BJ151" s="133"/>
      <c r="BK151" s="133"/>
      <c r="BT151" s="133"/>
      <c r="CD151" s="133"/>
      <c r="CN151" s="133"/>
      <c r="CX151" s="133"/>
      <c r="DH151" s="133"/>
      <c r="DR151" s="133"/>
      <c r="EB151" s="133"/>
      <c r="EL151" s="133"/>
      <c r="EV151" s="133"/>
      <c r="FF151" s="133"/>
      <c r="FP151" s="133"/>
      <c r="FZ151" s="133"/>
      <c r="GJ151" s="133"/>
      <c r="GT151" s="133"/>
      <c r="HD151" s="133"/>
      <c r="HN151" s="133"/>
      <c r="HX151" s="133"/>
      <c r="IH151" s="133"/>
    </row>
    <row xmlns:x14ac="http://schemas.microsoft.com/office/spreadsheetml/2009/9/ac" r="152" s="3" customFormat="true" x14ac:dyDescent="0.25">
      <c r="A152" s="389"/>
      <c r="B152" s="133"/>
      <c r="L152" s="133"/>
      <c r="V152" s="133"/>
      <c r="AF152" s="133"/>
      <c r="AP152" s="133"/>
      <c r="AZ152" s="133"/>
      <c r="BJ152" s="133"/>
      <c r="BK152" s="133"/>
      <c r="BT152" s="133"/>
      <c r="CD152" s="133"/>
      <c r="CN152" s="133"/>
      <c r="CX152" s="133"/>
      <c r="DH152" s="133"/>
      <c r="DR152" s="133"/>
      <c r="EB152" s="133"/>
      <c r="EL152" s="133"/>
      <c r="EV152" s="133"/>
      <c r="FF152" s="133"/>
      <c r="FP152" s="133"/>
      <c r="FZ152" s="133"/>
      <c r="GJ152" s="133"/>
      <c r="GT152" s="133"/>
      <c r="HD152" s="133"/>
      <c r="HN152" s="133"/>
      <c r="HX152" s="133"/>
      <c r="IH152" s="133"/>
    </row>
    <row xmlns:x14ac="http://schemas.microsoft.com/office/spreadsheetml/2009/9/ac" r="153" s="3" customFormat="true" x14ac:dyDescent="0.25">
      <c r="A153" s="389"/>
      <c r="B153" s="133"/>
      <c r="L153" s="133"/>
      <c r="V153" s="133"/>
      <c r="AF153" s="133"/>
      <c r="AP153" s="133"/>
      <c r="AZ153" s="133"/>
      <c r="BJ153" s="133"/>
      <c r="BK153" s="133"/>
      <c r="BT153" s="133"/>
      <c r="CD153" s="133"/>
      <c r="CN153" s="133"/>
      <c r="CX153" s="133"/>
      <c r="DH153" s="133"/>
      <c r="DR153" s="133"/>
      <c r="EB153" s="133"/>
      <c r="EL153" s="133"/>
      <c r="EV153" s="133"/>
      <c r="FF153" s="133"/>
      <c r="FP153" s="133"/>
      <c r="FZ153" s="133"/>
      <c r="GJ153" s="133"/>
      <c r="GT153" s="133"/>
      <c r="HD153" s="133"/>
      <c r="HN153" s="133"/>
      <c r="HX153" s="133"/>
      <c r="IH153" s="133"/>
    </row>
    <row xmlns:x14ac="http://schemas.microsoft.com/office/spreadsheetml/2009/9/ac" r="154" s="3" customFormat="true" x14ac:dyDescent="0.25">
      <c r="A154" s="389"/>
      <c r="B154" s="133"/>
      <c r="L154" s="133"/>
      <c r="V154" s="133"/>
      <c r="AF154" s="133"/>
      <c r="AP154" s="133"/>
      <c r="AZ154" s="133"/>
      <c r="BJ154" s="133"/>
      <c r="BK154" s="133"/>
      <c r="BT154" s="133"/>
      <c r="CD154" s="133"/>
      <c r="CN154" s="133"/>
      <c r="CX154" s="133"/>
      <c r="DH154" s="133"/>
      <c r="DR154" s="133"/>
      <c r="EB154" s="133"/>
      <c r="EL154" s="133"/>
      <c r="EV154" s="133"/>
      <c r="FF154" s="133"/>
      <c r="FP154" s="133"/>
      <c r="FZ154" s="133"/>
      <c r="GJ154" s="133"/>
      <c r="GT154" s="133"/>
      <c r="HD154" s="133"/>
      <c r="HN154" s="133"/>
      <c r="HX154" s="133"/>
      <c r="IH154" s="133"/>
    </row>
    <row xmlns:x14ac="http://schemas.microsoft.com/office/spreadsheetml/2009/9/ac" r="155" s="3" customFormat="true" x14ac:dyDescent="0.25">
      <c r="A155" s="389"/>
      <c r="B155" s="133"/>
      <c r="L155" s="133"/>
      <c r="V155" s="133"/>
      <c r="AF155" s="133"/>
      <c r="AP155" s="133"/>
      <c r="AZ155" s="133"/>
      <c r="BJ155" s="133"/>
      <c r="BK155" s="133"/>
      <c r="BT155" s="133"/>
      <c r="CD155" s="133"/>
      <c r="CN155" s="133"/>
      <c r="CX155" s="133"/>
      <c r="DH155" s="133"/>
      <c r="DR155" s="133"/>
      <c r="EB155" s="133"/>
      <c r="EL155" s="133"/>
      <c r="EV155" s="133"/>
      <c r="FF155" s="133"/>
      <c r="FP155" s="133"/>
      <c r="FZ155" s="133"/>
      <c r="GJ155" s="133"/>
      <c r="GT155" s="133"/>
      <c r="HD155" s="133"/>
      <c r="HN155" s="133"/>
      <c r="HX155" s="133"/>
      <c r="IH155" s="133"/>
    </row>
    <row xmlns:x14ac="http://schemas.microsoft.com/office/spreadsheetml/2009/9/ac" r="156" s="3" customFormat="true" x14ac:dyDescent="0.25">
      <c r="A156" s="389"/>
      <c r="B156" s="133"/>
      <c r="L156" s="133"/>
      <c r="V156" s="133"/>
      <c r="AF156" s="133"/>
      <c r="AP156" s="133"/>
      <c r="AZ156" s="133"/>
      <c r="BJ156" s="133"/>
      <c r="BK156" s="133"/>
      <c r="BT156" s="133"/>
      <c r="CD156" s="133"/>
      <c r="CN156" s="133"/>
      <c r="CX156" s="133"/>
      <c r="DH156" s="133"/>
      <c r="DR156" s="133"/>
      <c r="EB156" s="133"/>
      <c r="EL156" s="133"/>
      <c r="EV156" s="133"/>
      <c r="FF156" s="133"/>
      <c r="FP156" s="133"/>
      <c r="FZ156" s="133"/>
      <c r="GJ156" s="133"/>
      <c r="GT156" s="133"/>
      <c r="HD156" s="133"/>
      <c r="HN156" s="133"/>
      <c r="HX156" s="133"/>
      <c r="IH156" s="133"/>
    </row>
    <row xmlns:x14ac="http://schemas.microsoft.com/office/spreadsheetml/2009/9/ac" r="157" s="3" customFormat="true" x14ac:dyDescent="0.25">
      <c r="A157" s="389"/>
      <c r="B157" s="133"/>
      <c r="L157" s="133"/>
      <c r="V157" s="133"/>
      <c r="AF157" s="133"/>
      <c r="AP157" s="133"/>
      <c r="AZ157" s="133"/>
      <c r="BJ157" s="133"/>
      <c r="BK157" s="133"/>
      <c r="BT157" s="133"/>
      <c r="CD157" s="133"/>
      <c r="CN157" s="133"/>
      <c r="CX157" s="133"/>
      <c r="DH157" s="133"/>
      <c r="DR157" s="133"/>
      <c r="EB157" s="133"/>
      <c r="EL157" s="133"/>
      <c r="EV157" s="133"/>
      <c r="FF157" s="133"/>
      <c r="FP157" s="133"/>
      <c r="FZ157" s="133"/>
      <c r="GJ157" s="133"/>
      <c r="GT157" s="133"/>
      <c r="HD157" s="133"/>
      <c r="HN157" s="133"/>
      <c r="HX157" s="133"/>
      <c r="IH157" s="133"/>
    </row>
    <row xmlns:x14ac="http://schemas.microsoft.com/office/spreadsheetml/2009/9/ac" r="158" s="3" customFormat="true" x14ac:dyDescent="0.25">
      <c r="A158" s="389"/>
      <c r="B158" s="133"/>
      <c r="L158" s="133"/>
      <c r="V158" s="133"/>
      <c r="AF158" s="133"/>
      <c r="AP158" s="133"/>
      <c r="AZ158" s="133"/>
      <c r="BJ158" s="133"/>
      <c r="BK158" s="133"/>
      <c r="BT158" s="133"/>
      <c r="CD158" s="133"/>
      <c r="CN158" s="133"/>
      <c r="CX158" s="133"/>
      <c r="DH158" s="133"/>
      <c r="DR158" s="133"/>
      <c r="EB158" s="133"/>
      <c r="EL158" s="133"/>
      <c r="EV158" s="133"/>
      <c r="FF158" s="133"/>
      <c r="FP158" s="133"/>
      <c r="FZ158" s="133"/>
      <c r="GJ158" s="133"/>
      <c r="GT158" s="133"/>
      <c r="HD158" s="133"/>
      <c r="HN158" s="133"/>
      <c r="HX158" s="133"/>
      <c r="IH158" s="133"/>
    </row>
    <row xmlns:x14ac="http://schemas.microsoft.com/office/spreadsheetml/2009/9/ac" r="159" s="3" customFormat="true" x14ac:dyDescent="0.25">
      <c r="A159" s="389"/>
      <c r="B159" s="133"/>
      <c r="L159" s="133"/>
      <c r="V159" s="133"/>
      <c r="AF159" s="133"/>
      <c r="AP159" s="133"/>
      <c r="AZ159" s="133"/>
      <c r="BJ159" s="133"/>
      <c r="BK159" s="133"/>
      <c r="BT159" s="133"/>
      <c r="CD159" s="133"/>
      <c r="CN159" s="133"/>
      <c r="CX159" s="133"/>
      <c r="DH159" s="133"/>
      <c r="DR159" s="133"/>
      <c r="EB159" s="133"/>
      <c r="EL159" s="133"/>
      <c r="EV159" s="133"/>
      <c r="FF159" s="133"/>
      <c r="FP159" s="133"/>
      <c r="FZ159" s="133"/>
      <c r="GJ159" s="133"/>
      <c r="GT159" s="133"/>
      <c r="HD159" s="133"/>
      <c r="HN159" s="133"/>
      <c r="HX159" s="133"/>
      <c r="IH159" s="133"/>
    </row>
    <row xmlns:x14ac="http://schemas.microsoft.com/office/spreadsheetml/2009/9/ac" r="160" s="3" customFormat="true" x14ac:dyDescent="0.25">
      <c r="A160" s="389"/>
      <c r="B160" s="133"/>
      <c r="L160" s="133"/>
      <c r="V160" s="133"/>
      <c r="AF160" s="133"/>
      <c r="AP160" s="133"/>
      <c r="AZ160" s="133"/>
      <c r="BJ160" s="133"/>
      <c r="BK160" s="133"/>
      <c r="BT160" s="133"/>
      <c r="CD160" s="133"/>
      <c r="CN160" s="133"/>
      <c r="CX160" s="133"/>
      <c r="DH160" s="133"/>
      <c r="DR160" s="133"/>
      <c r="EB160" s="133"/>
      <c r="EL160" s="133"/>
      <c r="EV160" s="133"/>
      <c r="FF160" s="133"/>
      <c r="FP160" s="133"/>
      <c r="FZ160" s="133"/>
      <c r="GJ160" s="133"/>
      <c r="GT160" s="133"/>
      <c r="HD160" s="133"/>
      <c r="HN160" s="133"/>
      <c r="HX160" s="133"/>
      <c r="IH160" s="133"/>
    </row>
    <row xmlns:x14ac="http://schemas.microsoft.com/office/spreadsheetml/2009/9/ac" r="161" s="3" customFormat="true" x14ac:dyDescent="0.25">
      <c r="A161" s="389"/>
      <c r="B161" s="133"/>
      <c r="L161" s="133"/>
      <c r="V161" s="133"/>
      <c r="AF161" s="133"/>
      <c r="AP161" s="133"/>
      <c r="AZ161" s="133"/>
      <c r="BJ161" s="133"/>
      <c r="BK161" s="133"/>
      <c r="BT161" s="133"/>
      <c r="CD161" s="133"/>
      <c r="CN161" s="133"/>
      <c r="CX161" s="133"/>
      <c r="DH161" s="133"/>
      <c r="DR161" s="133"/>
      <c r="EB161" s="133"/>
      <c r="EL161" s="133"/>
      <c r="EV161" s="133"/>
      <c r="FF161" s="133"/>
      <c r="FP161" s="133"/>
      <c r="FZ161" s="133"/>
      <c r="GJ161" s="133"/>
      <c r="GT161" s="133"/>
      <c r="HD161" s="133"/>
      <c r="HN161" s="133"/>
      <c r="HX161" s="133"/>
      <c r="IH161" s="133"/>
    </row>
    <row xmlns:x14ac="http://schemas.microsoft.com/office/spreadsheetml/2009/9/ac" r="162" s="3" customFormat="true" x14ac:dyDescent="0.25">
      <c r="A162" s="389"/>
      <c r="B162" s="133"/>
      <c r="L162" s="133"/>
      <c r="V162" s="133"/>
      <c r="AF162" s="133"/>
      <c r="AP162" s="133"/>
      <c r="AZ162" s="133"/>
      <c r="BJ162" s="133"/>
      <c r="BK162" s="133"/>
      <c r="BT162" s="133"/>
      <c r="CD162" s="133"/>
      <c r="CN162" s="133"/>
      <c r="CX162" s="133"/>
      <c r="DH162" s="133"/>
      <c r="DR162" s="133"/>
      <c r="EB162" s="133"/>
      <c r="EL162" s="133"/>
      <c r="EV162" s="133"/>
      <c r="FF162" s="133"/>
      <c r="FP162" s="133"/>
      <c r="FZ162" s="133"/>
      <c r="GJ162" s="133"/>
      <c r="GT162" s="133"/>
      <c r="HD162" s="133"/>
      <c r="HN162" s="133"/>
      <c r="HX162" s="133"/>
      <c r="IH162" s="133"/>
    </row>
    <row xmlns:x14ac="http://schemas.microsoft.com/office/spreadsheetml/2009/9/ac" r="163" s="3" customFormat="true" x14ac:dyDescent="0.25">
      <c r="A163" s="389"/>
      <c r="B163" s="133"/>
      <c r="L163" s="133"/>
      <c r="V163" s="133"/>
      <c r="AF163" s="133"/>
      <c r="AP163" s="133"/>
      <c r="AZ163" s="133"/>
      <c r="BJ163" s="133"/>
      <c r="BK163" s="133"/>
      <c r="BT163" s="133"/>
      <c r="CD163" s="133"/>
      <c r="CN163" s="133"/>
      <c r="CX163" s="133"/>
      <c r="DH163" s="133"/>
      <c r="DR163" s="133"/>
      <c r="EB163" s="133"/>
      <c r="EL163" s="133"/>
      <c r="EV163" s="133"/>
      <c r="FF163" s="133"/>
      <c r="FP163" s="133"/>
      <c r="FZ163" s="133"/>
      <c r="GJ163" s="133"/>
      <c r="GT163" s="133"/>
      <c r="HD163" s="133"/>
      <c r="HN163" s="133"/>
      <c r="HX163" s="133"/>
      <c r="IH163" s="133"/>
    </row>
    <row xmlns:x14ac="http://schemas.microsoft.com/office/spreadsheetml/2009/9/ac" r="164" s="3" customFormat="true" x14ac:dyDescent="0.25">
      <c r="A164" s="389"/>
      <c r="B164" s="133"/>
      <c r="L164" s="133"/>
      <c r="V164" s="133"/>
      <c r="AF164" s="133"/>
      <c r="AP164" s="133"/>
      <c r="AZ164" s="133"/>
      <c r="BJ164" s="133"/>
      <c r="BK164" s="133"/>
      <c r="BT164" s="133"/>
      <c r="CD164" s="133"/>
      <c r="CN164" s="133"/>
      <c r="CX164" s="133"/>
      <c r="DH164" s="133"/>
      <c r="DR164" s="133"/>
      <c r="EB164" s="133"/>
      <c r="EL164" s="133"/>
      <c r="EV164" s="133"/>
      <c r="FF164" s="133"/>
      <c r="FP164" s="133"/>
      <c r="FZ164" s="133"/>
      <c r="GJ164" s="133"/>
      <c r="GT164" s="133"/>
      <c r="HD164" s="133"/>
      <c r="HN164" s="133"/>
      <c r="HX164" s="133"/>
      <c r="IH164" s="133"/>
    </row>
    <row xmlns:x14ac="http://schemas.microsoft.com/office/spreadsheetml/2009/9/ac" r="165" s="3" customFormat="true" x14ac:dyDescent="0.25">
      <c r="A165" s="389"/>
      <c r="B165" s="133"/>
      <c r="L165" s="133"/>
      <c r="V165" s="133"/>
      <c r="AF165" s="133"/>
      <c r="AP165" s="133"/>
      <c r="AZ165" s="133"/>
      <c r="BJ165" s="133"/>
      <c r="BK165" s="133"/>
      <c r="BT165" s="133"/>
      <c r="CD165" s="133"/>
      <c r="CN165" s="133"/>
      <c r="CX165" s="133"/>
      <c r="DH165" s="133"/>
      <c r="DR165" s="133"/>
      <c r="EB165" s="133"/>
      <c r="EL165" s="133"/>
      <c r="EV165" s="133"/>
      <c r="FF165" s="133"/>
      <c r="FP165" s="133"/>
      <c r="FZ165" s="133"/>
      <c r="GJ165" s="133"/>
      <c r="GT165" s="133"/>
      <c r="HD165" s="133"/>
      <c r="HN165" s="133"/>
      <c r="HX165" s="133"/>
      <c r="IH165" s="133"/>
    </row>
    <row xmlns:x14ac="http://schemas.microsoft.com/office/spreadsheetml/2009/9/ac" r="166" s="3" customFormat="true" x14ac:dyDescent="0.25">
      <c r="A166" s="389"/>
      <c r="B166" s="133"/>
      <c r="L166" s="133"/>
      <c r="V166" s="133"/>
      <c r="AF166" s="133"/>
      <c r="AP166" s="133"/>
      <c r="AZ166" s="133"/>
      <c r="BJ166" s="133"/>
      <c r="BK166" s="133"/>
      <c r="BT166" s="133"/>
      <c r="CD166" s="133"/>
      <c r="CN166" s="133"/>
      <c r="CX166" s="133"/>
      <c r="DH166" s="133"/>
      <c r="DR166" s="133"/>
      <c r="EB166" s="133"/>
      <c r="EL166" s="133"/>
      <c r="EV166" s="133"/>
      <c r="FF166" s="133"/>
      <c r="FP166" s="133"/>
      <c r="FZ166" s="133"/>
      <c r="GJ166" s="133"/>
      <c r="GT166" s="133"/>
      <c r="HD166" s="133"/>
      <c r="HN166" s="133"/>
      <c r="HX166" s="133"/>
      <c r="IH166" s="133"/>
    </row>
    <row xmlns:x14ac="http://schemas.microsoft.com/office/spreadsheetml/2009/9/ac" r="167" s="3" customFormat="true" x14ac:dyDescent="0.25">
      <c r="A167" s="389"/>
      <c r="B167" s="133"/>
      <c r="L167" s="133"/>
      <c r="V167" s="133"/>
      <c r="AF167" s="133"/>
      <c r="AP167" s="133"/>
      <c r="AZ167" s="133"/>
      <c r="BJ167" s="133"/>
      <c r="BK167" s="133"/>
      <c r="BT167" s="133"/>
      <c r="CD167" s="133"/>
      <c r="CN167" s="133"/>
      <c r="CX167" s="133"/>
      <c r="DH167" s="133"/>
      <c r="DR167" s="133"/>
      <c r="EB167" s="133"/>
      <c r="EL167" s="133"/>
      <c r="EV167" s="133"/>
      <c r="FF167" s="133"/>
      <c r="FP167" s="133"/>
      <c r="FZ167" s="133"/>
      <c r="GJ167" s="133"/>
      <c r="GT167" s="133"/>
      <c r="HD167" s="133"/>
      <c r="HN167" s="133"/>
      <c r="HX167" s="133"/>
      <c r="IH167" s="133"/>
    </row>
    <row xmlns:x14ac="http://schemas.microsoft.com/office/spreadsheetml/2009/9/ac" r="168" s="3" customFormat="true" x14ac:dyDescent="0.25">
      <c r="A168" s="389"/>
      <c r="B168" s="133"/>
      <c r="L168" s="133"/>
      <c r="V168" s="133"/>
      <c r="AF168" s="133"/>
      <c r="AP168" s="133"/>
      <c r="AZ168" s="133"/>
      <c r="BJ168" s="133"/>
      <c r="BK168" s="133"/>
      <c r="BT168" s="133"/>
      <c r="CD168" s="133"/>
      <c r="CN168" s="133"/>
      <c r="CX168" s="133"/>
      <c r="DH168" s="133"/>
      <c r="DR168" s="133"/>
      <c r="EB168" s="133"/>
      <c r="EL168" s="133"/>
      <c r="EV168" s="133"/>
      <c r="FF168" s="133"/>
      <c r="FP168" s="133"/>
      <c r="FZ168" s="133"/>
      <c r="GJ168" s="133"/>
      <c r="GT168" s="133"/>
      <c r="HD168" s="133"/>
      <c r="HN168" s="133"/>
      <c r="HX168" s="133"/>
      <c r="IH168" s="133"/>
    </row>
    <row xmlns:x14ac="http://schemas.microsoft.com/office/spreadsheetml/2009/9/ac" r="169" s="3" customFormat="true" x14ac:dyDescent="0.25">
      <c r="A169" s="389"/>
      <c r="B169" s="133"/>
      <c r="L169" s="133"/>
      <c r="V169" s="133"/>
      <c r="AF169" s="133"/>
      <c r="AP169" s="133"/>
      <c r="AZ169" s="133"/>
      <c r="BJ169" s="133"/>
      <c r="BK169" s="133"/>
      <c r="BT169" s="133"/>
      <c r="CD169" s="133"/>
      <c r="CN169" s="133"/>
      <c r="CX169" s="133"/>
      <c r="DH169" s="133"/>
      <c r="DR169" s="133"/>
      <c r="EB169" s="133"/>
      <c r="EL169" s="133"/>
      <c r="EV169" s="133"/>
      <c r="FF169" s="133"/>
      <c r="FP169" s="133"/>
      <c r="FZ169" s="133"/>
      <c r="GJ169" s="133"/>
      <c r="GT169" s="133"/>
      <c r="HD169" s="133"/>
      <c r="HN169" s="133"/>
      <c r="HX169" s="133"/>
      <c r="IH169" s="133"/>
    </row>
    <row xmlns:x14ac="http://schemas.microsoft.com/office/spreadsheetml/2009/9/ac" r="170" s="3" customFormat="true" x14ac:dyDescent="0.25">
      <c r="A170" s="389"/>
      <c r="B170" s="133"/>
      <c r="L170" s="133"/>
      <c r="V170" s="133"/>
      <c r="AF170" s="133"/>
      <c r="AP170" s="133"/>
      <c r="AZ170" s="133"/>
      <c r="BJ170" s="133"/>
      <c r="BK170" s="133"/>
      <c r="BT170" s="133"/>
      <c r="CD170" s="133"/>
      <c r="CN170" s="133"/>
      <c r="CX170" s="133"/>
      <c r="DH170" s="133"/>
      <c r="DR170" s="133"/>
      <c r="EB170" s="133"/>
      <c r="EL170" s="133"/>
      <c r="EV170" s="133"/>
      <c r="FF170" s="133"/>
      <c r="FP170" s="133"/>
      <c r="FZ170" s="133"/>
      <c r="GJ170" s="133"/>
      <c r="GT170" s="133"/>
      <c r="HD170" s="133"/>
      <c r="HN170" s="133"/>
      <c r="HX170" s="133"/>
      <c r="IH170" s="133"/>
    </row>
    <row xmlns:x14ac="http://schemas.microsoft.com/office/spreadsheetml/2009/9/ac" r="171" s="3" customFormat="true" x14ac:dyDescent="0.25">
      <c r="A171" s="389"/>
      <c r="B171" s="133"/>
      <c r="L171" s="133"/>
      <c r="V171" s="133"/>
      <c r="AF171" s="133"/>
      <c r="AP171" s="133"/>
      <c r="AZ171" s="133"/>
      <c r="BJ171" s="133"/>
      <c r="BK171" s="133"/>
      <c r="BT171" s="133"/>
      <c r="CD171" s="133"/>
      <c r="CN171" s="133"/>
      <c r="CX171" s="133"/>
      <c r="DH171" s="133"/>
      <c r="DR171" s="133"/>
      <c r="EB171" s="133"/>
      <c r="EL171" s="133"/>
      <c r="EV171" s="133"/>
      <c r="FF171" s="133"/>
      <c r="FP171" s="133"/>
      <c r="FZ171" s="133"/>
      <c r="GJ171" s="133"/>
      <c r="GT171" s="133"/>
      <c r="HD171" s="133"/>
      <c r="HN171" s="133"/>
      <c r="HX171" s="133"/>
      <c r="IH171" s="133"/>
    </row>
    <row xmlns:x14ac="http://schemas.microsoft.com/office/spreadsheetml/2009/9/ac" r="172" s="3" customFormat="true" x14ac:dyDescent="0.25">
      <c r="A172" s="389"/>
      <c r="B172" s="133"/>
      <c r="L172" s="133"/>
      <c r="V172" s="133"/>
      <c r="AF172" s="133"/>
      <c r="AP172" s="133"/>
      <c r="AZ172" s="133"/>
      <c r="BJ172" s="133"/>
      <c r="BK172" s="133"/>
      <c r="BT172" s="133"/>
      <c r="CD172" s="133"/>
      <c r="CN172" s="133"/>
      <c r="CX172" s="133"/>
      <c r="DH172" s="133"/>
      <c r="DR172" s="133"/>
      <c r="EB172" s="133"/>
      <c r="EL172" s="133"/>
      <c r="EV172" s="133"/>
      <c r="FF172" s="133"/>
      <c r="FP172" s="133"/>
      <c r="FZ172" s="133"/>
      <c r="GJ172" s="133"/>
      <c r="GT172" s="133"/>
      <c r="HD172" s="133"/>
      <c r="HN172" s="133"/>
      <c r="HX172" s="133"/>
      <c r="IH172" s="133"/>
    </row>
    <row xmlns:x14ac="http://schemas.microsoft.com/office/spreadsheetml/2009/9/ac" r="173" s="3" customFormat="true" x14ac:dyDescent="0.25">
      <c r="A173" s="389"/>
      <c r="B173" s="133"/>
      <c r="L173" s="133"/>
      <c r="V173" s="133"/>
      <c r="AF173" s="133"/>
      <c r="AP173" s="133"/>
      <c r="AZ173" s="133"/>
      <c r="BJ173" s="133"/>
      <c r="BK173" s="133"/>
      <c r="BT173" s="133"/>
      <c r="CD173" s="133"/>
      <c r="CN173" s="133"/>
      <c r="CX173" s="133"/>
      <c r="DH173" s="133"/>
      <c r="DR173" s="133"/>
      <c r="EB173" s="133"/>
      <c r="EL173" s="133"/>
      <c r="EV173" s="133"/>
      <c r="FF173" s="133"/>
      <c r="FP173" s="133"/>
      <c r="FZ173" s="133"/>
      <c r="GJ173" s="133"/>
      <c r="GT173" s="133"/>
      <c r="HD173" s="133"/>
      <c r="HN173" s="133"/>
      <c r="HX173" s="133"/>
      <c r="IH173" s="133"/>
    </row>
    <row xmlns:x14ac="http://schemas.microsoft.com/office/spreadsheetml/2009/9/ac" r="174" s="3" customFormat="true" x14ac:dyDescent="0.25">
      <c r="A174" s="389"/>
      <c r="B174" s="133"/>
      <c r="L174" s="133"/>
      <c r="V174" s="133"/>
      <c r="AF174" s="133"/>
      <c r="AP174" s="133"/>
      <c r="AZ174" s="133"/>
      <c r="BJ174" s="133"/>
      <c r="BK174" s="133"/>
      <c r="BT174" s="133"/>
      <c r="CD174" s="133"/>
      <c r="CN174" s="133"/>
      <c r="CX174" s="133"/>
      <c r="DH174" s="133"/>
      <c r="DR174" s="133"/>
      <c r="EB174" s="133"/>
      <c r="EL174" s="133"/>
      <c r="EV174" s="133"/>
      <c r="FF174" s="133"/>
      <c r="FP174" s="133"/>
      <c r="FZ174" s="133"/>
      <c r="GJ174" s="133"/>
      <c r="GT174" s="133"/>
      <c r="HD174" s="133"/>
      <c r="HN174" s="133"/>
      <c r="HX174" s="133"/>
      <c r="IH174" s="133"/>
    </row>
    <row xmlns:x14ac="http://schemas.microsoft.com/office/spreadsheetml/2009/9/ac" r="175" s="3" customFormat="true" x14ac:dyDescent="0.25">
      <c r="A175" s="389"/>
      <c r="B175" s="133"/>
      <c r="L175" s="133"/>
      <c r="V175" s="133"/>
      <c r="AF175" s="133"/>
      <c r="AP175" s="133"/>
      <c r="AZ175" s="133"/>
      <c r="BJ175" s="133"/>
      <c r="BK175" s="133"/>
      <c r="BT175" s="133"/>
      <c r="CD175" s="133"/>
      <c r="CN175" s="133"/>
      <c r="CX175" s="133"/>
      <c r="DH175" s="133"/>
      <c r="DR175" s="133"/>
      <c r="EB175" s="133"/>
      <c r="EL175" s="133"/>
      <c r="EV175" s="133"/>
      <c r="FF175" s="133"/>
      <c r="FP175" s="133"/>
      <c r="FZ175" s="133"/>
      <c r="GJ175" s="133"/>
      <c r="GT175" s="133"/>
      <c r="HD175" s="133"/>
      <c r="HN175" s="133"/>
      <c r="HX175" s="133"/>
      <c r="IH175" s="133"/>
    </row>
    <row xmlns:x14ac="http://schemas.microsoft.com/office/spreadsheetml/2009/9/ac" r="176" s="3" customFormat="true" x14ac:dyDescent="0.25">
      <c r="A176" s="389"/>
      <c r="B176" s="133"/>
      <c r="L176" s="133"/>
      <c r="V176" s="133"/>
      <c r="AF176" s="133"/>
      <c r="AP176" s="133"/>
      <c r="AZ176" s="133"/>
      <c r="BJ176" s="133"/>
      <c r="BK176" s="133"/>
      <c r="BT176" s="133"/>
      <c r="CD176" s="133"/>
      <c r="CN176" s="133"/>
      <c r="CX176" s="133"/>
      <c r="DH176" s="133"/>
      <c r="DR176" s="133"/>
      <c r="EB176" s="133"/>
      <c r="EL176" s="133"/>
      <c r="EV176" s="133"/>
      <c r="FF176" s="133"/>
      <c r="FP176" s="133"/>
      <c r="FZ176" s="133"/>
      <c r="GJ176" s="133"/>
      <c r="GT176" s="133"/>
      <c r="HD176" s="133"/>
      <c r="HN176" s="133"/>
      <c r="HX176" s="133"/>
      <c r="IH176" s="133"/>
    </row>
    <row xmlns:x14ac="http://schemas.microsoft.com/office/spreadsheetml/2009/9/ac" r="177" s="3" customFormat="true" x14ac:dyDescent="0.25">
      <c r="A177" s="389"/>
      <c r="B177" s="133"/>
      <c r="L177" s="133"/>
      <c r="V177" s="133"/>
      <c r="AF177" s="133"/>
      <c r="AP177" s="133"/>
      <c r="AZ177" s="133"/>
      <c r="BJ177" s="133"/>
      <c r="BK177" s="133"/>
      <c r="BT177" s="133"/>
      <c r="CD177" s="133"/>
      <c r="CN177" s="133"/>
      <c r="CX177" s="133"/>
      <c r="DH177" s="133"/>
      <c r="DR177" s="133"/>
      <c r="EB177" s="133"/>
      <c r="EL177" s="133"/>
      <c r="EV177" s="133"/>
      <c r="FF177" s="133"/>
      <c r="FP177" s="133"/>
      <c r="FZ177" s="133"/>
      <c r="GJ177" s="133"/>
      <c r="GT177" s="133"/>
      <c r="HD177" s="133"/>
      <c r="HN177" s="133"/>
      <c r="HX177" s="133"/>
      <c r="IH177" s="133"/>
    </row>
    <row xmlns:x14ac="http://schemas.microsoft.com/office/spreadsheetml/2009/9/ac" r="178" s="3" customFormat="true" x14ac:dyDescent="0.25">
      <c r="A178" s="389"/>
      <c r="B178" s="133"/>
      <c r="L178" s="133"/>
      <c r="V178" s="133"/>
      <c r="AF178" s="133"/>
      <c r="AP178" s="133"/>
      <c r="AZ178" s="133"/>
      <c r="BJ178" s="133"/>
      <c r="BK178" s="133"/>
      <c r="BT178" s="133"/>
      <c r="CD178" s="133"/>
      <c r="CN178" s="133"/>
      <c r="CX178" s="133"/>
      <c r="DH178" s="133"/>
      <c r="DR178" s="133"/>
      <c r="EB178" s="133"/>
      <c r="EL178" s="133"/>
      <c r="EV178" s="133"/>
      <c r="FF178" s="133"/>
      <c r="FP178" s="133"/>
      <c r="FZ178" s="133"/>
      <c r="GJ178" s="133"/>
      <c r="GT178" s="133"/>
      <c r="HD178" s="133"/>
      <c r="HN178" s="133"/>
      <c r="HX178" s="133"/>
      <c r="IH178" s="133"/>
    </row>
    <row xmlns:x14ac="http://schemas.microsoft.com/office/spreadsheetml/2009/9/ac" r="179" s="3" customFormat="true" x14ac:dyDescent="0.25">
      <c r="A179" s="389"/>
      <c r="B179" s="133"/>
      <c r="L179" s="133"/>
      <c r="V179" s="133"/>
      <c r="AF179" s="133"/>
      <c r="AP179" s="133"/>
      <c r="AZ179" s="133"/>
      <c r="BJ179" s="133"/>
      <c r="BK179" s="133"/>
      <c r="BT179" s="133"/>
      <c r="CD179" s="133"/>
      <c r="CN179" s="133"/>
      <c r="CX179" s="133"/>
      <c r="DH179" s="133"/>
      <c r="DR179" s="133"/>
      <c r="EB179" s="133"/>
      <c r="EL179" s="133"/>
      <c r="EV179" s="133"/>
      <c r="FF179" s="133"/>
      <c r="FP179" s="133"/>
      <c r="FZ179" s="133"/>
      <c r="GJ179" s="133"/>
      <c r="GT179" s="133"/>
      <c r="HD179" s="133"/>
      <c r="HN179" s="133"/>
      <c r="HX179" s="133"/>
      <c r="IH179" s="133"/>
    </row>
    <row xmlns:x14ac="http://schemas.microsoft.com/office/spreadsheetml/2009/9/ac" r="180" s="3" customFormat="true" x14ac:dyDescent="0.25">
      <c r="A180" s="389"/>
      <c r="B180" s="133"/>
      <c r="L180" s="133"/>
      <c r="V180" s="133"/>
      <c r="AF180" s="133"/>
      <c r="AP180" s="133"/>
      <c r="AZ180" s="133"/>
      <c r="BJ180" s="133"/>
      <c r="BK180" s="133"/>
      <c r="BT180" s="133"/>
      <c r="CD180" s="133"/>
      <c r="CN180" s="133"/>
      <c r="CX180" s="133"/>
      <c r="DH180" s="133"/>
      <c r="DR180" s="133"/>
      <c r="EB180" s="133"/>
      <c r="EL180" s="133"/>
      <c r="EV180" s="133"/>
      <c r="FF180" s="133"/>
      <c r="FP180" s="133"/>
      <c r="FZ180" s="133"/>
      <c r="GJ180" s="133"/>
      <c r="GT180" s="133"/>
      <c r="HD180" s="133"/>
      <c r="HN180" s="133"/>
      <c r="HX180" s="133"/>
      <c r="IH180" s="133"/>
    </row>
    <row xmlns:x14ac="http://schemas.microsoft.com/office/spreadsheetml/2009/9/ac" r="181" s="3" customFormat="true" x14ac:dyDescent="0.25">
      <c r="A181" s="389"/>
      <c r="B181" s="133"/>
      <c r="L181" s="133"/>
      <c r="V181" s="133"/>
      <c r="AF181" s="133"/>
      <c r="AP181" s="133"/>
      <c r="AZ181" s="133"/>
      <c r="BJ181" s="133"/>
      <c r="BK181" s="133"/>
      <c r="BT181" s="133"/>
      <c r="CD181" s="133"/>
      <c r="CN181" s="133"/>
      <c r="CX181" s="133"/>
      <c r="DH181" s="133"/>
      <c r="DR181" s="133"/>
      <c r="EB181" s="133"/>
      <c r="EL181" s="133"/>
      <c r="EV181" s="133"/>
      <c r="FF181" s="133"/>
      <c r="FP181" s="133"/>
      <c r="FZ181" s="133"/>
      <c r="GJ181" s="133"/>
      <c r="GT181" s="133"/>
      <c r="HD181" s="133"/>
      <c r="HN181" s="133"/>
      <c r="HX181" s="133"/>
      <c r="IH181" s="133"/>
    </row>
    <row xmlns:x14ac="http://schemas.microsoft.com/office/spreadsheetml/2009/9/ac" r="182" s="3" customFormat="true" x14ac:dyDescent="0.25">
      <c r="A182" s="389"/>
      <c r="B182" s="133"/>
      <c r="L182" s="133"/>
      <c r="V182" s="133"/>
      <c r="AF182" s="133"/>
      <c r="AP182" s="133"/>
      <c r="AZ182" s="133"/>
      <c r="BJ182" s="133"/>
      <c r="BK182" s="133"/>
      <c r="BT182" s="133"/>
      <c r="CD182" s="133"/>
      <c r="CN182" s="133"/>
      <c r="CX182" s="133"/>
      <c r="DH182" s="133"/>
      <c r="DR182" s="133"/>
      <c r="EB182" s="133"/>
      <c r="EL182" s="133"/>
      <c r="EV182" s="133"/>
      <c r="FF182" s="133"/>
      <c r="FP182" s="133"/>
      <c r="FZ182" s="133"/>
      <c r="GJ182" s="133"/>
      <c r="GT182" s="133"/>
      <c r="HD182" s="133"/>
      <c r="HN182" s="133"/>
      <c r="HX182" s="133"/>
      <c r="IH182" s="133"/>
    </row>
    <row xmlns:x14ac="http://schemas.microsoft.com/office/spreadsheetml/2009/9/ac" r="183" s="3" customFormat="true" x14ac:dyDescent="0.25">
      <c r="A183" s="389"/>
      <c r="B183" s="133"/>
      <c r="L183" s="133"/>
      <c r="V183" s="133"/>
      <c r="AF183" s="133"/>
      <c r="AP183" s="133"/>
      <c r="AZ183" s="133"/>
      <c r="BJ183" s="133"/>
      <c r="BK183" s="133"/>
      <c r="BT183" s="133"/>
      <c r="CD183" s="133"/>
      <c r="CN183" s="133"/>
      <c r="CX183" s="133"/>
      <c r="DH183" s="133"/>
      <c r="DR183" s="133"/>
      <c r="EB183" s="133"/>
      <c r="EL183" s="133"/>
      <c r="EV183" s="133"/>
      <c r="FF183" s="133"/>
      <c r="FP183" s="133"/>
      <c r="FZ183" s="133"/>
      <c r="GJ183" s="133"/>
      <c r="GT183" s="133"/>
      <c r="HD183" s="133"/>
      <c r="HN183" s="133"/>
      <c r="HX183" s="133"/>
      <c r="IH183" s="133"/>
    </row>
    <row xmlns:x14ac="http://schemas.microsoft.com/office/spreadsheetml/2009/9/ac" r="184" s="3" customFormat="true" x14ac:dyDescent="0.25">
      <c r="A184" s="389"/>
      <c r="B184" s="133"/>
      <c r="L184" s="133"/>
      <c r="V184" s="133"/>
      <c r="AF184" s="133"/>
      <c r="AP184" s="133"/>
      <c r="AZ184" s="133"/>
      <c r="BJ184" s="133"/>
      <c r="BK184" s="133"/>
      <c r="BT184" s="133"/>
      <c r="CD184" s="133"/>
      <c r="CN184" s="133"/>
      <c r="CX184" s="133"/>
      <c r="DH184" s="133"/>
      <c r="DR184" s="133"/>
      <c r="EB184" s="133"/>
      <c r="EL184" s="133"/>
      <c r="EV184" s="133"/>
      <c r="FF184" s="133"/>
      <c r="FP184" s="133"/>
      <c r="FZ184" s="133"/>
      <c r="GJ184" s="133"/>
      <c r="GT184" s="133"/>
      <c r="HD184" s="133"/>
      <c r="HN184" s="133"/>
      <c r="HX184" s="133"/>
      <c r="IH184" s="133"/>
    </row>
    <row xmlns:x14ac="http://schemas.microsoft.com/office/spreadsheetml/2009/9/ac" r="185" s="3" customFormat="true" x14ac:dyDescent="0.25">
      <c r="A185" s="389"/>
      <c r="B185" s="133"/>
      <c r="L185" s="133"/>
      <c r="V185" s="133"/>
      <c r="AF185" s="133"/>
      <c r="AP185" s="133"/>
      <c r="AZ185" s="133"/>
      <c r="BJ185" s="133"/>
      <c r="BK185" s="133"/>
      <c r="BT185" s="133"/>
      <c r="CD185" s="133"/>
      <c r="CN185" s="133"/>
      <c r="CX185" s="133"/>
      <c r="DH185" s="133"/>
      <c r="DR185" s="133"/>
      <c r="EB185" s="133"/>
      <c r="EL185" s="133"/>
      <c r="EV185" s="133"/>
      <c r="FF185" s="133"/>
      <c r="FP185" s="133"/>
      <c r="FZ185" s="133"/>
      <c r="GJ185" s="133"/>
      <c r="GT185" s="133"/>
      <c r="HD185" s="133"/>
      <c r="HN185" s="133"/>
      <c r="HX185" s="133"/>
      <c r="IH185" s="133"/>
    </row>
    <row xmlns:x14ac="http://schemas.microsoft.com/office/spreadsheetml/2009/9/ac" r="186" s="3" customFormat="true" x14ac:dyDescent="0.25">
      <c r="A186" s="389"/>
      <c r="B186" s="133"/>
      <c r="L186" s="133"/>
      <c r="V186" s="133"/>
      <c r="AF186" s="133"/>
      <c r="AP186" s="133"/>
      <c r="AZ186" s="133"/>
      <c r="BJ186" s="133"/>
      <c r="BK186" s="133"/>
      <c r="BT186" s="133"/>
      <c r="CD186" s="133"/>
      <c r="CN186" s="133"/>
      <c r="CX186" s="133"/>
      <c r="DH186" s="133"/>
      <c r="DR186" s="133"/>
      <c r="EB186" s="133"/>
      <c r="EL186" s="133"/>
      <c r="EV186" s="133"/>
      <c r="FF186" s="133"/>
      <c r="FP186" s="133"/>
      <c r="FZ186" s="133"/>
      <c r="GJ186" s="133"/>
      <c r="GT186" s="133"/>
      <c r="HD186" s="133"/>
      <c r="HN186" s="133"/>
      <c r="HX186" s="133"/>
      <c r="IH186" s="133"/>
    </row>
    <row xmlns:x14ac="http://schemas.microsoft.com/office/spreadsheetml/2009/9/ac" r="187" s="3" customFormat="true" x14ac:dyDescent="0.25">
      <c r="A187" s="389"/>
      <c r="B187" s="133"/>
      <c r="L187" s="133"/>
      <c r="V187" s="133"/>
      <c r="AF187" s="133"/>
      <c r="AP187" s="133"/>
      <c r="AZ187" s="133"/>
      <c r="BJ187" s="133"/>
      <c r="BK187" s="133"/>
      <c r="BT187" s="133"/>
      <c r="CD187" s="133"/>
      <c r="CN187" s="133"/>
      <c r="CX187" s="133"/>
      <c r="DH187" s="133"/>
      <c r="DR187" s="133"/>
      <c r="EB187" s="133"/>
      <c r="EL187" s="133"/>
      <c r="EV187" s="133"/>
      <c r="FF187" s="133"/>
      <c r="FP187" s="133"/>
      <c r="FZ187" s="133"/>
      <c r="GJ187" s="133"/>
      <c r="GT187" s="133"/>
      <c r="HD187" s="133"/>
      <c r="HN187" s="133"/>
      <c r="HX187" s="133"/>
      <c r="IH187" s="133"/>
    </row>
    <row xmlns:x14ac="http://schemas.microsoft.com/office/spreadsheetml/2009/9/ac" r="188" s="3" customFormat="true" x14ac:dyDescent="0.25">
      <c r="A188" s="389"/>
      <c r="B188" s="133"/>
      <c r="L188" s="133"/>
      <c r="V188" s="133"/>
      <c r="AF188" s="133"/>
      <c r="AP188" s="133"/>
      <c r="AZ188" s="133"/>
      <c r="BJ188" s="133"/>
      <c r="BK188" s="133"/>
      <c r="BT188" s="133"/>
      <c r="CD188" s="133"/>
      <c r="CN188" s="133"/>
      <c r="CX188" s="133"/>
      <c r="DH188" s="133"/>
      <c r="DR188" s="133"/>
      <c r="EB188" s="133"/>
      <c r="EL188" s="133"/>
      <c r="EV188" s="133"/>
      <c r="FF188" s="133"/>
      <c r="FP188" s="133"/>
      <c r="FZ188" s="133"/>
      <c r="GJ188" s="133"/>
      <c r="GT188" s="133"/>
      <c r="HD188" s="133"/>
      <c r="HN188" s="133"/>
      <c r="HX188" s="133"/>
      <c r="IH188" s="133"/>
    </row>
    <row xmlns:x14ac="http://schemas.microsoft.com/office/spreadsheetml/2009/9/ac" r="189" s="3" customFormat="true" x14ac:dyDescent="0.25">
      <c r="A189" s="389"/>
      <c r="B189" s="133"/>
      <c r="L189" s="133"/>
      <c r="V189" s="133"/>
      <c r="AF189" s="133"/>
      <c r="AP189" s="133"/>
      <c r="AZ189" s="133"/>
      <c r="BJ189" s="133"/>
      <c r="BK189" s="133"/>
      <c r="BT189" s="133"/>
      <c r="CD189" s="133"/>
      <c r="CN189" s="133"/>
      <c r="CX189" s="133"/>
      <c r="DH189" s="133"/>
      <c r="DR189" s="133"/>
      <c r="EB189" s="133"/>
      <c r="EL189" s="133"/>
      <c r="EV189" s="133"/>
      <c r="FF189" s="133"/>
      <c r="FP189" s="133"/>
      <c r="FZ189" s="133"/>
      <c r="GJ189" s="133"/>
      <c r="GT189" s="133"/>
      <c r="HD189" s="133"/>
      <c r="HN189" s="133"/>
      <c r="HX189" s="133"/>
      <c r="IH189" s="133"/>
    </row>
    <row xmlns:x14ac="http://schemas.microsoft.com/office/spreadsheetml/2009/9/ac" r="190" s="3" customFormat="true" x14ac:dyDescent="0.25">
      <c r="A190" s="389"/>
      <c r="B190" s="133"/>
      <c r="L190" s="133"/>
      <c r="V190" s="133"/>
      <c r="AF190" s="133"/>
      <c r="AP190" s="133"/>
      <c r="AZ190" s="133"/>
      <c r="BJ190" s="133"/>
      <c r="BK190" s="133"/>
      <c r="BT190" s="133"/>
      <c r="CD190" s="133"/>
      <c r="CN190" s="133"/>
      <c r="CX190" s="133"/>
      <c r="DH190" s="133"/>
      <c r="DR190" s="133"/>
      <c r="EB190" s="133"/>
      <c r="EL190" s="133"/>
      <c r="EV190" s="133"/>
      <c r="FF190" s="133"/>
      <c r="FP190" s="133"/>
      <c r="FZ190" s="133"/>
      <c r="GJ190" s="133"/>
      <c r="GT190" s="133"/>
      <c r="HD190" s="133"/>
      <c r="HN190" s="133"/>
      <c r="HX190" s="133"/>
      <c r="IH190" s="133"/>
    </row>
    <row xmlns:x14ac="http://schemas.microsoft.com/office/spreadsheetml/2009/9/ac" r="191" s="3" customFormat="true" x14ac:dyDescent="0.25">
      <c r="A191" s="389"/>
      <c r="B191" s="133"/>
      <c r="L191" s="133"/>
      <c r="V191" s="133"/>
      <c r="AF191" s="133"/>
      <c r="AP191" s="133"/>
      <c r="AZ191" s="133"/>
      <c r="BJ191" s="133"/>
      <c r="BK191" s="133"/>
      <c r="BT191" s="133"/>
      <c r="CD191" s="133"/>
      <c r="CN191" s="133"/>
      <c r="CX191" s="133"/>
      <c r="DH191" s="133"/>
      <c r="DR191" s="133"/>
      <c r="EB191" s="133"/>
      <c r="EL191" s="133"/>
      <c r="EV191" s="133"/>
      <c r="FF191" s="133"/>
      <c r="FP191" s="133"/>
      <c r="FZ191" s="133"/>
      <c r="GJ191" s="133"/>
      <c r="GT191" s="133"/>
      <c r="HD191" s="133"/>
      <c r="HN191" s="133"/>
      <c r="HX191" s="133"/>
      <c r="IH191" s="133"/>
    </row>
    <row xmlns:x14ac="http://schemas.microsoft.com/office/spreadsheetml/2009/9/ac" r="192" s="3" customFormat="true" x14ac:dyDescent="0.25">
      <c r="A192" s="389"/>
      <c r="B192" s="133"/>
      <c r="L192" s="133"/>
      <c r="V192" s="133"/>
      <c r="AF192" s="133"/>
      <c r="AP192" s="133"/>
      <c r="AZ192" s="133"/>
      <c r="BJ192" s="133"/>
      <c r="BK192" s="133"/>
      <c r="BT192" s="133"/>
      <c r="CD192" s="133"/>
      <c r="CN192" s="133"/>
      <c r="CX192" s="133"/>
      <c r="DH192" s="133"/>
      <c r="DR192" s="133"/>
      <c r="EB192" s="133"/>
      <c r="EL192" s="133"/>
      <c r="EV192" s="133"/>
      <c r="FF192" s="133"/>
      <c r="FP192" s="133"/>
      <c r="FZ192" s="133"/>
      <c r="GJ192" s="133"/>
      <c r="GT192" s="133"/>
      <c r="HD192" s="133"/>
      <c r="HN192" s="133"/>
      <c r="HX192" s="133"/>
      <c r="IH192" s="133"/>
    </row>
    <row xmlns:x14ac="http://schemas.microsoft.com/office/spreadsheetml/2009/9/ac" r="193" s="3" customFormat="true" x14ac:dyDescent="0.25">
      <c r="A193" s="389"/>
      <c r="B193" s="133"/>
      <c r="L193" s="133"/>
      <c r="V193" s="133"/>
      <c r="AF193" s="133"/>
      <c r="AP193" s="133"/>
      <c r="AZ193" s="133"/>
      <c r="BJ193" s="133"/>
      <c r="BK193" s="133"/>
      <c r="BT193" s="133"/>
      <c r="CD193" s="133"/>
      <c r="CN193" s="133"/>
      <c r="CX193" s="133"/>
      <c r="DH193" s="133"/>
      <c r="DR193" s="133"/>
      <c r="EB193" s="133"/>
      <c r="EL193" s="133"/>
      <c r="EV193" s="133"/>
      <c r="FF193" s="133"/>
      <c r="FP193" s="133"/>
      <c r="FZ193" s="133"/>
      <c r="GJ193" s="133"/>
      <c r="GT193" s="133"/>
      <c r="HD193" s="133"/>
      <c r="HN193" s="133"/>
      <c r="HX193" s="133"/>
      <c r="IH193" s="133"/>
    </row>
    <row xmlns:x14ac="http://schemas.microsoft.com/office/spreadsheetml/2009/9/ac" r="194" s="3" customFormat="true" x14ac:dyDescent="0.25">
      <c r="A194" s="389"/>
      <c r="B194" s="133"/>
      <c r="L194" s="133"/>
      <c r="V194" s="133"/>
      <c r="AF194" s="133"/>
      <c r="AP194" s="133"/>
      <c r="AZ194" s="133"/>
      <c r="BJ194" s="133"/>
      <c r="BK194" s="133"/>
      <c r="BT194" s="133"/>
      <c r="CD194" s="133"/>
      <c r="CN194" s="133"/>
      <c r="CX194" s="133"/>
      <c r="DH194" s="133"/>
      <c r="DR194" s="133"/>
      <c r="EB194" s="133"/>
      <c r="EL194" s="133"/>
      <c r="EV194" s="133"/>
      <c r="FF194" s="133"/>
      <c r="FP194" s="133"/>
      <c r="FZ194" s="133"/>
      <c r="GJ194" s="133"/>
      <c r="GT194" s="133"/>
      <c r="HD194" s="133"/>
      <c r="HN194" s="133"/>
      <c r="HX194" s="133"/>
      <c r="IH194" s="133"/>
    </row>
    <row xmlns:x14ac="http://schemas.microsoft.com/office/spreadsheetml/2009/9/ac" r="195" s="3" customFormat="true" x14ac:dyDescent="0.25">
      <c r="A195" s="389"/>
      <c r="B195" s="133"/>
      <c r="L195" s="133"/>
      <c r="V195" s="133"/>
      <c r="AF195" s="133"/>
      <c r="AP195" s="133"/>
      <c r="AZ195" s="133"/>
      <c r="BJ195" s="133"/>
      <c r="BK195" s="133"/>
      <c r="BT195" s="133"/>
      <c r="CD195" s="133"/>
      <c r="CN195" s="133"/>
      <c r="CX195" s="133"/>
      <c r="DH195" s="133"/>
      <c r="DR195" s="133"/>
      <c r="EB195" s="133"/>
      <c r="EL195" s="133"/>
      <c r="EV195" s="133"/>
      <c r="FF195" s="133"/>
      <c r="FP195" s="133"/>
      <c r="FZ195" s="133"/>
      <c r="GJ195" s="133"/>
      <c r="GT195" s="133"/>
      <c r="HD195" s="133"/>
      <c r="HN195" s="133"/>
      <c r="HX195" s="133"/>
      <c r="IH195" s="133"/>
    </row>
    <row xmlns:x14ac="http://schemas.microsoft.com/office/spreadsheetml/2009/9/ac" r="196" s="3" customFormat="true" x14ac:dyDescent="0.25">
      <c r="A196" s="389"/>
      <c r="B196" s="133"/>
      <c r="L196" s="133"/>
      <c r="V196" s="133"/>
      <c r="AF196" s="133"/>
      <c r="AP196" s="133"/>
      <c r="AZ196" s="133"/>
      <c r="BJ196" s="133"/>
      <c r="BK196" s="133"/>
      <c r="BT196" s="133"/>
      <c r="CD196" s="133"/>
      <c r="CN196" s="133"/>
      <c r="CX196" s="133"/>
      <c r="DH196" s="133"/>
      <c r="DR196" s="133"/>
      <c r="EB196" s="133"/>
      <c r="EL196" s="133"/>
      <c r="EV196" s="133"/>
      <c r="FF196" s="133"/>
      <c r="FP196" s="133"/>
      <c r="FZ196" s="133"/>
      <c r="GJ196" s="133"/>
      <c r="GT196" s="133"/>
      <c r="HD196" s="133"/>
      <c r="HN196" s="133"/>
      <c r="HX196" s="133"/>
      <c r="IH196" s="133"/>
    </row>
    <row xmlns:x14ac="http://schemas.microsoft.com/office/spreadsheetml/2009/9/ac" r="197" s="3" customFormat="true" x14ac:dyDescent="0.25">
      <c r="A197" s="389"/>
      <c r="B197" s="133"/>
      <c r="L197" s="133"/>
      <c r="V197" s="133"/>
      <c r="AF197" s="133"/>
      <c r="AP197" s="133"/>
      <c r="AZ197" s="133"/>
      <c r="BJ197" s="133"/>
      <c r="BK197" s="133"/>
      <c r="BT197" s="133"/>
      <c r="CD197" s="133"/>
      <c r="CN197" s="133"/>
      <c r="CX197" s="133"/>
      <c r="DH197" s="133"/>
      <c r="DR197" s="133"/>
      <c r="EB197" s="133"/>
      <c r="EL197" s="133"/>
      <c r="EV197" s="133"/>
      <c r="FF197" s="133"/>
      <c r="FP197" s="133"/>
      <c r="FZ197" s="133"/>
      <c r="GJ197" s="133"/>
      <c r="GT197" s="133"/>
      <c r="HD197" s="133"/>
      <c r="HN197" s="133"/>
      <c r="HX197" s="133"/>
      <c r="IH197" s="133"/>
    </row>
    <row xmlns:x14ac="http://schemas.microsoft.com/office/spreadsheetml/2009/9/ac" r="198" s="3" customFormat="true" x14ac:dyDescent="0.25">
      <c r="A198" s="389"/>
      <c r="B198" s="133"/>
      <c r="L198" s="133"/>
      <c r="V198" s="133"/>
      <c r="AF198" s="133"/>
      <c r="AP198" s="133"/>
      <c r="AZ198" s="133"/>
      <c r="BJ198" s="133"/>
      <c r="BK198" s="133"/>
      <c r="BT198" s="133"/>
      <c r="CD198" s="133"/>
      <c r="CN198" s="133"/>
      <c r="CX198" s="133"/>
      <c r="DH198" s="133"/>
      <c r="DR198" s="133"/>
      <c r="EB198" s="133"/>
      <c r="EL198" s="133"/>
      <c r="EV198" s="133"/>
      <c r="FF198" s="133"/>
      <c r="FP198" s="133"/>
      <c r="FZ198" s="133"/>
      <c r="GJ198" s="133"/>
      <c r="GT198" s="133"/>
      <c r="HD198" s="133"/>
      <c r="HN198" s="133"/>
      <c r="HX198" s="133"/>
      <c r="IH198" s="133"/>
    </row>
    <row xmlns:x14ac="http://schemas.microsoft.com/office/spreadsheetml/2009/9/ac" r="199" s="3" customFormat="true" x14ac:dyDescent="0.25">
      <c r="A199" s="389"/>
      <c r="B199" s="133"/>
      <c r="L199" s="133"/>
      <c r="V199" s="133"/>
      <c r="AF199" s="133"/>
      <c r="AP199" s="133"/>
      <c r="AZ199" s="133"/>
      <c r="BJ199" s="133"/>
      <c r="BK199" s="133"/>
      <c r="BT199" s="133"/>
      <c r="CD199" s="133"/>
      <c r="CN199" s="133"/>
      <c r="CX199" s="133"/>
      <c r="DH199" s="133"/>
      <c r="DR199" s="133"/>
      <c r="EB199" s="133"/>
      <c r="EL199" s="133"/>
      <c r="EV199" s="133"/>
      <c r="FF199" s="133"/>
      <c r="FP199" s="133"/>
      <c r="FZ199" s="133"/>
      <c r="GJ199" s="133"/>
      <c r="GT199" s="133"/>
      <c r="HD199" s="133"/>
      <c r="HN199" s="133"/>
      <c r="HX199" s="133"/>
      <c r="IH199" s="133"/>
    </row>
    <row xmlns:x14ac="http://schemas.microsoft.com/office/spreadsheetml/2009/9/ac" r="200" s="3" customFormat="true" x14ac:dyDescent="0.25">
      <c r="A200" s="389"/>
      <c r="B200" s="133"/>
      <c r="L200" s="133"/>
      <c r="V200" s="133"/>
      <c r="AF200" s="133"/>
      <c r="AP200" s="133"/>
      <c r="AZ200" s="133"/>
      <c r="BJ200" s="133"/>
      <c r="BK200" s="133"/>
      <c r="BT200" s="133"/>
      <c r="CD200" s="133"/>
      <c r="CN200" s="133"/>
      <c r="CX200" s="133"/>
      <c r="DH200" s="133"/>
      <c r="DR200" s="133"/>
      <c r="EB200" s="133"/>
      <c r="EL200" s="133"/>
      <c r="EV200" s="133"/>
      <c r="FF200" s="133"/>
      <c r="FP200" s="133"/>
      <c r="FZ200" s="133"/>
      <c r="GJ200" s="133"/>
      <c r="GT200" s="133"/>
      <c r="HD200" s="133"/>
      <c r="HN200" s="133"/>
      <c r="HX200" s="133"/>
      <c r="IH200" s="133"/>
    </row>
    <row xmlns:x14ac="http://schemas.microsoft.com/office/spreadsheetml/2009/9/ac" r="201" s="3" customFormat="true" x14ac:dyDescent="0.25">
      <c r="A201" s="389"/>
      <c r="B201" s="133"/>
      <c r="L201" s="133"/>
      <c r="V201" s="133"/>
      <c r="AF201" s="133"/>
      <c r="AP201" s="133"/>
      <c r="AZ201" s="133"/>
      <c r="BJ201" s="133"/>
      <c r="BK201" s="133"/>
      <c r="BT201" s="133"/>
      <c r="CD201" s="133"/>
      <c r="CN201" s="133"/>
      <c r="CX201" s="133"/>
      <c r="DH201" s="133"/>
      <c r="DR201" s="133"/>
      <c r="EB201" s="133"/>
      <c r="EL201" s="133"/>
      <c r="EV201" s="133"/>
      <c r="FF201" s="133"/>
      <c r="FP201" s="133"/>
      <c r="FZ201" s="133"/>
      <c r="GJ201" s="133"/>
      <c r="GT201" s="133"/>
      <c r="HD201" s="133"/>
      <c r="HN201" s="133"/>
      <c r="HX201" s="133"/>
      <c r="IH201" s="133"/>
    </row>
    <row xmlns:x14ac="http://schemas.microsoft.com/office/spreadsheetml/2009/9/ac" r="202" s="3" customFormat="true" x14ac:dyDescent="0.25">
      <c r="A202" s="389"/>
      <c r="B202" s="133"/>
      <c r="L202" s="133"/>
      <c r="V202" s="133"/>
      <c r="AF202" s="133"/>
      <c r="AP202" s="133"/>
      <c r="AZ202" s="133"/>
      <c r="BJ202" s="133"/>
      <c r="BK202" s="133"/>
      <c r="BT202" s="133"/>
      <c r="CD202" s="133"/>
      <c r="CN202" s="133"/>
      <c r="CX202" s="133"/>
      <c r="DH202" s="133"/>
      <c r="DR202" s="133"/>
      <c r="EB202" s="133"/>
      <c r="EL202" s="133"/>
      <c r="EV202" s="133"/>
      <c r="FF202" s="133"/>
      <c r="FP202" s="133"/>
      <c r="FZ202" s="133"/>
      <c r="GJ202" s="133"/>
      <c r="GT202" s="133"/>
      <c r="HD202" s="133"/>
      <c r="HN202" s="133"/>
      <c r="HX202" s="133"/>
      <c r="IH202" s="133"/>
    </row>
    <row xmlns:x14ac="http://schemas.microsoft.com/office/spreadsheetml/2009/9/ac" r="203" s="3" customFormat="true" x14ac:dyDescent="0.25">
      <c r="A203" s="389"/>
      <c r="B203" s="133"/>
      <c r="L203" s="133"/>
      <c r="V203" s="133"/>
      <c r="AF203" s="133"/>
      <c r="AP203" s="133"/>
      <c r="AZ203" s="133"/>
      <c r="BJ203" s="133"/>
      <c r="BK203" s="133"/>
      <c r="BT203" s="133"/>
      <c r="CD203" s="133"/>
      <c r="CN203" s="133"/>
      <c r="CX203" s="133"/>
      <c r="DH203" s="133"/>
      <c r="DR203" s="133"/>
      <c r="EB203" s="133"/>
      <c r="EL203" s="133"/>
      <c r="EV203" s="133"/>
      <c r="FF203" s="133"/>
      <c r="FP203" s="133"/>
      <c r="FZ203" s="133"/>
      <c r="GJ203" s="133"/>
      <c r="GT203" s="133"/>
      <c r="HD203" s="133"/>
      <c r="HN203" s="133"/>
      <c r="HX203" s="133"/>
      <c r="IH203" s="133"/>
    </row>
    <row xmlns:x14ac="http://schemas.microsoft.com/office/spreadsheetml/2009/9/ac" r="204" s="3" customFormat="true" x14ac:dyDescent="0.25">
      <c r="A204" s="389"/>
      <c r="B204" s="133"/>
      <c r="L204" s="133"/>
      <c r="V204" s="133"/>
      <c r="AF204" s="133"/>
      <c r="AP204" s="133"/>
      <c r="AZ204" s="133"/>
      <c r="BJ204" s="133"/>
      <c r="BK204" s="133"/>
      <c r="BT204" s="133"/>
      <c r="CD204" s="133"/>
      <c r="CN204" s="133"/>
      <c r="CX204" s="133"/>
      <c r="DH204" s="133"/>
      <c r="DR204" s="133"/>
      <c r="EB204" s="133"/>
      <c r="EL204" s="133"/>
      <c r="EV204" s="133"/>
      <c r="FF204" s="133"/>
      <c r="FP204" s="133"/>
      <c r="FZ204" s="133"/>
      <c r="GJ204" s="133"/>
      <c r="GT204" s="133"/>
      <c r="HD204" s="133"/>
      <c r="HN204" s="133"/>
      <c r="HX204" s="133"/>
      <c r="IH204" s="133"/>
    </row>
    <row xmlns:x14ac="http://schemas.microsoft.com/office/spreadsheetml/2009/9/ac" r="205" s="3" customFormat="true" x14ac:dyDescent="0.25">
      <c r="A205" s="389"/>
      <c r="B205" s="133"/>
      <c r="L205" s="133"/>
      <c r="V205" s="133"/>
      <c r="AF205" s="133"/>
      <c r="AP205" s="133"/>
      <c r="AZ205" s="133"/>
      <c r="BJ205" s="133"/>
      <c r="BK205" s="133"/>
      <c r="BT205" s="133"/>
      <c r="CD205" s="133"/>
      <c r="CN205" s="133"/>
      <c r="CX205" s="133"/>
      <c r="DH205" s="133"/>
      <c r="DR205" s="133"/>
      <c r="EB205" s="133"/>
      <c r="EL205" s="133"/>
      <c r="EV205" s="133"/>
      <c r="FF205" s="133"/>
      <c r="FP205" s="133"/>
      <c r="FZ205" s="133"/>
      <c r="GJ205" s="133"/>
      <c r="GT205" s="133"/>
      <c r="HD205" s="133"/>
      <c r="HN205" s="133"/>
      <c r="HX205" s="133"/>
      <c r="IH205" s="133"/>
    </row>
    <row xmlns:x14ac="http://schemas.microsoft.com/office/spreadsheetml/2009/9/ac" r="206" s="3" customFormat="true" x14ac:dyDescent="0.25">
      <c r="A206" s="389"/>
      <c r="B206" s="133"/>
      <c r="L206" s="133"/>
      <c r="V206" s="133"/>
      <c r="AF206" s="133"/>
      <c r="AP206" s="133"/>
      <c r="AZ206" s="133"/>
      <c r="BJ206" s="133"/>
      <c r="BK206" s="133"/>
      <c r="BT206" s="133"/>
      <c r="CD206" s="133"/>
      <c r="CN206" s="133"/>
      <c r="CX206" s="133"/>
      <c r="DH206" s="133"/>
      <c r="DR206" s="133"/>
      <c r="EB206" s="133"/>
      <c r="EL206" s="133"/>
      <c r="EV206" s="133"/>
      <c r="FF206" s="133"/>
      <c r="FP206" s="133"/>
      <c r="FZ206" s="133"/>
      <c r="GJ206" s="133"/>
      <c r="GT206" s="133"/>
      <c r="HD206" s="133"/>
      <c r="HN206" s="133"/>
      <c r="HX206" s="133"/>
      <c r="IH206" s="133"/>
    </row>
    <row xmlns:x14ac="http://schemas.microsoft.com/office/spreadsheetml/2009/9/ac" r="207" s="3" customFormat="true" x14ac:dyDescent="0.25">
      <c r="A207" s="389"/>
      <c r="B207" s="133"/>
      <c r="L207" s="133"/>
      <c r="V207" s="133"/>
      <c r="AF207" s="133"/>
      <c r="AP207" s="133"/>
      <c r="AZ207" s="133"/>
      <c r="BJ207" s="133"/>
      <c r="BK207" s="133"/>
      <c r="BT207" s="133"/>
      <c r="CD207" s="133"/>
      <c r="CN207" s="133"/>
      <c r="CX207" s="133"/>
      <c r="DH207" s="133"/>
      <c r="DR207" s="133"/>
      <c r="EB207" s="133"/>
      <c r="EL207" s="133"/>
      <c r="EV207" s="133"/>
      <c r="FF207" s="133"/>
      <c r="FP207" s="133"/>
      <c r="FZ207" s="133"/>
      <c r="GJ207" s="133"/>
      <c r="GT207" s="133"/>
      <c r="HD207" s="133"/>
      <c r="HN207" s="133"/>
      <c r="HX207" s="133"/>
      <c r="IH207" s="133"/>
    </row>
    <row xmlns:x14ac="http://schemas.microsoft.com/office/spreadsheetml/2009/9/ac" r="208" s="3" customFormat="true" x14ac:dyDescent="0.25">
      <c r="A208" s="389"/>
      <c r="B208" s="133"/>
      <c r="L208" s="133"/>
      <c r="V208" s="133"/>
      <c r="AF208" s="133"/>
      <c r="AP208" s="133"/>
      <c r="AZ208" s="133"/>
      <c r="BJ208" s="133"/>
      <c r="BK208" s="133"/>
      <c r="BT208" s="133"/>
      <c r="CD208" s="133"/>
      <c r="CN208" s="133"/>
      <c r="CX208" s="133"/>
      <c r="DH208" s="133"/>
      <c r="DR208" s="133"/>
      <c r="EB208" s="133"/>
      <c r="EL208" s="133"/>
      <c r="EV208" s="133"/>
      <c r="FF208" s="133"/>
      <c r="FP208" s="133"/>
      <c r="FZ208" s="133"/>
      <c r="GJ208" s="133"/>
      <c r="GT208" s="133"/>
      <c r="HD208" s="133"/>
      <c r="HN208" s="133"/>
      <c r="HX208" s="133"/>
      <c r="IH208" s="133"/>
    </row>
    <row xmlns:x14ac="http://schemas.microsoft.com/office/spreadsheetml/2009/9/ac" r="209" s="3" customFormat="true" x14ac:dyDescent="0.25">
      <c r="A209" s="389"/>
      <c r="B209" s="133"/>
      <c r="L209" s="133"/>
      <c r="V209" s="133"/>
      <c r="AF209" s="133"/>
      <c r="AP209" s="133"/>
      <c r="AZ209" s="133"/>
      <c r="BJ209" s="133"/>
      <c r="BK209" s="133"/>
      <c r="BT209" s="133"/>
      <c r="CD209" s="133"/>
      <c r="CN209" s="133"/>
      <c r="CX209" s="133"/>
      <c r="DH209" s="133"/>
      <c r="DR209" s="133"/>
      <c r="EB209" s="133"/>
      <c r="EL209" s="133"/>
      <c r="EV209" s="133"/>
      <c r="FF209" s="133"/>
      <c r="FP209" s="133"/>
      <c r="FZ209" s="133"/>
      <c r="GJ209" s="133"/>
      <c r="GT209" s="133"/>
      <c r="HD209" s="133"/>
      <c r="HN209" s="133"/>
      <c r="HX209" s="133"/>
      <c r="IH209" s="133"/>
    </row>
    <row xmlns:x14ac="http://schemas.microsoft.com/office/spreadsheetml/2009/9/ac" r="210" s="3" customFormat="true" x14ac:dyDescent="0.25">
      <c r="A210" s="389"/>
      <c r="B210" s="133"/>
      <c r="L210" s="133"/>
      <c r="V210" s="133"/>
      <c r="AF210" s="133"/>
      <c r="AP210" s="133"/>
      <c r="AZ210" s="133"/>
      <c r="BJ210" s="133"/>
      <c r="BK210" s="133"/>
      <c r="BT210" s="133"/>
      <c r="CD210" s="133"/>
      <c r="CN210" s="133"/>
      <c r="CX210" s="133"/>
      <c r="DH210" s="133"/>
      <c r="DR210" s="133"/>
      <c r="EB210" s="133"/>
      <c r="EL210" s="133"/>
      <c r="EV210" s="133"/>
      <c r="FF210" s="133"/>
      <c r="FP210" s="133"/>
      <c r="FZ210" s="133"/>
      <c r="GJ210" s="133"/>
      <c r="GT210" s="133"/>
      <c r="HD210" s="133"/>
      <c r="HN210" s="133"/>
      <c r="HX210" s="133"/>
      <c r="IH210" s="133"/>
    </row>
    <row xmlns:x14ac="http://schemas.microsoft.com/office/spreadsheetml/2009/9/ac" r="211" s="3" customFormat="true" x14ac:dyDescent="0.25">
      <c r="A211" s="389"/>
      <c r="B211" s="133"/>
      <c r="L211" s="133"/>
      <c r="V211" s="133"/>
      <c r="AF211" s="133"/>
      <c r="AP211" s="133"/>
      <c r="AZ211" s="133"/>
      <c r="BJ211" s="133"/>
      <c r="BK211" s="133"/>
      <c r="BT211" s="133"/>
      <c r="CD211" s="133"/>
      <c r="CN211" s="133"/>
      <c r="CX211" s="133"/>
      <c r="DH211" s="133"/>
      <c r="DR211" s="133"/>
      <c r="EB211" s="133"/>
      <c r="EL211" s="133"/>
      <c r="EV211" s="133"/>
      <c r="FF211" s="133"/>
      <c r="FP211" s="133"/>
      <c r="FZ211" s="133"/>
      <c r="GJ211" s="133"/>
      <c r="GT211" s="133"/>
      <c r="HD211" s="133"/>
      <c r="HN211" s="133"/>
      <c r="HX211" s="133"/>
      <c r="IH211" s="133"/>
    </row>
    <row xmlns:x14ac="http://schemas.microsoft.com/office/spreadsheetml/2009/9/ac" r="212" s="3" customFormat="true" x14ac:dyDescent="0.25">
      <c r="A212" s="389"/>
      <c r="B212" s="133"/>
      <c r="L212" s="133"/>
      <c r="V212" s="133"/>
      <c r="AF212" s="133"/>
      <c r="AP212" s="133"/>
      <c r="AZ212" s="133"/>
      <c r="BJ212" s="133"/>
      <c r="BK212" s="133"/>
      <c r="BT212" s="133"/>
      <c r="CD212" s="133"/>
      <c r="CN212" s="133"/>
      <c r="CX212" s="133"/>
      <c r="DH212" s="133"/>
      <c r="DR212" s="133"/>
      <c r="EB212" s="133"/>
      <c r="EL212" s="133"/>
      <c r="EV212" s="133"/>
      <c r="FF212" s="133"/>
      <c r="FP212" s="133"/>
      <c r="FZ212" s="133"/>
      <c r="GJ212" s="133"/>
      <c r="GT212" s="133"/>
      <c r="HD212" s="133"/>
      <c r="HN212" s="133"/>
      <c r="HX212" s="133"/>
      <c r="IH212" s="133"/>
    </row>
    <row xmlns:x14ac="http://schemas.microsoft.com/office/spreadsheetml/2009/9/ac" r="213" s="3" customFormat="true" x14ac:dyDescent="0.25">
      <c r="A213" s="389"/>
      <c r="B213" s="133"/>
      <c r="L213" s="133"/>
      <c r="V213" s="133"/>
      <c r="AF213" s="133"/>
      <c r="AP213" s="133"/>
      <c r="AZ213" s="133"/>
      <c r="BJ213" s="133"/>
      <c r="BK213" s="133"/>
      <c r="BT213" s="133"/>
      <c r="CD213" s="133"/>
      <c r="CN213" s="133"/>
      <c r="CX213" s="133"/>
      <c r="DH213" s="133"/>
      <c r="DR213" s="133"/>
      <c r="EB213" s="133"/>
      <c r="EL213" s="133"/>
      <c r="EV213" s="133"/>
      <c r="FF213" s="133"/>
      <c r="FP213" s="133"/>
      <c r="FZ213" s="133"/>
      <c r="GJ213" s="133"/>
      <c r="GT213" s="133"/>
      <c r="HD213" s="133"/>
      <c r="HN213" s="133"/>
      <c r="HX213" s="133"/>
      <c r="IH213" s="133"/>
    </row>
    <row xmlns:x14ac="http://schemas.microsoft.com/office/spreadsheetml/2009/9/ac" r="214" s="3" customFormat="true" x14ac:dyDescent="0.25">
      <c r="A214" s="389"/>
      <c r="B214" s="133"/>
      <c r="L214" s="133"/>
      <c r="V214" s="133"/>
      <c r="AF214" s="133"/>
      <c r="AP214" s="133"/>
      <c r="AZ214" s="133"/>
      <c r="BJ214" s="133"/>
      <c r="BK214" s="133"/>
      <c r="BT214" s="133"/>
      <c r="CD214" s="133"/>
      <c r="CN214" s="133"/>
      <c r="CX214" s="133"/>
      <c r="DH214" s="133"/>
      <c r="DR214" s="133"/>
      <c r="EB214" s="133"/>
      <c r="EL214" s="133"/>
      <c r="EV214" s="133"/>
      <c r="FF214" s="133"/>
      <c r="FP214" s="133"/>
      <c r="FZ214" s="133"/>
      <c r="GJ214" s="133"/>
      <c r="GT214" s="133"/>
      <c r="HD214" s="133"/>
      <c r="HN214" s="133"/>
      <c r="HX214" s="133"/>
      <c r="IH214" s="133"/>
    </row>
    <row xmlns:x14ac="http://schemas.microsoft.com/office/spreadsheetml/2009/9/ac" r="215" s="3" customFormat="true" x14ac:dyDescent="0.25">
      <c r="A215" s="389"/>
      <c r="B215" s="133"/>
      <c r="L215" s="133"/>
      <c r="V215" s="133"/>
      <c r="AF215" s="133"/>
      <c r="AP215" s="133"/>
      <c r="AZ215" s="133"/>
      <c r="BJ215" s="133"/>
      <c r="BK215" s="133"/>
      <c r="BT215" s="133"/>
      <c r="CD215" s="133"/>
      <c r="CN215" s="133"/>
      <c r="CX215" s="133"/>
      <c r="DH215" s="133"/>
      <c r="DR215" s="133"/>
      <c r="EB215" s="133"/>
      <c r="EL215" s="133"/>
      <c r="EV215" s="133"/>
      <c r="FF215" s="133"/>
      <c r="FP215" s="133"/>
      <c r="FZ215" s="133"/>
      <c r="GJ215" s="133"/>
      <c r="GT215" s="133"/>
      <c r="HD215" s="133"/>
      <c r="HN215" s="133"/>
      <c r="HX215" s="133"/>
      <c r="IH215" s="133"/>
    </row>
    <row xmlns:x14ac="http://schemas.microsoft.com/office/spreadsheetml/2009/9/ac" r="216" s="3" customFormat="true" x14ac:dyDescent="0.25">
      <c r="A216" s="389"/>
      <c r="B216" s="133"/>
      <c r="L216" s="133"/>
      <c r="V216" s="133"/>
      <c r="AF216" s="133"/>
      <c r="AP216" s="133"/>
      <c r="AZ216" s="133"/>
      <c r="BJ216" s="133"/>
      <c r="BK216" s="133"/>
      <c r="BT216" s="133"/>
      <c r="CD216" s="133"/>
      <c r="CN216" s="133"/>
      <c r="CX216" s="133"/>
      <c r="DH216" s="133"/>
      <c r="DR216" s="133"/>
      <c r="EB216" s="133"/>
      <c r="EL216" s="133"/>
      <c r="EV216" s="133"/>
      <c r="FF216" s="133"/>
      <c r="FP216" s="133"/>
      <c r="FZ216" s="133"/>
      <c r="GJ216" s="133"/>
      <c r="GT216" s="133"/>
      <c r="HD216" s="133"/>
      <c r="HN216" s="133"/>
      <c r="HX216" s="133"/>
      <c r="IH216" s="133"/>
    </row>
    <row xmlns:x14ac="http://schemas.microsoft.com/office/spreadsheetml/2009/9/ac" r="217" s="3" customFormat="true" x14ac:dyDescent="0.25">
      <c r="A217" s="389"/>
      <c r="B217" s="133"/>
      <c r="L217" s="133"/>
      <c r="V217" s="133"/>
      <c r="AF217" s="133"/>
      <c r="AP217" s="133"/>
      <c r="AZ217" s="133"/>
      <c r="BJ217" s="133"/>
      <c r="BK217" s="133"/>
      <c r="BT217" s="133"/>
      <c r="CD217" s="133"/>
      <c r="CN217" s="133"/>
      <c r="CX217" s="133"/>
      <c r="DH217" s="133"/>
      <c r="DR217" s="133"/>
      <c r="EB217" s="133"/>
      <c r="EL217" s="133"/>
      <c r="EV217" s="133"/>
      <c r="FF217" s="133"/>
      <c r="FP217" s="133"/>
      <c r="FZ217" s="133"/>
      <c r="GJ217" s="133"/>
      <c r="GT217" s="133"/>
      <c r="HD217" s="133"/>
      <c r="HN217" s="133"/>
      <c r="HX217" s="133"/>
      <c r="IH217" s="133"/>
    </row>
    <row xmlns:x14ac="http://schemas.microsoft.com/office/spreadsheetml/2009/9/ac" r="218" s="3" customFormat="true" x14ac:dyDescent="0.25">
      <c r="A218" s="389"/>
      <c r="B218" s="133"/>
      <c r="L218" s="133"/>
      <c r="V218" s="133"/>
      <c r="AF218" s="133"/>
      <c r="AP218" s="133"/>
      <c r="AZ218" s="133"/>
      <c r="BJ218" s="133"/>
      <c r="BK218" s="133"/>
      <c r="BT218" s="133"/>
      <c r="CD218" s="133"/>
      <c r="CN218" s="133"/>
      <c r="CX218" s="133"/>
      <c r="DH218" s="133"/>
      <c r="DR218" s="133"/>
      <c r="EB218" s="133"/>
      <c r="EL218" s="133"/>
      <c r="EV218" s="133"/>
      <c r="FF218" s="133"/>
      <c r="FP218" s="133"/>
      <c r="FZ218" s="133"/>
      <c r="GJ218" s="133"/>
      <c r="GT218" s="133"/>
      <c r="HD218" s="133"/>
      <c r="HN218" s="133"/>
      <c r="HX218" s="133"/>
      <c r="IH218" s="133"/>
    </row>
    <row xmlns:x14ac="http://schemas.microsoft.com/office/spreadsheetml/2009/9/ac" r="219" s="3" customFormat="true" x14ac:dyDescent="0.25">
      <c r="A219" s="389"/>
      <c r="B219" s="133"/>
      <c r="L219" s="133"/>
      <c r="V219" s="133"/>
      <c r="AF219" s="133"/>
      <c r="AP219" s="133"/>
      <c r="AZ219" s="133"/>
      <c r="BJ219" s="133"/>
      <c r="BK219" s="133"/>
      <c r="BT219" s="133"/>
      <c r="CD219" s="133"/>
      <c r="CN219" s="133"/>
      <c r="CX219" s="133"/>
      <c r="DH219" s="133"/>
      <c r="DR219" s="133"/>
      <c r="EB219" s="133"/>
      <c r="EL219" s="133"/>
      <c r="EV219" s="133"/>
      <c r="FF219" s="133"/>
      <c r="FP219" s="133"/>
      <c r="FZ219" s="133"/>
      <c r="GJ219" s="133"/>
      <c r="GT219" s="133"/>
      <c r="HD219" s="133"/>
      <c r="HN219" s="133"/>
      <c r="HX219" s="133"/>
      <c r="IH219" s="133"/>
    </row>
    <row xmlns:x14ac="http://schemas.microsoft.com/office/spreadsheetml/2009/9/ac" r="220" s="3" customFormat="true" x14ac:dyDescent="0.25">
      <c r="A220" s="389"/>
      <c r="B220" s="133"/>
      <c r="L220" s="133"/>
      <c r="V220" s="133"/>
      <c r="AF220" s="133"/>
      <c r="AP220" s="133"/>
      <c r="AZ220" s="133"/>
      <c r="BJ220" s="133"/>
      <c r="BK220" s="133"/>
      <c r="BT220" s="133"/>
      <c r="CD220" s="133"/>
      <c r="CN220" s="133"/>
      <c r="CX220" s="133"/>
      <c r="DH220" s="133"/>
      <c r="DR220" s="133"/>
      <c r="EB220" s="133"/>
      <c r="EL220" s="133"/>
      <c r="EV220" s="133"/>
      <c r="FF220" s="133"/>
      <c r="FP220" s="133"/>
      <c r="FZ220" s="133"/>
      <c r="GJ220" s="133"/>
      <c r="GT220" s="133"/>
      <c r="HD220" s="133"/>
      <c r="HN220" s="133"/>
      <c r="HX220" s="133"/>
      <c r="IH220" s="133"/>
    </row>
    <row xmlns:x14ac="http://schemas.microsoft.com/office/spreadsheetml/2009/9/ac" r="221" s="3" customFormat="true" x14ac:dyDescent="0.25">
      <c r="A221" s="389"/>
      <c r="B221" s="133"/>
      <c r="L221" s="133"/>
      <c r="V221" s="133"/>
      <c r="AF221" s="133"/>
      <c r="AP221" s="133"/>
      <c r="AZ221" s="133"/>
      <c r="BJ221" s="133"/>
      <c r="BK221" s="133"/>
      <c r="BT221" s="133"/>
      <c r="CD221" s="133"/>
      <c r="CN221" s="133"/>
      <c r="CX221" s="133"/>
      <c r="DH221" s="133"/>
      <c r="DR221" s="133"/>
      <c r="EB221" s="133"/>
      <c r="EL221" s="133"/>
      <c r="EV221" s="133"/>
      <c r="FF221" s="133"/>
      <c r="FP221" s="133"/>
      <c r="FZ221" s="133"/>
      <c r="GJ221" s="133"/>
      <c r="GT221" s="133"/>
      <c r="HD221" s="133"/>
      <c r="HN221" s="133"/>
      <c r="HX221" s="133"/>
      <c r="IH221" s="133"/>
    </row>
    <row xmlns:x14ac="http://schemas.microsoft.com/office/spreadsheetml/2009/9/ac" r="222" s="3" customFormat="true" x14ac:dyDescent="0.25">
      <c r="A222" s="389"/>
      <c r="B222" s="133"/>
      <c r="L222" s="133"/>
      <c r="V222" s="133"/>
      <c r="AF222" s="133"/>
      <c r="AP222" s="133"/>
      <c r="AZ222" s="133"/>
      <c r="BJ222" s="133"/>
      <c r="BK222" s="133"/>
      <c r="BT222" s="133"/>
      <c r="CD222" s="133"/>
      <c r="CN222" s="133"/>
      <c r="CX222" s="133"/>
      <c r="DH222" s="133"/>
      <c r="DR222" s="133"/>
      <c r="EB222" s="133"/>
      <c r="EL222" s="133"/>
      <c r="EV222" s="133"/>
      <c r="FF222" s="133"/>
      <c r="FP222" s="133"/>
      <c r="FZ222" s="133"/>
      <c r="GJ222" s="133"/>
      <c r="GT222" s="133"/>
      <c r="HD222" s="133"/>
      <c r="HN222" s="133"/>
      <c r="HX222" s="133"/>
      <c r="IH222" s="133"/>
    </row>
    <row xmlns:x14ac="http://schemas.microsoft.com/office/spreadsheetml/2009/9/ac" r="223" s="3" customFormat="true" x14ac:dyDescent="0.25">
      <c r="A223" s="389"/>
      <c r="B223" s="133"/>
      <c r="L223" s="133"/>
      <c r="V223" s="133"/>
      <c r="AF223" s="133"/>
      <c r="AP223" s="133"/>
      <c r="AZ223" s="133"/>
      <c r="BJ223" s="133"/>
      <c r="BK223" s="133"/>
      <c r="BT223" s="133"/>
      <c r="CD223" s="133"/>
      <c r="CN223" s="133"/>
      <c r="CX223" s="133"/>
      <c r="DH223" s="133"/>
      <c r="DR223" s="133"/>
      <c r="EB223" s="133"/>
      <c r="EL223" s="133"/>
      <c r="EV223" s="133"/>
      <c r="FF223" s="133"/>
      <c r="FP223" s="133"/>
      <c r="FZ223" s="133"/>
      <c r="GJ223" s="133"/>
      <c r="GT223" s="133"/>
      <c r="HD223" s="133"/>
      <c r="HN223" s="133"/>
      <c r="HX223" s="133"/>
      <c r="IH223" s="133"/>
    </row>
    <row xmlns:x14ac="http://schemas.microsoft.com/office/spreadsheetml/2009/9/ac" r="224" s="3" customFormat="true" x14ac:dyDescent="0.25">
      <c r="A224" s="389"/>
      <c r="B224" s="133"/>
      <c r="L224" s="133"/>
      <c r="V224" s="133"/>
      <c r="AF224" s="133"/>
      <c r="AP224" s="133"/>
      <c r="AZ224" s="133"/>
      <c r="BJ224" s="133"/>
      <c r="BK224" s="133"/>
      <c r="BT224" s="133"/>
      <c r="CD224" s="133"/>
      <c r="CN224" s="133"/>
      <c r="CX224" s="133"/>
      <c r="DH224" s="133"/>
      <c r="DR224" s="133"/>
      <c r="EB224" s="133"/>
      <c r="EL224" s="133"/>
      <c r="EV224" s="133"/>
      <c r="FF224" s="133"/>
      <c r="FP224" s="133"/>
      <c r="FZ224" s="133"/>
      <c r="GJ224" s="133"/>
      <c r="GT224" s="133"/>
      <c r="HD224" s="133"/>
      <c r="HN224" s="133"/>
      <c r="HX224" s="133"/>
      <c r="IH224" s="133"/>
    </row>
    <row xmlns:x14ac="http://schemas.microsoft.com/office/spreadsheetml/2009/9/ac" r="225" s="3" customFormat="true" x14ac:dyDescent="0.25">
      <c r="A225" s="389"/>
      <c r="B225" s="133"/>
      <c r="L225" s="133"/>
      <c r="V225" s="133"/>
      <c r="AF225" s="133"/>
      <c r="AP225" s="133"/>
      <c r="AZ225" s="133"/>
      <c r="BJ225" s="133"/>
      <c r="BK225" s="133"/>
      <c r="BT225" s="133"/>
      <c r="CD225" s="133"/>
      <c r="CN225" s="133"/>
      <c r="CX225" s="133"/>
      <c r="DH225" s="133"/>
      <c r="DR225" s="133"/>
      <c r="EB225" s="133"/>
      <c r="EL225" s="133"/>
      <c r="EV225" s="133"/>
      <c r="FF225" s="133"/>
      <c r="FP225" s="133"/>
      <c r="FZ225" s="133"/>
      <c r="GJ225" s="133"/>
      <c r="GT225" s="133"/>
      <c r="HD225" s="133"/>
      <c r="HN225" s="133"/>
      <c r="HX225" s="133"/>
      <c r="IH225" s="133"/>
    </row>
    <row xmlns:x14ac="http://schemas.microsoft.com/office/spreadsheetml/2009/9/ac" r="226" s="3" customFormat="true" x14ac:dyDescent="0.25">
      <c r="A226" s="389"/>
      <c r="B226" s="133"/>
      <c r="L226" s="133"/>
      <c r="V226" s="133"/>
      <c r="AF226" s="133"/>
      <c r="AP226" s="133"/>
      <c r="AZ226" s="133"/>
      <c r="BJ226" s="133"/>
      <c r="BK226" s="133"/>
      <c r="BT226" s="133"/>
      <c r="CD226" s="133"/>
      <c r="CN226" s="133"/>
      <c r="CX226" s="133"/>
      <c r="DH226" s="133"/>
      <c r="DR226" s="133"/>
      <c r="EB226" s="133"/>
      <c r="EL226" s="133"/>
      <c r="EV226" s="133"/>
      <c r="FF226" s="133"/>
      <c r="FP226" s="133"/>
      <c r="FZ226" s="133"/>
      <c r="GJ226" s="133"/>
      <c r="GT226" s="133"/>
      <c r="HD226" s="133"/>
      <c r="HN226" s="133"/>
      <c r="HX226" s="133"/>
      <c r="IH226" s="133"/>
    </row>
    <row xmlns:x14ac="http://schemas.microsoft.com/office/spreadsheetml/2009/9/ac" r="227" s="3" customFormat="true" x14ac:dyDescent="0.25">
      <c r="A227" s="389"/>
      <c r="B227" s="133"/>
      <c r="L227" s="133"/>
      <c r="V227" s="133"/>
      <c r="AF227" s="133"/>
      <c r="AP227" s="133"/>
      <c r="AZ227" s="133"/>
      <c r="BJ227" s="133"/>
      <c r="BK227" s="133"/>
      <c r="BT227" s="133"/>
      <c r="CD227" s="133"/>
      <c r="CN227" s="133"/>
      <c r="CX227" s="133"/>
      <c r="DH227" s="133"/>
      <c r="DR227" s="133"/>
      <c r="EB227" s="133"/>
      <c r="EL227" s="133"/>
      <c r="EV227" s="133"/>
      <c r="FF227" s="133"/>
      <c r="FP227" s="133"/>
      <c r="FZ227" s="133"/>
      <c r="GJ227" s="133"/>
      <c r="GT227" s="133"/>
      <c r="HD227" s="133"/>
      <c r="HN227" s="133"/>
      <c r="HX227" s="133"/>
      <c r="IH227" s="133"/>
    </row>
    <row xmlns:x14ac="http://schemas.microsoft.com/office/spreadsheetml/2009/9/ac" r="228" s="3" customFormat="true" x14ac:dyDescent="0.25">
      <c r="A228" s="389"/>
      <c r="B228" s="133"/>
      <c r="L228" s="133"/>
      <c r="V228" s="133"/>
      <c r="AF228" s="133"/>
      <c r="AP228" s="133"/>
      <c r="AZ228" s="133"/>
      <c r="BJ228" s="133"/>
      <c r="BK228" s="133"/>
      <c r="BT228" s="133"/>
      <c r="CD228" s="133"/>
      <c r="CN228" s="133"/>
      <c r="CX228" s="133"/>
      <c r="DH228" s="133"/>
      <c r="DR228" s="133"/>
      <c r="EB228" s="133"/>
      <c r="EL228" s="133"/>
      <c r="EV228" s="133"/>
      <c r="FF228" s="133"/>
      <c r="FP228" s="133"/>
      <c r="FZ228" s="133"/>
      <c r="GJ228" s="133"/>
      <c r="GT228" s="133"/>
      <c r="HD228" s="133"/>
      <c r="HN228" s="133"/>
      <c r="HX228" s="133"/>
      <c r="IH228" s="133"/>
    </row>
    <row xmlns:x14ac="http://schemas.microsoft.com/office/spreadsheetml/2009/9/ac" r="229" s="3" customFormat="true" x14ac:dyDescent="0.25">
      <c r="A229" s="389"/>
      <c r="B229" s="133"/>
      <c r="L229" s="133"/>
      <c r="V229" s="133"/>
      <c r="AF229" s="133"/>
      <c r="AP229" s="133"/>
      <c r="AZ229" s="133"/>
      <c r="BJ229" s="133"/>
      <c r="BK229" s="133"/>
      <c r="BT229" s="133"/>
      <c r="CD229" s="133"/>
      <c r="CN229" s="133"/>
      <c r="CX229" s="133"/>
      <c r="DH229" s="133"/>
      <c r="DR229" s="133"/>
      <c r="EB229" s="133"/>
      <c r="EL229" s="133"/>
      <c r="EV229" s="133"/>
      <c r="FF229" s="133"/>
      <c r="FP229" s="133"/>
      <c r="FZ229" s="133"/>
      <c r="GJ229" s="133"/>
      <c r="GT229" s="133"/>
      <c r="HD229" s="133"/>
      <c r="HN229" s="133"/>
      <c r="HX229" s="133"/>
      <c r="IH229" s="133"/>
    </row>
    <row xmlns:x14ac="http://schemas.microsoft.com/office/spreadsheetml/2009/9/ac" r="230" s="3" customFormat="true" x14ac:dyDescent="0.25">
      <c r="A230" s="389"/>
      <c r="B230" s="133"/>
      <c r="L230" s="133"/>
      <c r="V230" s="133"/>
      <c r="AF230" s="133"/>
      <c r="AP230" s="133"/>
      <c r="AZ230" s="133"/>
      <c r="BJ230" s="133"/>
      <c r="BK230" s="133"/>
      <c r="BT230" s="133"/>
      <c r="CD230" s="133"/>
      <c r="CN230" s="133"/>
      <c r="CX230" s="133"/>
      <c r="DH230" s="133"/>
      <c r="DR230" s="133"/>
      <c r="EB230" s="133"/>
      <c r="EL230" s="133"/>
      <c r="EV230" s="133"/>
      <c r="FF230" s="133"/>
      <c r="FP230" s="133"/>
      <c r="FZ230" s="133"/>
      <c r="GJ230" s="133"/>
      <c r="GT230" s="133"/>
      <c r="HD230" s="133"/>
      <c r="HN230" s="133"/>
      <c r="HX230" s="133"/>
      <c r="IH230" s="133"/>
    </row>
    <row xmlns:x14ac="http://schemas.microsoft.com/office/spreadsheetml/2009/9/ac" r="231" s="3" customFormat="true" x14ac:dyDescent="0.25">
      <c r="A231" s="389"/>
      <c r="B231" s="133"/>
      <c r="L231" s="133"/>
      <c r="V231" s="133"/>
      <c r="AF231" s="133"/>
      <c r="AP231" s="133"/>
      <c r="AZ231" s="133"/>
      <c r="BJ231" s="133"/>
      <c r="BK231" s="133"/>
      <c r="BT231" s="133"/>
      <c r="CD231" s="133"/>
      <c r="CN231" s="133"/>
      <c r="CX231" s="133"/>
      <c r="DH231" s="133"/>
      <c r="DR231" s="133"/>
      <c r="EB231" s="133"/>
      <c r="EL231" s="133"/>
      <c r="EV231" s="133"/>
      <c r="FF231" s="133"/>
      <c r="FP231" s="133"/>
      <c r="FZ231" s="133"/>
      <c r="GJ231" s="133"/>
      <c r="GT231" s="133"/>
      <c r="HD231" s="133"/>
      <c r="HN231" s="133"/>
      <c r="HX231" s="133"/>
      <c r="IH231" s="133"/>
    </row>
    <row xmlns:x14ac="http://schemas.microsoft.com/office/spreadsheetml/2009/9/ac" r="232" s="3" customFormat="true" x14ac:dyDescent="0.25">
      <c r="A232" s="389"/>
      <c r="B232" s="133"/>
      <c r="L232" s="133"/>
      <c r="V232" s="133"/>
      <c r="AF232" s="133"/>
      <c r="AP232" s="133"/>
      <c r="AZ232" s="133"/>
      <c r="BJ232" s="133"/>
      <c r="BK232" s="133"/>
      <c r="BT232" s="133"/>
      <c r="CD232" s="133"/>
      <c r="CN232" s="133"/>
      <c r="CX232" s="133"/>
      <c r="DH232" s="133"/>
      <c r="DR232" s="133"/>
      <c r="EB232" s="133"/>
      <c r="EL232" s="133"/>
      <c r="EV232" s="133"/>
      <c r="FF232" s="133"/>
      <c r="FP232" s="133"/>
      <c r="FZ232" s="133"/>
      <c r="GJ232" s="133"/>
      <c r="GT232" s="133"/>
      <c r="HD232" s="133"/>
      <c r="HN232" s="133"/>
      <c r="HX232" s="133"/>
      <c r="IH232" s="133"/>
    </row>
    <row xmlns:x14ac="http://schemas.microsoft.com/office/spreadsheetml/2009/9/ac" r="233" s="3" customFormat="true" x14ac:dyDescent="0.25">
      <c r="A233" s="389"/>
      <c r="B233" s="133"/>
      <c r="L233" s="133"/>
      <c r="V233" s="133"/>
      <c r="AF233" s="133"/>
      <c r="AP233" s="133"/>
      <c r="AZ233" s="133"/>
      <c r="BJ233" s="133"/>
      <c r="BK233" s="133"/>
      <c r="BT233" s="133"/>
      <c r="CD233" s="133"/>
      <c r="CN233" s="133"/>
      <c r="CX233" s="133"/>
      <c r="DH233" s="133"/>
      <c r="DR233" s="133"/>
      <c r="EB233" s="133"/>
      <c r="EL233" s="133"/>
      <c r="EV233" s="133"/>
      <c r="FF233" s="133"/>
      <c r="FP233" s="133"/>
      <c r="FZ233" s="133"/>
      <c r="GJ233" s="133"/>
      <c r="GT233" s="133"/>
      <c r="HD233" s="133"/>
      <c r="HN233" s="133"/>
      <c r="HX233" s="133"/>
      <c r="IH233" s="133"/>
    </row>
    <row xmlns:x14ac="http://schemas.microsoft.com/office/spreadsheetml/2009/9/ac" r="234" s="3" customFormat="true" x14ac:dyDescent="0.25">
      <c r="A234" s="389"/>
      <c r="B234" s="133"/>
      <c r="L234" s="133"/>
      <c r="V234" s="133"/>
      <c r="AF234" s="133"/>
      <c r="AP234" s="133"/>
      <c r="AZ234" s="133"/>
      <c r="BJ234" s="133"/>
      <c r="BK234" s="133"/>
      <c r="BT234" s="133"/>
      <c r="CD234" s="133"/>
      <c r="CN234" s="133"/>
      <c r="CX234" s="133"/>
      <c r="DH234" s="133"/>
      <c r="DR234" s="133"/>
      <c r="EB234" s="133"/>
      <c r="EL234" s="133"/>
      <c r="EV234" s="133"/>
      <c r="FF234" s="133"/>
      <c r="FP234" s="133"/>
      <c r="FZ234" s="133"/>
      <c r="GJ234" s="133"/>
      <c r="GT234" s="133"/>
      <c r="HD234" s="133"/>
      <c r="HN234" s="133"/>
      <c r="HX234" s="133"/>
      <c r="IH234" s="133"/>
    </row>
    <row xmlns:x14ac="http://schemas.microsoft.com/office/spreadsheetml/2009/9/ac" r="235" s="3" customFormat="true" x14ac:dyDescent="0.25">
      <c r="A235" s="389"/>
      <c r="B235" s="133"/>
      <c r="L235" s="133"/>
      <c r="V235" s="133"/>
      <c r="AF235" s="133"/>
      <c r="AP235" s="133"/>
      <c r="AZ235" s="133"/>
      <c r="BJ235" s="133"/>
      <c r="BK235" s="133"/>
      <c r="BT235" s="133"/>
      <c r="CD235" s="133"/>
      <c r="CN235" s="133"/>
      <c r="CX235" s="133"/>
      <c r="DH235" s="133"/>
      <c r="DR235" s="133"/>
      <c r="EB235" s="133"/>
      <c r="EL235" s="133"/>
      <c r="EV235" s="133"/>
      <c r="FF235" s="133"/>
      <c r="FP235" s="133"/>
      <c r="FZ235" s="133"/>
      <c r="GJ235" s="133"/>
      <c r="GT235" s="133"/>
      <c r="HD235" s="133"/>
      <c r="HN235" s="133"/>
      <c r="HX235" s="133"/>
      <c r="IH235" s="133"/>
    </row>
    <row xmlns:x14ac="http://schemas.microsoft.com/office/spreadsheetml/2009/9/ac" r="236" s="3" customFormat="true" x14ac:dyDescent="0.25">
      <c r="A236" s="389"/>
      <c r="B236" s="133"/>
      <c r="L236" s="133"/>
      <c r="V236" s="133"/>
      <c r="AF236" s="133"/>
      <c r="AP236" s="133"/>
      <c r="AZ236" s="133"/>
      <c r="BJ236" s="133"/>
      <c r="BK236" s="133"/>
      <c r="BT236" s="133"/>
      <c r="CD236" s="133"/>
      <c r="CN236" s="133"/>
      <c r="CX236" s="133"/>
      <c r="DH236" s="133"/>
      <c r="DR236" s="133"/>
      <c r="EB236" s="133"/>
      <c r="EL236" s="133"/>
      <c r="EV236" s="133"/>
      <c r="FF236" s="133"/>
      <c r="FP236" s="133"/>
      <c r="FZ236" s="133"/>
      <c r="GJ236" s="133"/>
      <c r="GT236" s="133"/>
      <c r="HD236" s="133"/>
      <c r="HN236" s="133"/>
      <c r="HX236" s="133"/>
      <c r="IH236" s="133"/>
    </row>
    <row xmlns:x14ac="http://schemas.microsoft.com/office/spreadsheetml/2009/9/ac" r="237" s="3" customFormat="true" x14ac:dyDescent="0.25">
      <c r="A237" s="389"/>
      <c r="B237" s="133"/>
      <c r="L237" s="133"/>
      <c r="V237" s="133"/>
      <c r="AF237" s="133"/>
      <c r="AP237" s="133"/>
      <c r="AZ237" s="133"/>
      <c r="BJ237" s="133"/>
      <c r="BK237" s="133"/>
      <c r="BT237" s="133"/>
      <c r="CD237" s="133"/>
      <c r="CN237" s="133"/>
      <c r="CX237" s="133"/>
      <c r="DH237" s="133"/>
      <c r="DR237" s="133"/>
      <c r="EB237" s="133"/>
      <c r="EL237" s="133"/>
      <c r="EV237" s="133"/>
      <c r="FF237" s="133"/>
      <c r="FP237" s="133"/>
      <c r="FZ237" s="133"/>
      <c r="GJ237" s="133"/>
      <c r="GT237" s="133"/>
      <c r="HD237" s="133"/>
      <c r="HN237" s="133"/>
      <c r="HX237" s="133"/>
      <c r="IH237" s="133"/>
    </row>
    <row xmlns:x14ac="http://schemas.microsoft.com/office/spreadsheetml/2009/9/ac" r="238" s="3" customFormat="true" x14ac:dyDescent="0.25">
      <c r="A238" s="389"/>
      <c r="B238" s="133"/>
      <c r="L238" s="133"/>
      <c r="V238" s="133"/>
      <c r="AF238" s="133"/>
      <c r="AP238" s="133"/>
      <c r="AZ238" s="133"/>
      <c r="BJ238" s="133"/>
      <c r="BK238" s="133"/>
      <c r="BT238" s="133"/>
      <c r="CD238" s="133"/>
      <c r="CN238" s="133"/>
      <c r="CX238" s="133"/>
      <c r="DH238" s="133"/>
      <c r="DR238" s="133"/>
      <c r="EB238" s="133"/>
      <c r="EL238" s="133"/>
      <c r="EV238" s="133"/>
      <c r="FF238" s="133"/>
      <c r="FP238" s="133"/>
      <c r="FZ238" s="133"/>
      <c r="GJ238" s="133"/>
      <c r="GT238" s="133"/>
      <c r="HD238" s="133"/>
      <c r="HN238" s="133"/>
      <c r="HX238" s="133"/>
      <c r="IH238" s="133"/>
    </row>
    <row xmlns:x14ac="http://schemas.microsoft.com/office/spreadsheetml/2009/9/ac" r="239" s="3" customFormat="true" x14ac:dyDescent="0.25">
      <c r="A239" s="389"/>
      <c r="B239" s="133"/>
      <c r="L239" s="133"/>
      <c r="V239" s="133"/>
      <c r="AF239" s="133"/>
      <c r="AP239" s="133"/>
      <c r="AZ239" s="133"/>
      <c r="BJ239" s="133"/>
      <c r="BK239" s="133"/>
      <c r="BT239" s="133"/>
      <c r="CD239" s="133"/>
      <c r="CN239" s="133"/>
      <c r="CX239" s="133"/>
      <c r="DH239" s="133"/>
      <c r="DR239" s="133"/>
      <c r="EB239" s="133"/>
      <c r="EL239" s="133"/>
      <c r="EV239" s="133"/>
      <c r="FF239" s="133"/>
      <c r="FP239" s="133"/>
      <c r="FZ239" s="133"/>
      <c r="GJ239" s="133"/>
      <c r="GT239" s="133"/>
      <c r="HD239" s="133"/>
      <c r="HN239" s="133"/>
      <c r="HX239" s="133"/>
      <c r="IH239" s="133"/>
    </row>
    <row xmlns:x14ac="http://schemas.microsoft.com/office/spreadsheetml/2009/9/ac" r="240" s="3" customFormat="true" x14ac:dyDescent="0.25">
      <c r="A240" s="389"/>
      <c r="B240" s="133"/>
      <c r="L240" s="133"/>
      <c r="V240" s="133"/>
      <c r="AF240" s="133"/>
      <c r="AP240" s="133"/>
      <c r="AZ240" s="133"/>
      <c r="BJ240" s="133"/>
      <c r="BK240" s="133"/>
      <c r="BT240" s="133"/>
      <c r="CD240" s="133"/>
      <c r="CN240" s="133"/>
      <c r="CX240" s="133"/>
      <c r="DH240" s="133"/>
      <c r="DR240" s="133"/>
      <c r="EB240" s="133"/>
      <c r="EL240" s="133"/>
      <c r="EV240" s="133"/>
      <c r="FF240" s="133"/>
      <c r="FP240" s="133"/>
      <c r="FZ240" s="133"/>
      <c r="GJ240" s="133"/>
      <c r="GT240" s="133"/>
      <c r="HD240" s="133"/>
      <c r="HN240" s="133"/>
      <c r="HX240" s="133"/>
      <c r="IH240" s="133"/>
    </row>
    <row xmlns:x14ac="http://schemas.microsoft.com/office/spreadsheetml/2009/9/ac" r="241" s="3" customFormat="true" x14ac:dyDescent="0.25">
      <c r="A241" s="389"/>
      <c r="B241" s="133"/>
      <c r="L241" s="133"/>
      <c r="V241" s="133"/>
      <c r="AF241" s="133"/>
      <c r="AP241" s="133"/>
      <c r="AZ241" s="133"/>
      <c r="BJ241" s="133"/>
      <c r="BK241" s="133"/>
      <c r="BT241" s="133"/>
      <c r="CD241" s="133"/>
      <c r="CN241" s="133"/>
      <c r="CX241" s="133"/>
      <c r="DH241" s="133"/>
      <c r="DR241" s="133"/>
      <c r="EB241" s="133"/>
      <c r="EL241" s="133"/>
      <c r="EV241" s="133"/>
      <c r="FF241" s="133"/>
      <c r="FP241" s="133"/>
      <c r="FZ241" s="133"/>
      <c r="GJ241" s="133"/>
      <c r="GT241" s="133"/>
      <c r="HD241" s="133"/>
      <c r="HN241" s="133"/>
      <c r="HX241" s="133"/>
      <c r="IH241" s="133"/>
    </row>
    <row xmlns:x14ac="http://schemas.microsoft.com/office/spreadsheetml/2009/9/ac" r="242" s="3" customFormat="true" x14ac:dyDescent="0.25">
      <c r="A242" s="389"/>
      <c r="B242" s="133"/>
      <c r="L242" s="133"/>
      <c r="V242" s="133"/>
      <c r="AF242" s="133"/>
      <c r="AP242" s="133"/>
      <c r="AZ242" s="133"/>
      <c r="BJ242" s="133"/>
      <c r="BK242" s="133"/>
      <c r="BT242" s="133"/>
      <c r="CD242" s="133"/>
      <c r="CN242" s="133"/>
      <c r="CX242" s="133"/>
      <c r="DH242" s="133"/>
      <c r="DR242" s="133"/>
      <c r="EB242" s="133"/>
      <c r="EL242" s="133"/>
      <c r="EV242" s="133"/>
      <c r="FF242" s="133"/>
      <c r="FP242" s="133"/>
      <c r="FZ242" s="133"/>
      <c r="GJ242" s="133"/>
      <c r="GT242" s="133"/>
      <c r="HD242" s="133"/>
      <c r="HN242" s="133"/>
      <c r="HX242" s="133"/>
      <c r="IH242" s="133"/>
    </row>
    <row xmlns:x14ac="http://schemas.microsoft.com/office/spreadsheetml/2009/9/ac" r="243" s="3" customFormat="true" x14ac:dyDescent="0.25">
      <c r="A243" s="389"/>
      <c r="B243" s="133"/>
      <c r="L243" s="133"/>
      <c r="V243" s="133"/>
      <c r="AF243" s="133"/>
      <c r="AP243" s="133"/>
      <c r="AZ243" s="133"/>
      <c r="BJ243" s="133"/>
      <c r="BK243" s="133"/>
      <c r="BT243" s="133"/>
      <c r="CD243" s="133"/>
      <c r="CN243" s="133"/>
      <c r="CX243" s="133"/>
      <c r="DH243" s="133"/>
      <c r="DR243" s="133"/>
      <c r="EB243" s="133"/>
      <c r="EL243" s="133"/>
      <c r="EV243" s="133"/>
      <c r="FF243" s="133"/>
      <c r="FP243" s="133"/>
      <c r="FZ243" s="133"/>
      <c r="GJ243" s="133"/>
      <c r="GT243" s="133"/>
      <c r="HD243" s="133"/>
      <c r="HN243" s="133"/>
      <c r="HX243" s="133"/>
      <c r="IH243" s="133"/>
    </row>
    <row xmlns:x14ac="http://schemas.microsoft.com/office/spreadsheetml/2009/9/ac" r="244" s="3" customFormat="true" x14ac:dyDescent="0.25">
      <c r="A244" s="389"/>
      <c r="B244" s="133"/>
      <c r="L244" s="133"/>
      <c r="V244" s="133"/>
      <c r="AF244" s="133"/>
      <c r="AP244" s="133"/>
      <c r="AZ244" s="133"/>
      <c r="BJ244" s="133"/>
      <c r="BK244" s="133"/>
      <c r="BT244" s="133"/>
      <c r="CD244" s="133"/>
      <c r="CN244" s="133"/>
      <c r="CX244" s="133"/>
      <c r="DH244" s="133"/>
      <c r="DR244" s="133"/>
      <c r="EB244" s="133"/>
      <c r="EL244" s="133"/>
      <c r="EV244" s="133"/>
      <c r="FF244" s="133"/>
      <c r="FP244" s="133"/>
      <c r="FZ244" s="133"/>
      <c r="GJ244" s="133"/>
      <c r="GT244" s="133"/>
      <c r="HD244" s="133"/>
      <c r="HN244" s="133"/>
      <c r="HX244" s="133"/>
      <c r="IH244" s="133"/>
    </row>
    <row xmlns:x14ac="http://schemas.microsoft.com/office/spreadsheetml/2009/9/ac" r="245" s="3" customFormat="true" x14ac:dyDescent="0.25">
      <c r="A245" s="389"/>
      <c r="B245" s="133"/>
      <c r="L245" s="133"/>
      <c r="V245" s="133"/>
      <c r="AF245" s="133"/>
      <c r="AP245" s="133"/>
      <c r="AZ245" s="133"/>
      <c r="BJ245" s="133"/>
      <c r="BK245" s="133"/>
      <c r="BT245" s="133"/>
      <c r="CD245" s="133"/>
      <c r="CN245" s="133"/>
      <c r="CX245" s="133"/>
      <c r="DH245" s="133"/>
      <c r="DR245" s="133"/>
      <c r="EB245" s="133"/>
      <c r="EL245" s="133"/>
      <c r="EV245" s="133"/>
      <c r="FF245" s="133"/>
      <c r="FP245" s="133"/>
      <c r="FZ245" s="133"/>
      <c r="GJ245" s="133"/>
      <c r="GT245" s="133"/>
      <c r="HD245" s="133"/>
      <c r="HN245" s="133"/>
      <c r="HX245" s="133"/>
      <c r="IH245" s="133"/>
    </row>
    <row xmlns:x14ac="http://schemas.microsoft.com/office/spreadsheetml/2009/9/ac" r="246" s="3" customFormat="true" x14ac:dyDescent="0.25">
      <c r="A246" s="389"/>
      <c r="B246" s="133"/>
      <c r="L246" s="133"/>
      <c r="V246" s="133"/>
      <c r="AF246" s="133"/>
      <c r="AP246" s="133"/>
      <c r="AZ246" s="133"/>
      <c r="BJ246" s="133"/>
      <c r="BK246" s="133"/>
      <c r="BT246" s="133"/>
      <c r="CD246" s="133"/>
      <c r="CN246" s="133"/>
      <c r="CX246" s="133"/>
      <c r="DH246" s="133"/>
      <c r="DR246" s="133"/>
      <c r="EB246" s="133"/>
      <c r="EL246" s="133"/>
      <c r="EV246" s="133"/>
      <c r="FF246" s="133"/>
      <c r="FP246" s="133"/>
      <c r="FZ246" s="133"/>
      <c r="GJ246" s="133"/>
      <c r="GT246" s="133"/>
      <c r="HD246" s="133"/>
      <c r="HN246" s="133"/>
      <c r="HX246" s="133"/>
      <c r="IH246" s="133"/>
    </row>
    <row xmlns:x14ac="http://schemas.microsoft.com/office/spreadsheetml/2009/9/ac" r="247" s="3" customFormat="true" x14ac:dyDescent="0.25">
      <c r="A247" s="389"/>
      <c r="B247" s="133"/>
      <c r="L247" s="133"/>
      <c r="V247" s="133"/>
      <c r="AF247" s="133"/>
      <c r="AP247" s="133"/>
      <c r="AZ247" s="133"/>
      <c r="BJ247" s="133"/>
      <c r="BK247" s="133"/>
      <c r="BT247" s="133"/>
      <c r="CD247" s="133"/>
      <c r="CN247" s="133"/>
      <c r="CX247" s="133"/>
      <c r="DH247" s="133"/>
      <c r="DR247" s="133"/>
      <c r="EB247" s="133"/>
      <c r="EL247" s="133"/>
      <c r="EV247" s="133"/>
      <c r="FF247" s="133"/>
      <c r="FP247" s="133"/>
      <c r="FZ247" s="133"/>
      <c r="GJ247" s="133"/>
      <c r="GT247" s="133"/>
      <c r="HD247" s="133"/>
      <c r="HN247" s="133"/>
      <c r="HX247" s="133"/>
      <c r="IH247" s="133"/>
    </row>
    <row xmlns:x14ac="http://schemas.microsoft.com/office/spreadsheetml/2009/9/ac" r="248" s="3" customFormat="true" x14ac:dyDescent="0.25">
      <c r="A248" s="389"/>
      <c r="B248" s="133"/>
      <c r="L248" s="133"/>
      <c r="V248" s="133"/>
      <c r="AF248" s="133"/>
      <c r="AP248" s="133"/>
      <c r="AZ248" s="133"/>
      <c r="BJ248" s="133"/>
      <c r="BK248" s="133"/>
      <c r="BT248" s="133"/>
      <c r="CD248" s="133"/>
      <c r="CN248" s="133"/>
      <c r="CX248" s="133"/>
      <c r="DH248" s="133"/>
      <c r="DR248" s="133"/>
      <c r="EB248" s="133"/>
      <c r="EL248" s="133"/>
      <c r="EV248" s="133"/>
      <c r="FF248" s="133"/>
      <c r="FP248" s="133"/>
      <c r="FZ248" s="133"/>
      <c r="GJ248" s="133"/>
      <c r="GT248" s="133"/>
      <c r="HD248" s="133"/>
      <c r="HN248" s="133"/>
      <c r="HX248" s="133"/>
      <c r="IH248" s="133"/>
    </row>
    <row xmlns:x14ac="http://schemas.microsoft.com/office/spreadsheetml/2009/9/ac" r="249" s="3" customFormat="true" x14ac:dyDescent="0.25">
      <c r="A249" s="389"/>
      <c r="B249" s="133"/>
      <c r="L249" s="133"/>
      <c r="V249" s="133"/>
      <c r="AF249" s="133"/>
      <c r="AP249" s="133"/>
      <c r="AZ249" s="133"/>
      <c r="BJ249" s="133"/>
      <c r="BK249" s="133"/>
      <c r="BT249" s="133"/>
      <c r="CD249" s="133"/>
      <c r="CN249" s="133"/>
      <c r="CX249" s="133"/>
      <c r="DH249" s="133"/>
      <c r="DR249" s="133"/>
      <c r="EB249" s="133"/>
      <c r="EL249" s="133"/>
      <c r="EV249" s="133"/>
      <c r="FF249" s="133"/>
      <c r="FP249" s="133"/>
      <c r="FZ249" s="133"/>
      <c r="GJ249" s="133"/>
      <c r="GT249" s="133"/>
      <c r="HD249" s="133"/>
      <c r="HN249" s="133"/>
      <c r="HX249" s="133"/>
      <c r="IH249" s="133"/>
    </row>
    <row xmlns:x14ac="http://schemas.microsoft.com/office/spreadsheetml/2009/9/ac" r="250" s="3" customFormat="true" x14ac:dyDescent="0.25">
      <c r="A250" s="389"/>
      <c r="B250" s="133"/>
      <c r="L250" s="133"/>
      <c r="V250" s="133"/>
      <c r="AF250" s="133"/>
      <c r="AP250" s="133"/>
      <c r="AZ250" s="133"/>
      <c r="BJ250" s="133"/>
      <c r="BK250" s="133"/>
      <c r="BT250" s="133"/>
      <c r="CD250" s="133"/>
      <c r="CN250" s="133"/>
      <c r="CX250" s="133"/>
      <c r="DH250" s="133"/>
      <c r="DR250" s="133"/>
      <c r="EB250" s="133"/>
      <c r="EL250" s="133"/>
      <c r="EV250" s="133"/>
      <c r="FF250" s="133"/>
      <c r="FP250" s="133"/>
      <c r="FZ250" s="133"/>
      <c r="GJ250" s="133"/>
      <c r="GT250" s="133"/>
      <c r="HD250" s="133"/>
      <c r="HN250" s="133"/>
      <c r="HX250" s="133"/>
      <c r="IH250" s="133"/>
    </row>
    <row xmlns:x14ac="http://schemas.microsoft.com/office/spreadsheetml/2009/9/ac" r="251" s="3" customFormat="true" x14ac:dyDescent="0.25">
      <c r="A251" s="389"/>
      <c r="B251" s="133"/>
      <c r="L251" s="133"/>
      <c r="V251" s="133"/>
      <c r="AF251" s="133"/>
      <c r="AP251" s="133"/>
      <c r="AZ251" s="133"/>
      <c r="BJ251" s="133"/>
      <c r="BK251" s="133"/>
      <c r="BT251" s="133"/>
      <c r="CD251" s="133"/>
      <c r="CN251" s="133"/>
      <c r="CX251" s="133"/>
      <c r="DH251" s="133"/>
      <c r="DR251" s="133"/>
      <c r="EB251" s="133"/>
      <c r="EL251" s="133"/>
      <c r="EV251" s="133"/>
      <c r="FF251" s="133"/>
      <c r="FP251" s="133"/>
      <c r="FZ251" s="133"/>
      <c r="GJ251" s="133"/>
      <c r="GT251" s="133"/>
      <c r="HD251" s="133"/>
      <c r="HN251" s="133"/>
      <c r="HX251" s="133"/>
      <c r="IH251" s="133"/>
    </row>
    <row xmlns:x14ac="http://schemas.microsoft.com/office/spreadsheetml/2009/9/ac" r="252" s="3" customFormat="true" x14ac:dyDescent="0.25">
      <c r="A252" s="389"/>
      <c r="B252" s="133"/>
      <c r="L252" s="133"/>
      <c r="V252" s="133"/>
      <c r="AF252" s="133"/>
      <c r="AP252" s="133"/>
      <c r="AZ252" s="133"/>
      <c r="BJ252" s="133"/>
      <c r="BK252" s="133"/>
      <c r="BT252" s="133"/>
      <c r="CD252" s="133"/>
      <c r="CN252" s="133"/>
      <c r="CX252" s="133"/>
      <c r="DH252" s="133"/>
      <c r="DR252" s="133"/>
      <c r="EB252" s="133"/>
      <c r="EL252" s="133"/>
      <c r="EV252" s="133"/>
      <c r="FF252" s="133"/>
      <c r="FP252" s="133"/>
      <c r="FZ252" s="133"/>
      <c r="GJ252" s="133"/>
      <c r="GT252" s="133"/>
      <c r="HD252" s="133"/>
      <c r="HN252" s="133"/>
      <c r="HX252" s="133"/>
      <c r="IH252" s="133"/>
    </row>
    <row xmlns:x14ac="http://schemas.microsoft.com/office/spreadsheetml/2009/9/ac" r="253" s="3" customFormat="true" x14ac:dyDescent="0.25">
      <c r="A253" s="389"/>
      <c r="B253" s="133"/>
      <c r="L253" s="133"/>
      <c r="V253" s="133"/>
      <c r="AF253" s="133"/>
      <c r="AP253" s="133"/>
      <c r="AZ253" s="133"/>
      <c r="BJ253" s="133"/>
      <c r="BK253" s="133"/>
      <c r="BT253" s="133"/>
      <c r="CD253" s="133"/>
      <c r="CN253" s="133"/>
      <c r="CX253" s="133"/>
      <c r="DH253" s="133"/>
      <c r="DR253" s="133"/>
      <c r="EB253" s="133"/>
      <c r="EL253" s="133"/>
      <c r="EV253" s="133"/>
      <c r="FF253" s="133"/>
      <c r="FP253" s="133"/>
      <c r="FZ253" s="133"/>
      <c r="GJ253" s="133"/>
      <c r="GT253" s="133"/>
      <c r="HD253" s="133"/>
      <c r="HN253" s="133"/>
      <c r="HX253" s="133"/>
      <c r="IH253" s="133"/>
    </row>
    <row xmlns:x14ac="http://schemas.microsoft.com/office/spreadsheetml/2009/9/ac" r="254" s="3" customFormat="true" x14ac:dyDescent="0.25">
      <c r="A254" s="389"/>
      <c r="B254" s="133"/>
      <c r="L254" s="133"/>
      <c r="V254" s="133"/>
      <c r="AF254" s="133"/>
      <c r="AP254" s="133"/>
      <c r="AZ254" s="133"/>
      <c r="BJ254" s="133"/>
      <c r="BK254" s="133"/>
      <c r="BT254" s="133"/>
      <c r="CD254" s="133"/>
      <c r="CN254" s="133"/>
      <c r="CX254" s="133"/>
      <c r="DH254" s="133"/>
      <c r="DR254" s="133"/>
      <c r="EB254" s="133"/>
      <c r="EL254" s="133"/>
      <c r="EV254" s="133"/>
      <c r="FF254" s="133"/>
      <c r="FP254" s="133"/>
      <c r="FZ254" s="133"/>
      <c r="GJ254" s="133"/>
      <c r="GT254" s="133"/>
      <c r="HD254" s="133"/>
      <c r="HN254" s="133"/>
      <c r="HX254" s="133"/>
      <c r="IH254" s="133"/>
    </row>
    <row xmlns:x14ac="http://schemas.microsoft.com/office/spreadsheetml/2009/9/ac" r="255" s="3" customFormat="true" x14ac:dyDescent="0.25">
      <c r="A255" s="389"/>
      <c r="B255" s="133"/>
      <c r="L255" s="133"/>
      <c r="V255" s="133"/>
      <c r="AF255" s="133"/>
      <c r="AP255" s="133"/>
      <c r="AZ255" s="133"/>
      <c r="BJ255" s="133"/>
      <c r="BK255" s="133"/>
      <c r="BT255" s="133"/>
      <c r="CD255" s="133"/>
      <c r="CN255" s="133"/>
      <c r="CX255" s="133"/>
      <c r="DH255" s="133"/>
      <c r="DR255" s="133"/>
      <c r="EB255" s="133"/>
      <c r="EL255" s="133"/>
      <c r="EV255" s="133"/>
      <c r="FF255" s="133"/>
      <c r="FP255" s="133"/>
      <c r="FZ255" s="133"/>
      <c r="GJ255" s="133"/>
      <c r="GT255" s="133"/>
      <c r="HD255" s="133"/>
      <c r="HN255" s="133"/>
      <c r="HX255" s="133"/>
      <c r="IH255" s="133"/>
    </row>
    <row xmlns:x14ac="http://schemas.microsoft.com/office/spreadsheetml/2009/9/ac" r="256" s="3" customFormat="true" x14ac:dyDescent="0.25">
      <c r="A256" s="389"/>
      <c r="B256" s="133"/>
      <c r="L256" s="133"/>
      <c r="V256" s="133"/>
      <c r="AF256" s="133"/>
      <c r="AP256" s="133"/>
      <c r="AZ256" s="133"/>
      <c r="BJ256" s="133"/>
      <c r="BK256" s="133"/>
      <c r="BT256" s="133"/>
      <c r="CD256" s="133"/>
      <c r="CN256" s="133"/>
      <c r="CX256" s="133"/>
      <c r="DH256" s="133"/>
      <c r="DR256" s="133"/>
      <c r="EB256" s="133"/>
      <c r="EL256" s="133"/>
      <c r="EV256" s="133"/>
      <c r="FF256" s="133"/>
      <c r="FP256" s="133"/>
      <c r="FZ256" s="133"/>
      <c r="GJ256" s="133"/>
      <c r="GT256" s="133"/>
      <c r="HD256" s="133"/>
      <c r="HN256" s="133"/>
      <c r="HX256" s="133"/>
      <c r="IH256" s="133"/>
    </row>
    <row xmlns:x14ac="http://schemas.microsoft.com/office/spreadsheetml/2009/9/ac" r="257" s="3" customFormat="true" x14ac:dyDescent="0.25">
      <c r="A257" s="389"/>
      <c r="B257" s="133"/>
      <c r="L257" s="133"/>
      <c r="V257" s="133"/>
      <c r="AF257" s="133"/>
      <c r="AP257" s="133"/>
      <c r="AZ257" s="133"/>
      <c r="BJ257" s="133"/>
      <c r="BK257" s="133"/>
      <c r="BT257" s="133"/>
      <c r="CD257" s="133"/>
      <c r="CN257" s="133"/>
      <c r="CX257" s="133"/>
      <c r="DH257" s="133"/>
      <c r="DR257" s="133"/>
      <c r="EB257" s="133"/>
      <c r="EL257" s="133"/>
      <c r="EV257" s="133"/>
      <c r="FF257" s="133"/>
      <c r="FP257" s="133"/>
      <c r="FZ257" s="133"/>
      <c r="GJ257" s="133"/>
      <c r="GT257" s="133"/>
      <c r="HD257" s="133"/>
      <c r="HN257" s="133"/>
      <c r="HX257" s="133"/>
      <c r="IH257" s="133"/>
    </row>
    <row xmlns:x14ac="http://schemas.microsoft.com/office/spreadsheetml/2009/9/ac" r="258" s="3" customFormat="true" x14ac:dyDescent="0.25">
      <c r="A258" s="389"/>
      <c r="B258" s="133"/>
      <c r="L258" s="133"/>
      <c r="V258" s="133"/>
      <c r="AF258" s="133"/>
      <c r="AP258" s="133"/>
      <c r="AZ258" s="133"/>
      <c r="BJ258" s="133"/>
      <c r="BK258" s="133"/>
      <c r="BT258" s="133"/>
      <c r="CD258" s="133"/>
      <c r="CN258" s="133"/>
      <c r="CX258" s="133"/>
      <c r="DH258" s="133"/>
      <c r="DR258" s="133"/>
      <c r="EB258" s="133"/>
      <c r="EL258" s="133"/>
      <c r="EV258" s="133"/>
      <c r="FF258" s="133"/>
      <c r="FP258" s="133"/>
      <c r="FZ258" s="133"/>
      <c r="GJ258" s="133"/>
      <c r="GT258" s="133"/>
      <c r="HD258" s="133"/>
      <c r="HN258" s="133"/>
      <c r="HX258" s="133"/>
      <c r="IH258" s="133"/>
    </row>
    <row xmlns:x14ac="http://schemas.microsoft.com/office/spreadsheetml/2009/9/ac" r="259" s="3" customFormat="true" x14ac:dyDescent="0.25">
      <c r="A259" s="389"/>
      <c r="B259" s="133"/>
      <c r="L259" s="133"/>
      <c r="V259" s="133"/>
      <c r="AF259" s="133"/>
      <c r="AP259" s="133"/>
      <c r="AZ259" s="133"/>
      <c r="BJ259" s="133"/>
      <c r="BK259" s="133"/>
      <c r="BT259" s="133"/>
      <c r="CD259" s="133"/>
      <c r="CN259" s="133"/>
      <c r="CX259" s="133"/>
      <c r="DH259" s="133"/>
      <c r="DR259" s="133"/>
      <c r="EB259" s="133"/>
      <c r="EL259" s="133"/>
      <c r="EV259" s="133"/>
      <c r="FF259" s="133"/>
      <c r="FP259" s="133"/>
      <c r="FZ259" s="133"/>
      <c r="GJ259" s="133"/>
      <c r="GT259" s="133"/>
      <c r="HD259" s="133"/>
      <c r="HN259" s="133"/>
      <c r="HX259" s="133"/>
      <c r="IH259" s="133"/>
    </row>
    <row xmlns:x14ac="http://schemas.microsoft.com/office/spreadsheetml/2009/9/ac" r="260" s="3" customFormat="true" x14ac:dyDescent="0.25">
      <c r="A260" s="389"/>
      <c r="B260" s="133"/>
      <c r="L260" s="133"/>
      <c r="V260" s="133"/>
      <c r="AF260" s="133"/>
      <c r="AP260" s="133"/>
      <c r="AZ260" s="133"/>
      <c r="BJ260" s="133"/>
      <c r="BK260" s="133"/>
      <c r="BT260" s="133"/>
      <c r="CD260" s="133"/>
      <c r="CN260" s="133"/>
      <c r="CX260" s="133"/>
      <c r="DH260" s="133"/>
      <c r="DR260" s="133"/>
      <c r="EB260" s="133"/>
      <c r="EL260" s="133"/>
      <c r="EV260" s="133"/>
      <c r="FF260" s="133"/>
      <c r="FP260" s="133"/>
      <c r="FZ260" s="133"/>
      <c r="GJ260" s="133"/>
      <c r="GT260" s="133"/>
      <c r="HD260" s="133"/>
      <c r="HN260" s="133"/>
      <c r="HX260" s="133"/>
      <c r="IH260" s="133"/>
    </row>
    <row xmlns:x14ac="http://schemas.microsoft.com/office/spreadsheetml/2009/9/ac" r="261" s="3" customFormat="true" x14ac:dyDescent="0.25">
      <c r="A261" s="389"/>
      <c r="B261" s="133"/>
      <c r="L261" s="133"/>
      <c r="V261" s="133"/>
      <c r="AF261" s="133"/>
      <c r="AP261" s="133"/>
      <c r="AZ261" s="133"/>
      <c r="BJ261" s="133"/>
      <c r="BK261" s="133"/>
      <c r="BT261" s="133"/>
      <c r="CD261" s="133"/>
      <c r="CN261" s="133"/>
      <c r="CX261" s="133"/>
      <c r="DH261" s="133"/>
      <c r="DR261" s="133"/>
      <c r="EB261" s="133"/>
      <c r="EL261" s="133"/>
      <c r="EV261" s="133"/>
      <c r="FF261" s="133"/>
      <c r="FP261" s="133"/>
      <c r="FZ261" s="133"/>
      <c r="GJ261" s="133"/>
      <c r="GT261" s="133"/>
      <c r="HD261" s="133"/>
      <c r="HN261" s="133"/>
      <c r="HX261" s="133"/>
      <c r="IH261" s="133"/>
    </row>
    <row xmlns:x14ac="http://schemas.microsoft.com/office/spreadsheetml/2009/9/ac" r="262" s="3" customFormat="true" x14ac:dyDescent="0.25">
      <c r="A262" s="389"/>
      <c r="B262" s="133"/>
      <c r="L262" s="133"/>
      <c r="V262" s="133"/>
      <c r="AF262" s="133"/>
      <c r="AP262" s="133"/>
      <c r="AZ262" s="133"/>
      <c r="BJ262" s="133"/>
      <c r="BK262" s="133"/>
      <c r="BT262" s="133"/>
      <c r="CD262" s="133"/>
      <c r="CN262" s="133"/>
      <c r="CX262" s="133"/>
      <c r="DH262" s="133"/>
      <c r="DR262" s="133"/>
      <c r="EB262" s="133"/>
      <c r="EL262" s="133"/>
      <c r="EV262" s="133"/>
      <c r="FF262" s="133"/>
      <c r="FP262" s="133"/>
      <c r="FZ262" s="133"/>
      <c r="GJ262" s="133"/>
      <c r="GT262" s="133"/>
      <c r="HD262" s="133"/>
      <c r="HN262" s="133"/>
      <c r="HX262" s="133"/>
      <c r="IH262" s="133"/>
    </row>
    <row xmlns:x14ac="http://schemas.microsoft.com/office/spreadsheetml/2009/9/ac" r="263" s="3" customFormat="true" x14ac:dyDescent="0.25">
      <c r="A263" s="389"/>
      <c r="B263" s="133"/>
      <c r="L263" s="133"/>
      <c r="V263" s="133"/>
      <c r="AF263" s="133"/>
      <c r="AP263" s="133"/>
      <c r="AZ263" s="133"/>
      <c r="BJ263" s="133"/>
      <c r="BK263" s="133"/>
      <c r="BT263" s="133"/>
      <c r="CD263" s="133"/>
      <c r="CN263" s="133"/>
      <c r="CX263" s="133"/>
      <c r="DH263" s="133"/>
      <c r="DR263" s="133"/>
      <c r="EB263" s="133"/>
      <c r="EL263" s="133"/>
      <c r="EV263" s="133"/>
      <c r="FF263" s="133"/>
      <c r="FP263" s="133"/>
      <c r="FZ263" s="133"/>
      <c r="GJ263" s="133"/>
      <c r="GT263" s="133"/>
      <c r="HD263" s="133"/>
      <c r="HN263" s="133"/>
      <c r="HX263" s="133"/>
      <c r="IH263" s="133"/>
    </row>
    <row xmlns:x14ac="http://schemas.microsoft.com/office/spreadsheetml/2009/9/ac" r="264" s="3" customFormat="true" x14ac:dyDescent="0.25">
      <c r="A264" s="389"/>
      <c r="B264" s="133"/>
      <c r="L264" s="133"/>
      <c r="V264" s="133"/>
      <c r="AF264" s="133"/>
      <c r="AP264" s="133"/>
      <c r="AZ264" s="133"/>
      <c r="BJ264" s="133"/>
      <c r="BK264" s="133"/>
      <c r="BT264" s="133"/>
      <c r="CD264" s="133"/>
      <c r="CN264" s="133"/>
      <c r="CX264" s="133"/>
      <c r="DH264" s="133"/>
      <c r="DR264" s="133"/>
      <c r="EB264" s="133"/>
      <c r="EL264" s="133"/>
      <c r="EV264" s="133"/>
      <c r="FF264" s="133"/>
      <c r="FP264" s="133"/>
      <c r="FZ264" s="133"/>
      <c r="GJ264" s="133"/>
      <c r="GT264" s="133"/>
      <c r="HD264" s="133"/>
      <c r="HN264" s="133"/>
      <c r="HX264" s="133"/>
      <c r="IH264" s="133"/>
    </row>
    <row xmlns:x14ac="http://schemas.microsoft.com/office/spreadsheetml/2009/9/ac" r="265" s="3" customFormat="true" x14ac:dyDescent="0.25">
      <c r="A265" s="389"/>
      <c r="B265" s="133"/>
      <c r="L265" s="133"/>
      <c r="V265" s="133"/>
      <c r="AF265" s="133"/>
      <c r="AP265" s="133"/>
      <c r="AZ265" s="133"/>
      <c r="BJ265" s="133"/>
      <c r="BK265" s="133"/>
      <c r="BT265" s="133"/>
      <c r="CD265" s="133"/>
      <c r="CN265" s="133"/>
      <c r="CX265" s="133"/>
      <c r="DH265" s="133"/>
      <c r="DR265" s="133"/>
      <c r="EB265" s="133"/>
      <c r="EL265" s="133"/>
      <c r="EV265" s="133"/>
      <c r="FF265" s="133"/>
      <c r="FP265" s="133"/>
      <c r="FZ265" s="133"/>
      <c r="GJ265" s="133"/>
      <c r="GT265" s="133"/>
      <c r="HD265" s="133"/>
      <c r="HN265" s="133"/>
      <c r="HX265" s="133"/>
      <c r="IH265" s="133"/>
    </row>
    <row xmlns:x14ac="http://schemas.microsoft.com/office/spreadsheetml/2009/9/ac" r="266" s="3" customFormat="true" x14ac:dyDescent="0.25">
      <c r="A266" s="389"/>
      <c r="B266" s="133"/>
      <c r="L266" s="133"/>
      <c r="V266" s="133"/>
      <c r="AF266" s="133"/>
      <c r="AP266" s="133"/>
      <c r="AZ266" s="133"/>
      <c r="BJ266" s="133"/>
      <c r="BK266" s="133"/>
      <c r="BT266" s="133"/>
      <c r="CD266" s="133"/>
      <c r="CN266" s="133"/>
      <c r="CX266" s="133"/>
      <c r="DH266" s="133"/>
      <c r="DR266" s="133"/>
      <c r="EB266" s="133"/>
      <c r="EL266" s="133"/>
      <c r="EV266" s="133"/>
      <c r="FF266" s="133"/>
      <c r="FP266" s="133"/>
      <c r="FZ266" s="133"/>
      <c r="GJ266" s="133"/>
      <c r="GT266" s="133"/>
      <c r="HD266" s="133"/>
      <c r="HN266" s="133"/>
      <c r="HX266" s="133"/>
      <c r="IH266" s="133"/>
    </row>
    <row xmlns:x14ac="http://schemas.microsoft.com/office/spreadsheetml/2009/9/ac" r="267" s="3" customFormat="true" x14ac:dyDescent="0.25">
      <c r="A267" s="389"/>
      <c r="B267" s="133"/>
      <c r="L267" s="133"/>
      <c r="V267" s="133"/>
      <c r="AF267" s="133"/>
      <c r="AP267" s="133"/>
      <c r="AZ267" s="133"/>
      <c r="BJ267" s="133"/>
      <c r="BK267" s="133"/>
      <c r="BT267" s="133"/>
      <c r="CD267" s="133"/>
      <c r="CN267" s="133"/>
      <c r="CX267" s="133"/>
      <c r="DH267" s="133"/>
      <c r="DR267" s="133"/>
      <c r="EB267" s="133"/>
      <c r="EL267" s="133"/>
      <c r="EV267" s="133"/>
      <c r="FF267" s="133"/>
      <c r="FP267" s="133"/>
      <c r="FZ267" s="133"/>
      <c r="GJ267" s="133"/>
      <c r="GT267" s="133"/>
      <c r="HD267" s="133"/>
      <c r="HN267" s="133"/>
      <c r="HX267" s="133"/>
      <c r="IH267" s="133"/>
    </row>
    <row xmlns:x14ac="http://schemas.microsoft.com/office/spreadsheetml/2009/9/ac" r="268" s="3" customFormat="true" x14ac:dyDescent="0.25">
      <c r="A268" s="389"/>
      <c r="B268" s="133"/>
      <c r="L268" s="133"/>
      <c r="V268" s="133"/>
      <c r="AF268" s="133"/>
      <c r="AP268" s="133"/>
      <c r="AZ268" s="133"/>
      <c r="BJ268" s="133"/>
      <c r="BK268" s="133"/>
      <c r="BT268" s="133"/>
      <c r="CD268" s="133"/>
      <c r="CN268" s="133"/>
      <c r="CX268" s="133"/>
      <c r="DH268" s="133"/>
      <c r="DR268" s="133"/>
      <c r="EB268" s="133"/>
      <c r="EL268" s="133"/>
      <c r="EV268" s="133"/>
      <c r="FF268" s="133"/>
      <c r="FP268" s="133"/>
      <c r="FZ268" s="133"/>
      <c r="GJ268" s="133"/>
      <c r="GT268" s="133"/>
      <c r="HD268" s="133"/>
      <c r="HN268" s="133"/>
      <c r="HX268" s="133"/>
      <c r="IH268" s="133"/>
    </row>
    <row xmlns:x14ac="http://schemas.microsoft.com/office/spreadsheetml/2009/9/ac" r="269" s="3" customFormat="true" x14ac:dyDescent="0.25">
      <c r="A269" s="389"/>
      <c r="B269" s="133"/>
      <c r="L269" s="133"/>
      <c r="V269" s="133"/>
      <c r="AF269" s="133"/>
      <c r="AP269" s="133"/>
      <c r="AZ269" s="133"/>
      <c r="BJ269" s="133"/>
      <c r="BK269" s="133"/>
      <c r="BT269" s="133"/>
      <c r="CD269" s="133"/>
      <c r="CN269" s="133"/>
      <c r="CX269" s="133"/>
      <c r="DH269" s="133"/>
      <c r="DR269" s="133"/>
      <c r="EB269" s="133"/>
      <c r="EL269" s="133"/>
      <c r="EV269" s="133"/>
      <c r="FF269" s="133"/>
      <c r="FP269" s="133"/>
      <c r="FZ269" s="133"/>
      <c r="GJ269" s="133"/>
      <c r="GT269" s="133"/>
      <c r="HD269" s="133"/>
      <c r="HN269" s="133"/>
      <c r="HX269" s="133"/>
      <c r="IH269" s="133"/>
    </row>
    <row xmlns:x14ac="http://schemas.microsoft.com/office/spreadsheetml/2009/9/ac" r="270" s="3" customFormat="true" x14ac:dyDescent="0.25">
      <c r="A270" s="389"/>
      <c r="B270" s="133"/>
      <c r="L270" s="133"/>
      <c r="V270" s="133"/>
      <c r="AF270" s="133"/>
      <c r="AP270" s="133"/>
      <c r="AZ270" s="133"/>
      <c r="BJ270" s="133"/>
      <c r="BK270" s="133"/>
      <c r="BT270" s="133"/>
      <c r="CD270" s="133"/>
      <c r="CN270" s="133"/>
      <c r="CX270" s="133"/>
      <c r="DH270" s="133"/>
      <c r="DR270" s="133"/>
      <c r="EB270" s="133"/>
      <c r="EL270" s="133"/>
      <c r="EV270" s="133"/>
      <c r="FF270" s="133"/>
      <c r="FP270" s="133"/>
      <c r="FZ270" s="133"/>
      <c r="GJ270" s="133"/>
      <c r="GT270" s="133"/>
      <c r="HD270" s="133"/>
      <c r="HN270" s="133"/>
      <c r="HX270" s="133"/>
      <c r="IH270" s="133"/>
    </row>
    <row xmlns:x14ac="http://schemas.microsoft.com/office/spreadsheetml/2009/9/ac" r="271" s="3" customFormat="true" x14ac:dyDescent="0.25">
      <c r="A271" s="389"/>
      <c r="B271" s="133"/>
      <c r="L271" s="133"/>
      <c r="V271" s="133"/>
      <c r="AF271" s="133"/>
      <c r="AP271" s="133"/>
      <c r="AZ271" s="133"/>
      <c r="BJ271" s="133"/>
      <c r="BK271" s="133"/>
      <c r="BT271" s="133"/>
      <c r="CD271" s="133"/>
      <c r="CN271" s="133"/>
      <c r="CX271" s="133"/>
      <c r="DH271" s="133"/>
      <c r="DR271" s="133"/>
      <c r="EB271" s="133"/>
      <c r="EL271" s="133"/>
      <c r="EV271" s="133"/>
      <c r="FF271" s="133"/>
      <c r="FP271" s="133"/>
      <c r="FZ271" s="133"/>
      <c r="GJ271" s="133"/>
      <c r="GT271" s="133"/>
      <c r="HD271" s="133"/>
      <c r="HN271" s="133"/>
      <c r="HX271" s="133"/>
      <c r="IH271" s="133"/>
    </row>
    <row xmlns:x14ac="http://schemas.microsoft.com/office/spreadsheetml/2009/9/ac" r="272" s="3" customFormat="true" x14ac:dyDescent="0.25">
      <c r="A272" s="389"/>
      <c r="B272" s="133"/>
      <c r="L272" s="133"/>
      <c r="V272" s="133"/>
      <c r="AF272" s="133"/>
      <c r="AP272" s="133"/>
      <c r="AZ272" s="133"/>
      <c r="BJ272" s="133"/>
      <c r="BK272" s="133"/>
      <c r="BT272" s="133"/>
      <c r="CD272" s="133"/>
      <c r="CN272" s="133"/>
      <c r="CX272" s="133"/>
      <c r="DH272" s="133"/>
      <c r="DR272" s="133"/>
      <c r="EB272" s="133"/>
      <c r="EL272" s="133"/>
      <c r="EV272" s="133"/>
      <c r="FF272" s="133"/>
      <c r="FP272" s="133"/>
      <c r="FZ272" s="133"/>
      <c r="GJ272" s="133"/>
      <c r="GT272" s="133"/>
      <c r="HD272" s="133"/>
      <c r="HN272" s="133"/>
      <c r="HX272" s="133"/>
      <c r="IH272" s="133"/>
    </row>
    <row xmlns:x14ac="http://schemas.microsoft.com/office/spreadsheetml/2009/9/ac" r="273" s="3" customFormat="true" x14ac:dyDescent="0.25">
      <c r="A273" s="389"/>
      <c r="B273" s="133"/>
      <c r="L273" s="133"/>
      <c r="V273" s="133"/>
      <c r="AF273" s="133"/>
      <c r="AP273" s="133"/>
      <c r="AZ273" s="133"/>
      <c r="BJ273" s="133"/>
      <c r="BK273" s="133"/>
      <c r="BT273" s="133"/>
      <c r="CD273" s="133"/>
      <c r="CN273" s="133"/>
      <c r="CX273" s="133"/>
      <c r="DH273" s="133"/>
      <c r="DR273" s="133"/>
      <c r="EB273" s="133"/>
      <c r="EL273" s="133"/>
      <c r="EV273" s="133"/>
      <c r="FF273" s="133"/>
      <c r="FP273" s="133"/>
      <c r="FZ273" s="133"/>
      <c r="GJ273" s="133"/>
      <c r="GT273" s="133"/>
      <c r="HD273" s="133"/>
      <c r="HN273" s="133"/>
      <c r="HX273" s="133"/>
      <c r="IH273" s="133"/>
    </row>
    <row xmlns:x14ac="http://schemas.microsoft.com/office/spreadsheetml/2009/9/ac" r="274" s="3" customFormat="true" x14ac:dyDescent="0.25">
      <c r="A274" s="389"/>
      <c r="B274" s="133"/>
      <c r="L274" s="133"/>
      <c r="V274" s="133"/>
      <c r="AF274" s="133"/>
      <c r="AP274" s="133"/>
      <c r="AZ274" s="133"/>
      <c r="BJ274" s="133"/>
      <c r="BK274" s="133"/>
      <c r="BT274" s="133"/>
      <c r="CD274" s="133"/>
      <c r="CN274" s="133"/>
      <c r="CX274" s="133"/>
      <c r="DH274" s="133"/>
      <c r="DR274" s="133"/>
      <c r="EB274" s="133"/>
      <c r="EL274" s="133"/>
      <c r="EV274" s="133"/>
      <c r="FF274" s="133"/>
      <c r="FP274" s="133"/>
      <c r="FZ274" s="133"/>
      <c r="GJ274" s="133"/>
      <c r="GT274" s="133"/>
      <c r="HD274" s="133"/>
      <c r="HN274" s="133"/>
      <c r="HX274" s="133"/>
      <c r="IH274" s="133"/>
    </row>
    <row xmlns:x14ac="http://schemas.microsoft.com/office/spreadsheetml/2009/9/ac" r="275" s="3" customFormat="true" x14ac:dyDescent="0.25">
      <c r="A275" s="389"/>
      <c r="B275" s="133"/>
      <c r="L275" s="133"/>
      <c r="V275" s="133"/>
      <c r="AF275" s="133"/>
      <c r="AP275" s="133"/>
      <c r="AZ275" s="133"/>
      <c r="BJ275" s="133"/>
      <c r="BK275" s="133"/>
      <c r="BT275" s="133"/>
      <c r="CD275" s="133"/>
      <c r="CN275" s="133"/>
      <c r="CX275" s="133"/>
      <c r="DH275" s="133"/>
      <c r="DR275" s="133"/>
      <c r="EB275" s="133"/>
      <c r="EL275" s="133"/>
      <c r="EV275" s="133"/>
      <c r="FF275" s="133"/>
      <c r="FP275" s="133"/>
      <c r="FZ275" s="133"/>
      <c r="GJ275" s="133"/>
      <c r="GT275" s="133"/>
      <c r="HD275" s="133"/>
      <c r="HN275" s="133"/>
      <c r="HX275" s="133"/>
      <c r="IH275" s="133"/>
    </row>
    <row xmlns:x14ac="http://schemas.microsoft.com/office/spreadsheetml/2009/9/ac" r="276" s="3" customFormat="true" x14ac:dyDescent="0.25">
      <c r="A276" s="389"/>
      <c r="B276" s="133"/>
      <c r="L276" s="133"/>
      <c r="V276" s="133"/>
      <c r="AF276" s="133"/>
      <c r="AP276" s="133"/>
      <c r="AZ276" s="133"/>
      <c r="BJ276" s="133"/>
      <c r="BK276" s="133"/>
      <c r="BT276" s="133"/>
      <c r="CD276" s="133"/>
      <c r="CN276" s="133"/>
      <c r="CX276" s="133"/>
      <c r="DH276" s="133"/>
      <c r="DR276" s="133"/>
      <c r="EB276" s="133"/>
      <c r="EL276" s="133"/>
      <c r="EV276" s="133"/>
      <c r="FF276" s="133"/>
      <c r="FP276" s="133"/>
      <c r="FZ276" s="133"/>
      <c r="GJ276" s="133"/>
      <c r="GT276" s="133"/>
      <c r="HD276" s="133"/>
      <c r="HN276" s="133"/>
      <c r="HX276" s="133"/>
      <c r="IH276" s="133"/>
    </row>
    <row xmlns:x14ac="http://schemas.microsoft.com/office/spreadsheetml/2009/9/ac" r="277" s="3" customFormat="true" x14ac:dyDescent="0.25">
      <c r="A277" s="389"/>
      <c r="B277" s="133"/>
      <c r="L277" s="133"/>
      <c r="V277" s="133"/>
      <c r="AF277" s="133"/>
      <c r="AP277" s="133"/>
      <c r="AZ277" s="133"/>
      <c r="BJ277" s="133"/>
      <c r="BK277" s="133"/>
      <c r="BT277" s="133"/>
      <c r="CD277" s="133"/>
      <c r="CN277" s="133"/>
      <c r="CX277" s="133"/>
      <c r="DH277" s="133"/>
      <c r="DR277" s="133"/>
      <c r="EB277" s="133"/>
      <c r="EL277" s="133"/>
      <c r="EV277" s="133"/>
      <c r="FF277" s="133"/>
      <c r="FP277" s="133"/>
      <c r="FZ277" s="133"/>
      <c r="GJ277" s="133"/>
      <c r="GT277" s="133"/>
      <c r="HD277" s="133"/>
      <c r="HN277" s="133"/>
      <c r="HX277" s="133"/>
      <c r="IH277" s="133"/>
    </row>
    <row xmlns:x14ac="http://schemas.microsoft.com/office/spreadsheetml/2009/9/ac" r="278" s="3" customFormat="true" x14ac:dyDescent="0.25">
      <c r="A278" s="389"/>
      <c r="B278" s="133"/>
      <c r="L278" s="133"/>
      <c r="V278" s="133"/>
      <c r="AF278" s="133"/>
      <c r="AP278" s="133"/>
      <c r="AZ278" s="133"/>
      <c r="BJ278" s="133"/>
      <c r="BK278" s="133"/>
      <c r="BT278" s="133"/>
      <c r="CD278" s="133"/>
      <c r="CN278" s="133"/>
      <c r="CX278" s="133"/>
      <c r="DH278" s="133"/>
      <c r="DR278" s="133"/>
      <c r="EB278" s="133"/>
      <c r="EL278" s="133"/>
      <c r="EV278" s="133"/>
      <c r="FF278" s="133"/>
      <c r="FP278" s="133"/>
      <c r="FZ278" s="133"/>
      <c r="GJ278" s="133"/>
      <c r="GT278" s="133"/>
      <c r="HD278" s="133"/>
      <c r="HN278" s="133"/>
      <c r="HX278" s="133"/>
      <c r="IH278" s="133"/>
    </row>
    <row xmlns:x14ac="http://schemas.microsoft.com/office/spreadsheetml/2009/9/ac" r="279" s="3" customFormat="true" x14ac:dyDescent="0.25">
      <c r="A279" s="389"/>
      <c r="B279" s="133"/>
      <c r="L279" s="133"/>
      <c r="V279" s="133"/>
      <c r="AF279" s="133"/>
      <c r="AP279" s="133"/>
      <c r="AZ279" s="133"/>
      <c r="BJ279" s="133"/>
      <c r="BK279" s="133"/>
      <c r="BT279" s="133"/>
      <c r="CD279" s="133"/>
      <c r="CN279" s="133"/>
      <c r="CX279" s="133"/>
      <c r="DH279" s="133"/>
      <c r="DR279" s="133"/>
      <c r="EB279" s="133"/>
      <c r="EL279" s="133"/>
      <c r="EV279" s="133"/>
      <c r="FF279" s="133"/>
      <c r="FP279" s="133"/>
      <c r="FZ279" s="133"/>
      <c r="GJ279" s="133"/>
      <c r="GT279" s="133"/>
      <c r="HD279" s="133"/>
      <c r="HN279" s="133"/>
      <c r="HX279" s="133"/>
      <c r="IH279" s="133"/>
    </row>
    <row xmlns:x14ac="http://schemas.microsoft.com/office/spreadsheetml/2009/9/ac" r="280" s="3" customFormat="true" x14ac:dyDescent="0.25">
      <c r="A280" s="389"/>
      <c r="B280" s="133"/>
      <c r="L280" s="133"/>
      <c r="V280" s="133"/>
      <c r="AF280" s="133"/>
      <c r="AP280" s="133"/>
      <c r="AZ280" s="133"/>
      <c r="BJ280" s="133"/>
      <c r="BK280" s="133"/>
      <c r="BT280" s="133"/>
      <c r="CD280" s="133"/>
      <c r="CN280" s="133"/>
      <c r="CX280" s="133"/>
      <c r="DH280" s="133"/>
      <c r="DR280" s="133"/>
      <c r="EB280" s="133"/>
      <c r="EL280" s="133"/>
      <c r="EV280" s="133"/>
      <c r="FF280" s="133"/>
      <c r="FP280" s="133"/>
      <c r="FZ280" s="133"/>
      <c r="GJ280" s="133"/>
      <c r="GT280" s="133"/>
      <c r="HD280" s="133"/>
      <c r="HN280" s="133"/>
      <c r="HX280" s="133"/>
      <c r="IH280" s="133"/>
    </row>
    <row xmlns:x14ac="http://schemas.microsoft.com/office/spreadsheetml/2009/9/ac" r="281" s="3" customFormat="true" x14ac:dyDescent="0.25">
      <c r="A281" s="389"/>
      <c r="B281" s="133"/>
      <c r="L281" s="133"/>
      <c r="V281" s="133"/>
      <c r="AF281" s="133"/>
      <c r="AP281" s="133"/>
      <c r="AZ281" s="133"/>
      <c r="BJ281" s="133"/>
      <c r="BK281" s="133"/>
      <c r="BT281" s="133"/>
      <c r="CD281" s="133"/>
      <c r="CN281" s="133"/>
      <c r="CX281" s="133"/>
      <c r="DH281" s="133"/>
      <c r="DR281" s="133"/>
      <c r="EB281" s="133"/>
      <c r="EL281" s="133"/>
      <c r="EV281" s="133"/>
      <c r="FF281" s="133"/>
      <c r="FP281" s="133"/>
      <c r="FZ281" s="133"/>
      <c r="GJ281" s="133"/>
      <c r="GT281" s="133"/>
      <c r="HD281" s="133"/>
      <c r="HN281" s="133"/>
      <c r="HX281" s="133"/>
      <c r="IH281" s="133"/>
    </row>
    <row xmlns:x14ac="http://schemas.microsoft.com/office/spreadsheetml/2009/9/ac" r="282" s="3" customFormat="true" x14ac:dyDescent="0.25">
      <c r="A282" s="389"/>
      <c r="B282" s="133"/>
      <c r="L282" s="133"/>
      <c r="V282" s="133"/>
      <c r="AF282" s="133"/>
      <c r="AP282" s="133"/>
      <c r="AZ282" s="133"/>
      <c r="BJ282" s="133"/>
      <c r="BK282" s="133"/>
      <c r="BT282" s="133"/>
      <c r="CD282" s="133"/>
      <c r="CN282" s="133"/>
      <c r="CX282" s="133"/>
      <c r="DH282" s="133"/>
      <c r="DR282" s="133"/>
      <c r="EB282" s="133"/>
      <c r="EL282" s="133"/>
      <c r="EV282" s="133"/>
      <c r="FF282" s="133"/>
      <c r="FP282" s="133"/>
      <c r="FZ282" s="133"/>
      <c r="GJ282" s="133"/>
      <c r="GT282" s="133"/>
      <c r="HD282" s="133"/>
      <c r="HN282" s="133"/>
      <c r="HX282" s="133"/>
      <c r="IH282" s="133"/>
    </row>
    <row xmlns:x14ac="http://schemas.microsoft.com/office/spreadsheetml/2009/9/ac" r="283" s="3" customFormat="true" x14ac:dyDescent="0.25">
      <c r="A283" s="389"/>
      <c r="B283" s="133"/>
      <c r="L283" s="133"/>
      <c r="V283" s="133"/>
      <c r="AF283" s="133"/>
      <c r="AP283" s="133"/>
      <c r="AZ283" s="133"/>
      <c r="BJ283" s="133"/>
      <c r="BK283" s="133"/>
      <c r="BT283" s="133"/>
      <c r="CD283" s="133"/>
      <c r="CN283" s="133"/>
      <c r="CX283" s="133"/>
      <c r="DH283" s="133"/>
      <c r="DR283" s="133"/>
      <c r="EB283" s="133"/>
      <c r="EL283" s="133"/>
      <c r="EV283" s="133"/>
      <c r="FF283" s="133"/>
      <c r="FP283" s="133"/>
      <c r="FZ283" s="133"/>
      <c r="GJ283" s="133"/>
      <c r="GT283" s="133"/>
      <c r="HD283" s="133"/>
      <c r="HN283" s="133"/>
      <c r="HX283" s="133"/>
      <c r="IH283" s="133"/>
    </row>
    <row xmlns:x14ac="http://schemas.microsoft.com/office/spreadsheetml/2009/9/ac" r="284" s="3" customFormat="true" x14ac:dyDescent="0.25">
      <c r="A284" s="389"/>
      <c r="B284" s="133"/>
      <c r="L284" s="133"/>
      <c r="V284" s="133"/>
      <c r="AF284" s="133"/>
      <c r="AP284" s="133"/>
      <c r="AZ284" s="133"/>
      <c r="BJ284" s="133"/>
      <c r="BK284" s="133"/>
      <c r="BT284" s="133"/>
      <c r="CD284" s="133"/>
      <c r="CN284" s="133"/>
      <c r="CX284" s="133"/>
      <c r="DH284" s="133"/>
      <c r="DR284" s="133"/>
      <c r="EB284" s="133"/>
      <c r="EL284" s="133"/>
      <c r="EV284" s="133"/>
      <c r="FF284" s="133"/>
      <c r="FP284" s="133"/>
      <c r="FZ284" s="133"/>
      <c r="GJ284" s="133"/>
      <c r="GT284" s="133"/>
      <c r="HD284" s="133"/>
      <c r="HN284" s="133"/>
      <c r="HX284" s="133"/>
      <c r="IH284" s="133"/>
    </row>
    <row xmlns:x14ac="http://schemas.microsoft.com/office/spreadsheetml/2009/9/ac" r="285" s="3" customFormat="true" x14ac:dyDescent="0.25">
      <c r="A285" s="389"/>
      <c r="B285" s="133"/>
      <c r="L285" s="133"/>
      <c r="V285" s="133"/>
      <c r="AF285" s="133"/>
      <c r="AP285" s="133"/>
      <c r="AZ285" s="133"/>
      <c r="BJ285" s="133"/>
      <c r="BK285" s="133"/>
      <c r="BT285" s="133"/>
      <c r="CD285" s="133"/>
      <c r="CN285" s="133"/>
      <c r="CX285" s="133"/>
      <c r="DH285" s="133"/>
      <c r="DR285" s="133"/>
      <c r="EB285" s="133"/>
      <c r="EL285" s="133"/>
      <c r="EV285" s="133"/>
      <c r="FF285" s="133"/>
      <c r="FP285" s="133"/>
      <c r="FZ285" s="133"/>
      <c r="GJ285" s="133"/>
      <c r="GT285" s="133"/>
      <c r="HD285" s="133"/>
      <c r="HN285" s="133"/>
      <c r="HX285" s="133"/>
      <c r="IH285" s="133"/>
    </row>
    <row xmlns:x14ac="http://schemas.microsoft.com/office/spreadsheetml/2009/9/ac" r="286" s="3" customFormat="true" x14ac:dyDescent="0.25">
      <c r="A286" s="389"/>
      <c r="B286" s="133"/>
      <c r="L286" s="133"/>
      <c r="V286" s="133"/>
      <c r="AF286" s="133"/>
      <c r="AP286" s="133"/>
      <c r="AZ286" s="133"/>
      <c r="BJ286" s="133"/>
      <c r="BK286" s="133"/>
      <c r="BT286" s="133"/>
      <c r="CD286" s="133"/>
      <c r="CN286" s="133"/>
      <c r="CX286" s="133"/>
      <c r="DH286" s="133"/>
      <c r="DR286" s="133"/>
      <c r="EB286" s="133"/>
      <c r="EL286" s="133"/>
      <c r="EV286" s="133"/>
      <c r="FF286" s="133"/>
      <c r="FP286" s="133"/>
      <c r="FZ286" s="133"/>
      <c r="GJ286" s="133"/>
      <c r="GT286" s="133"/>
      <c r="HD286" s="133"/>
      <c r="HN286" s="133"/>
      <c r="HX286" s="133"/>
      <c r="IH286" s="133"/>
    </row>
    <row xmlns:x14ac="http://schemas.microsoft.com/office/spreadsheetml/2009/9/ac" r="287" s="3" customFormat="true" x14ac:dyDescent="0.25">
      <c r="A287" s="389"/>
      <c r="B287" s="133"/>
      <c r="L287" s="133"/>
      <c r="V287" s="133"/>
      <c r="AF287" s="133"/>
      <c r="AP287" s="133"/>
      <c r="AZ287" s="133"/>
      <c r="BJ287" s="133"/>
      <c r="BK287" s="133"/>
      <c r="BT287" s="133"/>
      <c r="CD287" s="133"/>
      <c r="CN287" s="133"/>
      <c r="CX287" s="133"/>
      <c r="DH287" s="133"/>
      <c r="DR287" s="133"/>
      <c r="EB287" s="133"/>
      <c r="EL287" s="133"/>
      <c r="EV287" s="133"/>
      <c r="FF287" s="133"/>
      <c r="FP287" s="133"/>
      <c r="FZ287" s="133"/>
      <c r="GJ287" s="133"/>
      <c r="GT287" s="133"/>
      <c r="HD287" s="133"/>
      <c r="HN287" s="133"/>
      <c r="HX287" s="133"/>
      <c r="IH287" s="133"/>
    </row>
    <row xmlns:x14ac="http://schemas.microsoft.com/office/spreadsheetml/2009/9/ac" r="288" s="3" customFormat="true" x14ac:dyDescent="0.25">
      <c r="A288" s="389"/>
      <c r="B288" s="133"/>
      <c r="L288" s="133"/>
      <c r="V288" s="133"/>
      <c r="AF288" s="133"/>
      <c r="AP288" s="133"/>
      <c r="AZ288" s="133"/>
      <c r="BJ288" s="133"/>
      <c r="BK288" s="133"/>
      <c r="BT288" s="133"/>
      <c r="CD288" s="133"/>
      <c r="CN288" s="133"/>
      <c r="CX288" s="133"/>
      <c r="DH288" s="133"/>
      <c r="DR288" s="133"/>
      <c r="EB288" s="133"/>
      <c r="EL288" s="133"/>
      <c r="EV288" s="133"/>
      <c r="FF288" s="133"/>
      <c r="FP288" s="133"/>
      <c r="FZ288" s="133"/>
      <c r="GJ288" s="133"/>
      <c r="GT288" s="133"/>
      <c r="HD288" s="133"/>
      <c r="HN288" s="133"/>
      <c r="HX288" s="133"/>
      <c r="IH288" s="133"/>
    </row>
    <row xmlns:x14ac="http://schemas.microsoft.com/office/spreadsheetml/2009/9/ac" r="289" s="3" customFormat="true" x14ac:dyDescent="0.25">
      <c r="A289" s="389"/>
      <c r="B289" s="133"/>
      <c r="L289" s="133"/>
      <c r="V289" s="133"/>
      <c r="AF289" s="133"/>
      <c r="AP289" s="133"/>
      <c r="AZ289" s="133"/>
      <c r="BJ289" s="133"/>
      <c r="BK289" s="133"/>
      <c r="BT289" s="133"/>
      <c r="CD289" s="133"/>
      <c r="CN289" s="133"/>
      <c r="CX289" s="133"/>
      <c r="DH289" s="133"/>
      <c r="DR289" s="133"/>
      <c r="EB289" s="133"/>
      <c r="EL289" s="133"/>
      <c r="EV289" s="133"/>
      <c r="FF289" s="133"/>
      <c r="FP289" s="133"/>
      <c r="FZ289" s="133"/>
      <c r="GJ289" s="133"/>
      <c r="GT289" s="133"/>
      <c r="HD289" s="133"/>
      <c r="HN289" s="133"/>
      <c r="HX289" s="133"/>
      <c r="IH289" s="133"/>
    </row>
    <row xmlns:x14ac="http://schemas.microsoft.com/office/spreadsheetml/2009/9/ac" r="290" s="3" customFormat="true" x14ac:dyDescent="0.25">
      <c r="A290" s="389"/>
      <c r="B290" s="133"/>
      <c r="L290" s="133"/>
      <c r="V290" s="133"/>
      <c r="AF290" s="133"/>
      <c r="AP290" s="133"/>
      <c r="AZ290" s="133"/>
      <c r="BJ290" s="133"/>
      <c r="BK290" s="133"/>
      <c r="BT290" s="133"/>
      <c r="CD290" s="133"/>
      <c r="CN290" s="133"/>
      <c r="CX290" s="133"/>
      <c r="DH290" s="133"/>
      <c r="DR290" s="133"/>
      <c r="EB290" s="133"/>
      <c r="EL290" s="133"/>
      <c r="EV290" s="133"/>
      <c r="FF290" s="133"/>
      <c r="FP290" s="133"/>
      <c r="FZ290" s="133"/>
      <c r="GJ290" s="133"/>
      <c r="GT290" s="133"/>
      <c r="HD290" s="133"/>
      <c r="HN290" s="133"/>
      <c r="HX290" s="133"/>
      <c r="IH290" s="133"/>
    </row>
    <row xmlns:x14ac="http://schemas.microsoft.com/office/spreadsheetml/2009/9/ac" r="291" s="3" customFormat="true" x14ac:dyDescent="0.25">
      <c r="A291" s="389"/>
      <c r="B291" s="133"/>
      <c r="L291" s="133"/>
      <c r="V291" s="133"/>
      <c r="AF291" s="133"/>
      <c r="AP291" s="133"/>
      <c r="AZ291" s="133"/>
      <c r="BJ291" s="133"/>
      <c r="BK291" s="133"/>
      <c r="BT291" s="133"/>
      <c r="CD291" s="133"/>
      <c r="CN291" s="133"/>
      <c r="CX291" s="133"/>
      <c r="DH291" s="133"/>
      <c r="DR291" s="133"/>
      <c r="EB291" s="133"/>
      <c r="EL291" s="133"/>
      <c r="EV291" s="133"/>
      <c r="FF291" s="133"/>
      <c r="FP291" s="133"/>
      <c r="FZ291" s="133"/>
      <c r="GJ291" s="133"/>
      <c r="GT291" s="133"/>
      <c r="HD291" s="133"/>
      <c r="HN291" s="133"/>
      <c r="HX291" s="133"/>
      <c r="IH291" s="133"/>
    </row>
    <row xmlns:x14ac="http://schemas.microsoft.com/office/spreadsheetml/2009/9/ac" r="292" s="3" customFormat="true" x14ac:dyDescent="0.25">
      <c r="A292" s="389"/>
      <c r="B292" s="133"/>
      <c r="L292" s="133"/>
      <c r="V292" s="133"/>
      <c r="AF292" s="133"/>
      <c r="AP292" s="133"/>
      <c r="AZ292" s="133"/>
      <c r="BJ292" s="133"/>
      <c r="BK292" s="133"/>
      <c r="BT292" s="133"/>
      <c r="CD292" s="133"/>
      <c r="CN292" s="133"/>
      <c r="CX292" s="133"/>
      <c r="DH292" s="133"/>
      <c r="DR292" s="133"/>
      <c r="EB292" s="133"/>
      <c r="EL292" s="133"/>
      <c r="EV292" s="133"/>
      <c r="FF292" s="133"/>
      <c r="FP292" s="133"/>
      <c r="FZ292" s="133"/>
      <c r="GJ292" s="133"/>
      <c r="GT292" s="133"/>
      <c r="HD292" s="133"/>
      <c r="HN292" s="133"/>
      <c r="HX292" s="133"/>
      <c r="IH292" s="133"/>
    </row>
    <row xmlns:x14ac="http://schemas.microsoft.com/office/spreadsheetml/2009/9/ac" r="293" s="3" customFormat="true" x14ac:dyDescent="0.25">
      <c r="A293" s="389"/>
      <c r="B293" s="133"/>
      <c r="L293" s="133"/>
      <c r="V293" s="133"/>
      <c r="AF293" s="133"/>
      <c r="AP293" s="133"/>
      <c r="AZ293" s="133"/>
      <c r="BJ293" s="133"/>
      <c r="BK293" s="133"/>
      <c r="BT293" s="133"/>
      <c r="CD293" s="133"/>
      <c r="CN293" s="133"/>
      <c r="CX293" s="133"/>
      <c r="DH293" s="133"/>
      <c r="DR293" s="133"/>
      <c r="EB293" s="133"/>
      <c r="EL293" s="133"/>
      <c r="EV293" s="133"/>
      <c r="FF293" s="133"/>
      <c r="FP293" s="133"/>
      <c r="FZ293" s="133"/>
      <c r="GJ293" s="133"/>
      <c r="GT293" s="133"/>
      <c r="HD293" s="133"/>
      <c r="HN293" s="133"/>
      <c r="HX293" s="133"/>
      <c r="IH293" s="133"/>
    </row>
    <row xmlns:x14ac="http://schemas.microsoft.com/office/spreadsheetml/2009/9/ac" r="294" s="3" customFormat="true" x14ac:dyDescent="0.25">
      <c r="A294" s="389"/>
      <c r="B294" s="133"/>
      <c r="L294" s="133"/>
      <c r="V294" s="133"/>
      <c r="AF294" s="133"/>
      <c r="AP294" s="133"/>
      <c r="AZ294" s="133"/>
      <c r="BJ294" s="133"/>
      <c r="BK294" s="133"/>
      <c r="BT294" s="133"/>
      <c r="CD294" s="133"/>
      <c r="CN294" s="133"/>
      <c r="CX294" s="133"/>
      <c r="DH294" s="133"/>
      <c r="DR294" s="133"/>
      <c r="EB294" s="133"/>
      <c r="EL294" s="133"/>
      <c r="EV294" s="133"/>
      <c r="FF294" s="133"/>
      <c r="FP294" s="133"/>
      <c r="FZ294" s="133"/>
      <c r="GJ294" s="133"/>
      <c r="GT294" s="133"/>
      <c r="HD294" s="133"/>
      <c r="HN294" s="133"/>
      <c r="HX294" s="133"/>
      <c r="IH294" s="133"/>
    </row>
    <row xmlns:x14ac="http://schemas.microsoft.com/office/spreadsheetml/2009/9/ac" r="295" s="3" customFormat="true" x14ac:dyDescent="0.25">
      <c r="A295" s="389"/>
      <c r="B295" s="133"/>
      <c r="L295" s="133"/>
      <c r="V295" s="133"/>
      <c r="AF295" s="133"/>
      <c r="AP295" s="133"/>
      <c r="AZ295" s="133"/>
      <c r="BJ295" s="133"/>
      <c r="BK295" s="133"/>
      <c r="BT295" s="133"/>
      <c r="CD295" s="133"/>
      <c r="CN295" s="133"/>
      <c r="CX295" s="133"/>
      <c r="DH295" s="133"/>
      <c r="DR295" s="133"/>
      <c r="EB295" s="133"/>
      <c r="EL295" s="133"/>
      <c r="EV295" s="133"/>
      <c r="FF295" s="133"/>
      <c r="FP295" s="133"/>
      <c r="FZ295" s="133"/>
      <c r="GJ295" s="133"/>
      <c r="GT295" s="133"/>
      <c r="HD295" s="133"/>
      <c r="HN295" s="133"/>
      <c r="HX295" s="133"/>
      <c r="IH295" s="133"/>
    </row>
    <row xmlns:x14ac="http://schemas.microsoft.com/office/spreadsheetml/2009/9/ac" r="296" s="3" customFormat="true" x14ac:dyDescent="0.25">
      <c r="A296" s="389"/>
      <c r="B296" s="133"/>
      <c r="L296" s="133"/>
      <c r="V296" s="133"/>
      <c r="AF296" s="133"/>
      <c r="AP296" s="133"/>
      <c r="AZ296" s="133"/>
      <c r="BJ296" s="133"/>
      <c r="BK296" s="133"/>
      <c r="BT296" s="133"/>
      <c r="CD296" s="133"/>
      <c r="CN296" s="133"/>
      <c r="CX296" s="133"/>
      <c r="DH296" s="133"/>
      <c r="DR296" s="133"/>
      <c r="EB296" s="133"/>
      <c r="EL296" s="133"/>
      <c r="EV296" s="133"/>
      <c r="FF296" s="133"/>
      <c r="FP296" s="133"/>
      <c r="FZ296" s="133"/>
      <c r="GJ296" s="133"/>
      <c r="GT296" s="133"/>
      <c r="HD296" s="133"/>
      <c r="HN296" s="133"/>
      <c r="HX296" s="133"/>
      <c r="IH296" s="133"/>
    </row>
    <row xmlns:x14ac="http://schemas.microsoft.com/office/spreadsheetml/2009/9/ac" r="297" s="3" customFormat="true" x14ac:dyDescent="0.25">
      <c r="A297" s="389"/>
      <c r="B297" s="133"/>
      <c r="L297" s="133"/>
      <c r="V297" s="133"/>
      <c r="AF297" s="133"/>
      <c r="AP297" s="133"/>
      <c r="AZ297" s="133"/>
      <c r="BJ297" s="133"/>
      <c r="BK297" s="133"/>
      <c r="BT297" s="133"/>
      <c r="CD297" s="133"/>
      <c r="CN297" s="133"/>
      <c r="CX297" s="133"/>
      <c r="DH297" s="133"/>
      <c r="DR297" s="133"/>
      <c r="EB297" s="133"/>
      <c r="EL297" s="133"/>
      <c r="EV297" s="133"/>
      <c r="FF297" s="133"/>
      <c r="FP297" s="133"/>
      <c r="FZ297" s="133"/>
      <c r="GJ297" s="133"/>
      <c r="GT297" s="133"/>
      <c r="HD297" s="133"/>
      <c r="HN297" s="133"/>
      <c r="HX297" s="133"/>
      <c r="IH297" s="133"/>
    </row>
    <row xmlns:x14ac="http://schemas.microsoft.com/office/spreadsheetml/2009/9/ac" r="298" s="3" customFormat="true" x14ac:dyDescent="0.25">
      <c r="A298" s="389"/>
      <c r="B298" s="133"/>
      <c r="L298" s="133"/>
      <c r="V298" s="133"/>
      <c r="AF298" s="133"/>
      <c r="AP298" s="133"/>
      <c r="AZ298" s="133"/>
      <c r="BJ298" s="133"/>
      <c r="BK298" s="133"/>
      <c r="BT298" s="133"/>
      <c r="CD298" s="133"/>
      <c r="CN298" s="133"/>
      <c r="CX298" s="133"/>
      <c r="DH298" s="133"/>
      <c r="DR298" s="133"/>
      <c r="EB298" s="133"/>
      <c r="EL298" s="133"/>
      <c r="EV298" s="133"/>
      <c r="FF298" s="133"/>
      <c r="FP298" s="133"/>
      <c r="FZ298" s="133"/>
      <c r="GJ298" s="133"/>
      <c r="GT298" s="133"/>
      <c r="HD298" s="133"/>
      <c r="HN298" s="133"/>
      <c r="HX298" s="133"/>
      <c r="IH298" s="133"/>
    </row>
    <row xmlns:x14ac="http://schemas.microsoft.com/office/spreadsheetml/2009/9/ac" r="299" s="3" customFormat="true" x14ac:dyDescent="0.25">
      <c r="A299" s="389"/>
      <c r="B299" s="133"/>
      <c r="L299" s="133"/>
      <c r="V299" s="133"/>
      <c r="AF299" s="133"/>
      <c r="AP299" s="133"/>
      <c r="AZ299" s="133"/>
      <c r="BJ299" s="133"/>
      <c r="BK299" s="133"/>
      <c r="BT299" s="133"/>
      <c r="CD299" s="133"/>
      <c r="CN299" s="133"/>
      <c r="CX299" s="133"/>
      <c r="DH299" s="133"/>
      <c r="DR299" s="133"/>
      <c r="EB299" s="133"/>
      <c r="EL299" s="133"/>
      <c r="EV299" s="133"/>
      <c r="FF299" s="133"/>
      <c r="FP299" s="133"/>
      <c r="FZ299" s="133"/>
      <c r="GJ299" s="133"/>
      <c r="GT299" s="133"/>
      <c r="HD299" s="133"/>
      <c r="HN299" s="133"/>
      <c r="HX299" s="133"/>
      <c r="IH299" s="133"/>
    </row>
    <row xmlns:x14ac="http://schemas.microsoft.com/office/spreadsheetml/2009/9/ac" r="300" s="3" customFormat="true" x14ac:dyDescent="0.25">
      <c r="A300" s="389"/>
      <c r="B300" s="133"/>
      <c r="L300" s="133"/>
      <c r="V300" s="133"/>
      <c r="AF300" s="133"/>
      <c r="AP300" s="133"/>
      <c r="AZ300" s="133"/>
      <c r="BJ300" s="133"/>
      <c r="BK300" s="133"/>
      <c r="BT300" s="133"/>
      <c r="CD300" s="133"/>
      <c r="CN300" s="133"/>
      <c r="CX300" s="133"/>
      <c r="DH300" s="133"/>
      <c r="DR300" s="133"/>
      <c r="EB300" s="133"/>
      <c r="EL300" s="133"/>
      <c r="EV300" s="133"/>
      <c r="FF300" s="133"/>
      <c r="FP300" s="133"/>
      <c r="FZ300" s="133"/>
      <c r="GJ300" s="133"/>
      <c r="GT300" s="133"/>
      <c r="HD300" s="133"/>
      <c r="HN300" s="133"/>
      <c r="HX300" s="133"/>
      <c r="IH300" s="133"/>
    </row>
    <row xmlns:x14ac="http://schemas.microsoft.com/office/spreadsheetml/2009/9/ac" r="301" s="3" customFormat="true" x14ac:dyDescent="0.25">
      <c r="A301" s="389"/>
      <c r="B301" s="133"/>
      <c r="L301" s="133"/>
      <c r="V301" s="133"/>
      <c r="AF301" s="133"/>
      <c r="AP301" s="133"/>
      <c r="AZ301" s="133"/>
      <c r="BJ301" s="133"/>
      <c r="BK301" s="133"/>
      <c r="BT301" s="133"/>
      <c r="CD301" s="133"/>
      <c r="CN301" s="133"/>
      <c r="CX301" s="133"/>
      <c r="DH301" s="133"/>
      <c r="DR301" s="133"/>
      <c r="EB301" s="133"/>
      <c r="EL301" s="133"/>
      <c r="EV301" s="133"/>
      <c r="FF301" s="133"/>
      <c r="FP301" s="133"/>
      <c r="FZ301" s="133"/>
      <c r="GJ301" s="133"/>
      <c r="GT301" s="133"/>
      <c r="HD301" s="133"/>
      <c r="HN301" s="133"/>
      <c r="HX301" s="133"/>
      <c r="IH301" s="133"/>
    </row>
    <row xmlns:x14ac="http://schemas.microsoft.com/office/spreadsheetml/2009/9/ac" r="302" s="3" customFormat="true" x14ac:dyDescent="0.25">
      <c r="A302" s="389"/>
      <c r="B302" s="133"/>
      <c r="L302" s="133"/>
      <c r="V302" s="133"/>
      <c r="AF302" s="133"/>
      <c r="AP302" s="133"/>
      <c r="AZ302" s="133"/>
      <c r="BJ302" s="133"/>
      <c r="BK302" s="133"/>
      <c r="BT302" s="133"/>
      <c r="CD302" s="133"/>
      <c r="CN302" s="133"/>
      <c r="CX302" s="133"/>
      <c r="DH302" s="133"/>
      <c r="DR302" s="133"/>
      <c r="EB302" s="133"/>
      <c r="EL302" s="133"/>
      <c r="EV302" s="133"/>
      <c r="FF302" s="133"/>
      <c r="FP302" s="133"/>
      <c r="FZ302" s="133"/>
      <c r="GJ302" s="133"/>
      <c r="GT302" s="133"/>
      <c r="HD302" s="133"/>
      <c r="HN302" s="133"/>
      <c r="HX302" s="133"/>
      <c r="IH302" s="133"/>
    </row>
    <row xmlns:x14ac="http://schemas.microsoft.com/office/spreadsheetml/2009/9/ac" r="303" s="3" customFormat="true" x14ac:dyDescent="0.25">
      <c r="A303" s="389"/>
      <c r="B303" s="133"/>
      <c r="L303" s="133"/>
      <c r="V303" s="133"/>
      <c r="AF303" s="133"/>
      <c r="AP303" s="133"/>
      <c r="AZ303" s="133"/>
      <c r="BJ303" s="133"/>
      <c r="BK303" s="133"/>
      <c r="BT303" s="133"/>
      <c r="CD303" s="133"/>
      <c r="CN303" s="133"/>
      <c r="CX303" s="133"/>
      <c r="DH303" s="133"/>
      <c r="DR303" s="133"/>
      <c r="EB303" s="133"/>
      <c r="EL303" s="133"/>
      <c r="EV303" s="133"/>
      <c r="FF303" s="133"/>
      <c r="FP303" s="133"/>
      <c r="FZ303" s="133"/>
      <c r="GJ303" s="133"/>
      <c r="GT303" s="133"/>
      <c r="HD303" s="133"/>
      <c r="HN303" s="133"/>
      <c r="HX303" s="133"/>
      <c r="IH303" s="133"/>
    </row>
    <row xmlns:x14ac="http://schemas.microsoft.com/office/spreadsheetml/2009/9/ac" r="304" s="3" customFormat="true" x14ac:dyDescent="0.25">
      <c r="A304" s="389"/>
      <c r="B304" s="133"/>
      <c r="L304" s="133"/>
      <c r="V304" s="133"/>
      <c r="AF304" s="133"/>
      <c r="AP304" s="133"/>
      <c r="AZ304" s="133"/>
      <c r="BJ304" s="133"/>
      <c r="BK304" s="133"/>
      <c r="BT304" s="133"/>
      <c r="CD304" s="133"/>
      <c r="CN304" s="133"/>
      <c r="CX304" s="133"/>
      <c r="DH304" s="133"/>
      <c r="DR304" s="133"/>
      <c r="EB304" s="133"/>
      <c r="EL304" s="133"/>
      <c r="EV304" s="133"/>
      <c r="FF304" s="133"/>
      <c r="FP304" s="133"/>
      <c r="FZ304" s="133"/>
      <c r="GJ304" s="133"/>
      <c r="GT304" s="133"/>
      <c r="HD304" s="133"/>
      <c r="HN304" s="133"/>
      <c r="HX304" s="133"/>
      <c r="IH304" s="133"/>
    </row>
    <row xmlns:x14ac="http://schemas.microsoft.com/office/spreadsheetml/2009/9/ac" r="305" s="3" customFormat="true" x14ac:dyDescent="0.25">
      <c r="A305" s="389"/>
      <c r="B305" s="133"/>
      <c r="L305" s="133"/>
      <c r="V305" s="133"/>
      <c r="AF305" s="133"/>
      <c r="AP305" s="133"/>
      <c r="AZ305" s="133"/>
      <c r="BJ305" s="133"/>
      <c r="BK305" s="133"/>
      <c r="BT305" s="133"/>
      <c r="CD305" s="133"/>
      <c r="CN305" s="133"/>
      <c r="CX305" s="133"/>
      <c r="DH305" s="133"/>
      <c r="DR305" s="133"/>
      <c r="EB305" s="133"/>
      <c r="EL305" s="133"/>
      <c r="EV305" s="133"/>
      <c r="FF305" s="133"/>
      <c r="FP305" s="133"/>
      <c r="FZ305" s="133"/>
      <c r="GJ305" s="133"/>
      <c r="GT305" s="133"/>
      <c r="HD305" s="133"/>
      <c r="HN305" s="133"/>
      <c r="HX305" s="133"/>
      <c r="IH305" s="133"/>
    </row>
    <row xmlns:x14ac="http://schemas.microsoft.com/office/spreadsheetml/2009/9/ac" r="306" s="3" customFormat="true" x14ac:dyDescent="0.25">
      <c r="A306" s="389"/>
      <c r="B306" s="133"/>
      <c r="L306" s="133"/>
      <c r="V306" s="133"/>
      <c r="AF306" s="133"/>
      <c r="AP306" s="133"/>
      <c r="AZ306" s="133"/>
      <c r="BJ306" s="133"/>
      <c r="BK306" s="133"/>
      <c r="BT306" s="133"/>
      <c r="CD306" s="133"/>
      <c r="CN306" s="133"/>
      <c r="CX306" s="133"/>
      <c r="DH306" s="133"/>
      <c r="DR306" s="133"/>
      <c r="EB306" s="133"/>
      <c r="EL306" s="133"/>
      <c r="EV306" s="133"/>
      <c r="FF306" s="133"/>
      <c r="FP306" s="133"/>
      <c r="FZ306" s="133"/>
      <c r="GJ306" s="133"/>
      <c r="GT306" s="133"/>
      <c r="HD306" s="133"/>
      <c r="HN306" s="133"/>
      <c r="HX306" s="133"/>
      <c r="IH306" s="133"/>
    </row>
    <row xmlns:x14ac="http://schemas.microsoft.com/office/spreadsheetml/2009/9/ac" r="307" s="3" customFormat="true" x14ac:dyDescent="0.25">
      <c r="A307" s="389"/>
      <c r="B307" s="133"/>
      <c r="L307" s="133"/>
      <c r="V307" s="133"/>
      <c r="AF307" s="133"/>
      <c r="AP307" s="133"/>
      <c r="AZ307" s="133"/>
      <c r="BJ307" s="133"/>
      <c r="BK307" s="133"/>
      <c r="BT307" s="133"/>
      <c r="CD307" s="133"/>
      <c r="CN307" s="133"/>
      <c r="CX307" s="133"/>
      <c r="DH307" s="133"/>
      <c r="DR307" s="133"/>
      <c r="EB307" s="133"/>
      <c r="EL307" s="133"/>
      <c r="EV307" s="133"/>
      <c r="FF307" s="133"/>
      <c r="FP307" s="133"/>
      <c r="FZ307" s="133"/>
      <c r="GJ307" s="133"/>
      <c r="GT307" s="133"/>
      <c r="HD307" s="133"/>
      <c r="HN307" s="133"/>
      <c r="HX307" s="133"/>
      <c r="IH307" s="133"/>
    </row>
    <row xmlns:x14ac="http://schemas.microsoft.com/office/spreadsheetml/2009/9/ac" r="308" s="3" customFormat="true" x14ac:dyDescent="0.25">
      <c r="A308" s="389"/>
      <c r="B308" s="133"/>
      <c r="L308" s="133"/>
      <c r="V308" s="133"/>
      <c r="AF308" s="133"/>
      <c r="AP308" s="133"/>
      <c r="AZ308" s="133"/>
      <c r="BJ308" s="133"/>
      <c r="BK308" s="133"/>
      <c r="BT308" s="133"/>
      <c r="CD308" s="133"/>
      <c r="CN308" s="133"/>
      <c r="CX308" s="133"/>
      <c r="DH308" s="133"/>
      <c r="DR308" s="133"/>
      <c r="EB308" s="133"/>
      <c r="EL308" s="133"/>
      <c r="EV308" s="133"/>
      <c r="FF308" s="133"/>
      <c r="FP308" s="133"/>
      <c r="FZ308" s="133"/>
      <c r="GJ308" s="133"/>
      <c r="GT308" s="133"/>
      <c r="HD308" s="133"/>
      <c r="HN308" s="133"/>
      <c r="HX308" s="133"/>
      <c r="IH308" s="133"/>
    </row>
    <row xmlns:x14ac="http://schemas.microsoft.com/office/spreadsheetml/2009/9/ac" r="309" s="3" customFormat="true" x14ac:dyDescent="0.25">
      <c r="A309" s="389"/>
      <c r="B309" s="133"/>
      <c r="L309" s="133"/>
      <c r="V309" s="133"/>
      <c r="AF309" s="133"/>
      <c r="AP309" s="133"/>
      <c r="AZ309" s="133"/>
      <c r="BJ309" s="133"/>
      <c r="BK309" s="133"/>
      <c r="BT309" s="133"/>
      <c r="CD309" s="133"/>
      <c r="CN309" s="133"/>
      <c r="CX309" s="133"/>
      <c r="DH309" s="133"/>
      <c r="DR309" s="133"/>
      <c r="EB309" s="133"/>
      <c r="EL309" s="133"/>
      <c r="EV309" s="133"/>
      <c r="FF309" s="133"/>
      <c r="FP309" s="133"/>
      <c r="FZ309" s="133"/>
      <c r="GJ309" s="133"/>
      <c r="GT309" s="133"/>
      <c r="HD309" s="133"/>
      <c r="HN309" s="133"/>
      <c r="HX309" s="133"/>
      <c r="IH309" s="133"/>
    </row>
    <row xmlns:x14ac="http://schemas.microsoft.com/office/spreadsheetml/2009/9/ac" r="310" s="3" customFormat="true" x14ac:dyDescent="0.25">
      <c r="A310" s="389"/>
      <c r="B310" s="133"/>
      <c r="L310" s="133"/>
      <c r="V310" s="133"/>
      <c r="AF310" s="133"/>
      <c r="AP310" s="133"/>
      <c r="AZ310" s="133"/>
      <c r="BJ310" s="133"/>
      <c r="BK310" s="133"/>
      <c r="BT310" s="133"/>
      <c r="CD310" s="133"/>
      <c r="CN310" s="133"/>
      <c r="CX310" s="133"/>
      <c r="DH310" s="133"/>
      <c r="DR310" s="133"/>
      <c r="EB310" s="133"/>
      <c r="EL310" s="133"/>
      <c r="EV310" s="133"/>
      <c r="FF310" s="133"/>
      <c r="FP310" s="133"/>
      <c r="FZ310" s="133"/>
      <c r="GJ310" s="133"/>
      <c r="GT310" s="133"/>
      <c r="HD310" s="133"/>
      <c r="HN310" s="133"/>
      <c r="HX310" s="133"/>
      <c r="IH310" s="133"/>
    </row>
    <row xmlns:x14ac="http://schemas.microsoft.com/office/spreadsheetml/2009/9/ac" r="311" s="3" customFormat="true" x14ac:dyDescent="0.25">
      <c r="A311" s="389"/>
      <c r="B311" s="133"/>
      <c r="L311" s="133"/>
      <c r="V311" s="133"/>
      <c r="AF311" s="133"/>
      <c r="AP311" s="133"/>
      <c r="AZ311" s="133"/>
      <c r="BJ311" s="133"/>
      <c r="BK311" s="133"/>
      <c r="BT311" s="133"/>
      <c r="CD311" s="133"/>
      <c r="CN311" s="133"/>
      <c r="CX311" s="133"/>
      <c r="DH311" s="133"/>
      <c r="DR311" s="133"/>
      <c r="EB311" s="133"/>
      <c r="EL311" s="133"/>
      <c r="EV311" s="133"/>
      <c r="FF311" s="133"/>
      <c r="FP311" s="133"/>
      <c r="FZ311" s="133"/>
      <c r="GJ311" s="133"/>
      <c r="GT311" s="133"/>
      <c r="HD311" s="133"/>
      <c r="HN311" s="133"/>
      <c r="HX311" s="133"/>
      <c r="IH311" s="133"/>
    </row>
    <row xmlns:x14ac="http://schemas.microsoft.com/office/spreadsheetml/2009/9/ac" r="312" s="3" customFormat="true" x14ac:dyDescent="0.25">
      <c r="A312" s="389"/>
      <c r="B312" s="133"/>
      <c r="L312" s="133"/>
      <c r="V312" s="133"/>
      <c r="AF312" s="133"/>
      <c r="AP312" s="133"/>
      <c r="AZ312" s="133"/>
      <c r="BJ312" s="133"/>
      <c r="BK312" s="133"/>
      <c r="BT312" s="133"/>
      <c r="CD312" s="133"/>
      <c r="CN312" s="133"/>
      <c r="CX312" s="133"/>
      <c r="DH312" s="133"/>
      <c r="DR312" s="133"/>
      <c r="EB312" s="133"/>
      <c r="EL312" s="133"/>
      <c r="EV312" s="133"/>
      <c r="FF312" s="133"/>
      <c r="FP312" s="133"/>
      <c r="FZ312" s="133"/>
      <c r="GJ312" s="133"/>
      <c r="GT312" s="133"/>
      <c r="HD312" s="133"/>
      <c r="HN312" s="133"/>
      <c r="HX312" s="133"/>
      <c r="IH312" s="133"/>
    </row>
    <row xmlns:x14ac="http://schemas.microsoft.com/office/spreadsheetml/2009/9/ac" r="313" s="3" customFormat="true" x14ac:dyDescent="0.25">
      <c r="A313" s="389"/>
      <c r="B313" s="133"/>
      <c r="L313" s="133"/>
      <c r="V313" s="133"/>
      <c r="AF313" s="133"/>
      <c r="AP313" s="133"/>
      <c r="AZ313" s="133"/>
      <c r="BJ313" s="133"/>
      <c r="BK313" s="133"/>
      <c r="BT313" s="133"/>
      <c r="CD313" s="133"/>
      <c r="CN313" s="133"/>
      <c r="CX313" s="133"/>
      <c r="DH313" s="133"/>
      <c r="DR313" s="133"/>
      <c r="EB313" s="133"/>
      <c r="EL313" s="133"/>
      <c r="EV313" s="133"/>
      <c r="FF313" s="133"/>
      <c r="FP313" s="133"/>
      <c r="FZ313" s="133"/>
      <c r="GJ313" s="133"/>
      <c r="GT313" s="133"/>
      <c r="HD313" s="133"/>
      <c r="HN313" s="133"/>
      <c r="HX313" s="133"/>
      <c r="IH313" s="133"/>
    </row>
    <row xmlns:x14ac="http://schemas.microsoft.com/office/spreadsheetml/2009/9/ac" r="314" s="3" customFormat="true" x14ac:dyDescent="0.25">
      <c r="A314" s="389"/>
      <c r="B314" s="133"/>
      <c r="L314" s="133"/>
      <c r="V314" s="133"/>
      <c r="AF314" s="133"/>
      <c r="AP314" s="133"/>
      <c r="AZ314" s="133"/>
      <c r="BJ314" s="133"/>
      <c r="BK314" s="133"/>
      <c r="BT314" s="133"/>
      <c r="CD314" s="133"/>
      <c r="CN314" s="133"/>
      <c r="CX314" s="133"/>
      <c r="DH314" s="133"/>
      <c r="DR314" s="133"/>
      <c r="EB314" s="133"/>
      <c r="EL314" s="133"/>
      <c r="EV314" s="133"/>
      <c r="FF314" s="133"/>
      <c r="FP314" s="133"/>
      <c r="FZ314" s="133"/>
      <c r="GJ314" s="133"/>
      <c r="GT314" s="133"/>
      <c r="HD314" s="133"/>
      <c r="HN314" s="133"/>
      <c r="HX314" s="133"/>
      <c r="IH314" s="133"/>
    </row>
    <row xmlns:x14ac="http://schemas.microsoft.com/office/spreadsheetml/2009/9/ac" r="315" s="3" customFormat="true" x14ac:dyDescent="0.25">
      <c r="A315" s="389"/>
      <c r="B315" s="133"/>
      <c r="L315" s="133"/>
      <c r="V315" s="133"/>
      <c r="AF315" s="133"/>
      <c r="AP315" s="133"/>
      <c r="AZ315" s="133"/>
      <c r="BJ315" s="133"/>
      <c r="BK315" s="133"/>
      <c r="BT315" s="133"/>
      <c r="CD315" s="133"/>
      <c r="CN315" s="133"/>
      <c r="CX315" s="133"/>
      <c r="DH315" s="133"/>
      <c r="DR315" s="133"/>
      <c r="EB315" s="133"/>
      <c r="EL315" s="133"/>
      <c r="EV315" s="133"/>
      <c r="FF315" s="133"/>
      <c r="FP315" s="133"/>
      <c r="FZ315" s="133"/>
      <c r="GJ315" s="133"/>
      <c r="GT315" s="133"/>
      <c r="HD315" s="133"/>
      <c r="HN315" s="133"/>
      <c r="HX315" s="133"/>
      <c r="IH315" s="133"/>
    </row>
    <row xmlns:x14ac="http://schemas.microsoft.com/office/spreadsheetml/2009/9/ac" r="316" s="3" customFormat="true" x14ac:dyDescent="0.25">
      <c r="A316" s="389"/>
      <c r="B316" s="133"/>
      <c r="L316" s="133"/>
      <c r="V316" s="133"/>
      <c r="AF316" s="133"/>
      <c r="AP316" s="133"/>
      <c r="AZ316" s="133"/>
      <c r="BJ316" s="133"/>
      <c r="BK316" s="133"/>
      <c r="BT316" s="133"/>
      <c r="CD316" s="133"/>
      <c r="CN316" s="133"/>
      <c r="CX316" s="133"/>
      <c r="DH316" s="133"/>
      <c r="DR316" s="133"/>
      <c r="EB316" s="133"/>
      <c r="EL316" s="133"/>
      <c r="EV316" s="133"/>
      <c r="FF316" s="133"/>
      <c r="FP316" s="133"/>
      <c r="FZ316" s="133"/>
      <c r="GJ316" s="133"/>
      <c r="GT316" s="133"/>
      <c r="HD316" s="133"/>
      <c r="HN316" s="133"/>
      <c r="HX316" s="133"/>
      <c r="IH316" s="133"/>
    </row>
    <row xmlns:x14ac="http://schemas.microsoft.com/office/spreadsheetml/2009/9/ac" r="317" s="3" customFormat="true" x14ac:dyDescent="0.25">
      <c r="A317" s="389"/>
      <c r="B317" s="133"/>
      <c r="L317" s="133"/>
      <c r="V317" s="133"/>
      <c r="AF317" s="133"/>
      <c r="AP317" s="133"/>
      <c r="AZ317" s="133"/>
      <c r="BJ317" s="133"/>
      <c r="BK317" s="133"/>
      <c r="BT317" s="133"/>
      <c r="CD317" s="133"/>
      <c r="CN317" s="133"/>
      <c r="CX317" s="133"/>
      <c r="DH317" s="133"/>
      <c r="DR317" s="133"/>
      <c r="EB317" s="133"/>
      <c r="EL317" s="133"/>
      <c r="EV317" s="133"/>
      <c r="FF317" s="133"/>
      <c r="FP317" s="133"/>
      <c r="FZ317" s="133"/>
      <c r="GJ317" s="133"/>
      <c r="GT317" s="133"/>
      <c r="HD317" s="133"/>
      <c r="HN317" s="133"/>
      <c r="HX317" s="133"/>
      <c r="IH317" s="133"/>
    </row>
    <row xmlns:x14ac="http://schemas.microsoft.com/office/spreadsheetml/2009/9/ac" r="318" s="3" customFormat="true" x14ac:dyDescent="0.25">
      <c r="A318" s="389"/>
      <c r="B318" s="133"/>
      <c r="L318" s="133"/>
      <c r="V318" s="133"/>
      <c r="AF318" s="133"/>
      <c r="AP318" s="133"/>
      <c r="AZ318" s="133"/>
      <c r="BJ318" s="133"/>
      <c r="BK318" s="133"/>
      <c r="BT318" s="133"/>
      <c r="CD318" s="133"/>
      <c r="CN318" s="133"/>
      <c r="CX318" s="133"/>
      <c r="DH318" s="133"/>
      <c r="DR318" s="133"/>
      <c r="EB318" s="133"/>
      <c r="EL318" s="133"/>
      <c r="EV318" s="133"/>
      <c r="FF318" s="133"/>
      <c r="FP318" s="133"/>
      <c r="FZ318" s="133"/>
      <c r="GJ318" s="133"/>
      <c r="GT318" s="133"/>
      <c r="HD318" s="133"/>
      <c r="HN318" s="133"/>
      <c r="HX318" s="133"/>
      <c r="IH318" s="133"/>
    </row>
    <row xmlns:x14ac="http://schemas.microsoft.com/office/spreadsheetml/2009/9/ac" r="319" s="3" customFormat="true" x14ac:dyDescent="0.25">
      <c r="A319" s="389"/>
      <c r="B319" s="133"/>
      <c r="L319" s="133"/>
      <c r="V319" s="133"/>
      <c r="AF319" s="133"/>
      <c r="AP319" s="133"/>
      <c r="AZ319" s="133"/>
      <c r="BJ319" s="133"/>
      <c r="BK319" s="133"/>
      <c r="BT319" s="133"/>
      <c r="CD319" s="133"/>
      <c r="CN319" s="133"/>
      <c r="CX319" s="133"/>
      <c r="DH319" s="133"/>
      <c r="DR319" s="133"/>
      <c r="EB319" s="133"/>
      <c r="EL319" s="133"/>
      <c r="EV319" s="133"/>
      <c r="FF319" s="133"/>
      <c r="FP319" s="133"/>
      <c r="FZ319" s="133"/>
      <c r="GJ319" s="133"/>
      <c r="GT319" s="133"/>
      <c r="HD319" s="133"/>
      <c r="HN319" s="133"/>
      <c r="HX319" s="133"/>
      <c r="IH319" s="133"/>
    </row>
    <row xmlns:x14ac="http://schemas.microsoft.com/office/spreadsheetml/2009/9/ac" r="320" s="3" customFormat="true" x14ac:dyDescent="0.25">
      <c r="A320" s="389"/>
      <c r="B320" s="133"/>
      <c r="L320" s="133"/>
      <c r="V320" s="133"/>
      <c r="AF320" s="133"/>
      <c r="AP320" s="133"/>
      <c r="AZ320" s="133"/>
      <c r="BJ320" s="133"/>
      <c r="BK320" s="133"/>
      <c r="BT320" s="133"/>
      <c r="CD320" s="133"/>
      <c r="CN320" s="133"/>
      <c r="CX320" s="133"/>
      <c r="DH320" s="133"/>
      <c r="DR320" s="133"/>
      <c r="EB320" s="133"/>
      <c r="EL320" s="133"/>
      <c r="EV320" s="133"/>
      <c r="FF320" s="133"/>
      <c r="FP320" s="133"/>
      <c r="FZ320" s="133"/>
      <c r="GJ320" s="133"/>
      <c r="GT320" s="133"/>
      <c r="HD320" s="133"/>
      <c r="HN320" s="133"/>
      <c r="HX320" s="133"/>
      <c r="IH320" s="133"/>
    </row>
    <row xmlns:x14ac="http://schemas.microsoft.com/office/spreadsheetml/2009/9/ac" r="321" s="3" customFormat="true" x14ac:dyDescent="0.25">
      <c r="A321" s="389"/>
      <c r="B321" s="133"/>
      <c r="L321" s="133"/>
      <c r="V321" s="133"/>
      <c r="AF321" s="133"/>
      <c r="AP321" s="133"/>
      <c r="AZ321" s="133"/>
      <c r="BJ321" s="133"/>
      <c r="BK321" s="133"/>
      <c r="BT321" s="133"/>
      <c r="CD321" s="133"/>
      <c r="CN321" s="133"/>
      <c r="CX321" s="133"/>
      <c r="DH321" s="133"/>
      <c r="DR321" s="133"/>
      <c r="EB321" s="133"/>
      <c r="EL321" s="133"/>
      <c r="EV321" s="133"/>
      <c r="FF321" s="133"/>
      <c r="FP321" s="133"/>
      <c r="FZ321" s="133"/>
      <c r="GJ321" s="133"/>
      <c r="GT321" s="133"/>
      <c r="HD321" s="133"/>
      <c r="HN321" s="133"/>
      <c r="HX321" s="133"/>
      <c r="IH321" s="133"/>
    </row>
    <row xmlns:x14ac="http://schemas.microsoft.com/office/spreadsheetml/2009/9/ac" r="322" s="3" customFormat="true" x14ac:dyDescent="0.25">
      <c r="A322" s="389"/>
      <c r="B322" s="133"/>
      <c r="L322" s="133"/>
      <c r="V322" s="133"/>
      <c r="AF322" s="133"/>
      <c r="AP322" s="133"/>
      <c r="AZ322" s="133"/>
      <c r="BJ322" s="133"/>
      <c r="BK322" s="133"/>
      <c r="BT322" s="133"/>
      <c r="CD322" s="133"/>
      <c r="CN322" s="133"/>
      <c r="CX322" s="133"/>
      <c r="DH322" s="133"/>
      <c r="DR322" s="133"/>
      <c r="EB322" s="133"/>
      <c r="EL322" s="133"/>
      <c r="EV322" s="133"/>
      <c r="FF322" s="133"/>
      <c r="FP322" s="133"/>
      <c r="FZ322" s="133"/>
      <c r="GJ322" s="133"/>
      <c r="GT322" s="133"/>
      <c r="HD322" s="133"/>
      <c r="HN322" s="133"/>
      <c r="HX322" s="133"/>
      <c r="IH322" s="133"/>
    </row>
    <row xmlns:x14ac="http://schemas.microsoft.com/office/spreadsheetml/2009/9/ac" r="323" s="3" customFormat="true" x14ac:dyDescent="0.25">
      <c r="A323" s="389"/>
      <c r="B323" s="133"/>
      <c r="L323" s="133"/>
      <c r="V323" s="133"/>
      <c r="AF323" s="133"/>
      <c r="AP323" s="133"/>
      <c r="AZ323" s="133"/>
      <c r="BJ323" s="133"/>
      <c r="BK323" s="133"/>
      <c r="BT323" s="133"/>
      <c r="CD323" s="133"/>
      <c r="CN323" s="133"/>
      <c r="CX323" s="133"/>
      <c r="DH323" s="133"/>
      <c r="DR323" s="133"/>
      <c r="EB323" s="133"/>
      <c r="EL323" s="133"/>
      <c r="EV323" s="133"/>
      <c r="FF323" s="133"/>
      <c r="FP323" s="133"/>
      <c r="FZ323" s="133"/>
      <c r="GJ323" s="133"/>
      <c r="GT323" s="133"/>
      <c r="HD323" s="133"/>
      <c r="HN323" s="133"/>
      <c r="HX323" s="133"/>
      <c r="IH323" s="133"/>
    </row>
    <row xmlns:x14ac="http://schemas.microsoft.com/office/spreadsheetml/2009/9/ac" r="324" s="3" customFormat="true" x14ac:dyDescent="0.25">
      <c r="A324" s="389"/>
      <c r="B324" s="133"/>
      <c r="L324" s="133"/>
      <c r="V324" s="133"/>
      <c r="AF324" s="133"/>
      <c r="AP324" s="133"/>
      <c r="AZ324" s="133"/>
      <c r="BJ324" s="133"/>
      <c r="BK324" s="133"/>
      <c r="BT324" s="133"/>
      <c r="CD324" s="133"/>
      <c r="CN324" s="133"/>
      <c r="CX324" s="133"/>
      <c r="DH324" s="133"/>
      <c r="DR324" s="133"/>
      <c r="EB324" s="133"/>
      <c r="EL324" s="133"/>
      <c r="EV324" s="133"/>
      <c r="FF324" s="133"/>
      <c r="FP324" s="133"/>
      <c r="FZ324" s="133"/>
      <c r="GJ324" s="133"/>
      <c r="GT324" s="133"/>
      <c r="HD324" s="133"/>
      <c r="HN324" s="133"/>
      <c r="HX324" s="133"/>
      <c r="IH324" s="133"/>
    </row>
    <row xmlns:x14ac="http://schemas.microsoft.com/office/spreadsheetml/2009/9/ac" r="325" s="3" customFormat="true" x14ac:dyDescent="0.25">
      <c r="A325" s="389"/>
      <c r="B325" s="133"/>
      <c r="L325" s="133"/>
      <c r="V325" s="133"/>
      <c r="AF325" s="133"/>
      <c r="AP325" s="133"/>
      <c r="AZ325" s="133"/>
      <c r="BJ325" s="133"/>
      <c r="BK325" s="133"/>
      <c r="BT325" s="133"/>
      <c r="CD325" s="133"/>
      <c r="CN325" s="133"/>
      <c r="CX325" s="133"/>
      <c r="DH325" s="133"/>
      <c r="DR325" s="133"/>
      <c r="EB325" s="133"/>
      <c r="EL325" s="133"/>
      <c r="EV325" s="133"/>
      <c r="FF325" s="133"/>
      <c r="FP325" s="133"/>
      <c r="FZ325" s="133"/>
      <c r="GJ325" s="133"/>
      <c r="GT325" s="133"/>
      <c r="HD325" s="133"/>
      <c r="HN325" s="133"/>
      <c r="HX325" s="133"/>
      <c r="IH325" s="133"/>
    </row>
    <row xmlns:x14ac="http://schemas.microsoft.com/office/spreadsheetml/2009/9/ac" r="326" s="3" customFormat="true" x14ac:dyDescent="0.25">
      <c r="A326" s="389"/>
      <c r="B326" s="133"/>
      <c r="L326" s="133"/>
      <c r="V326" s="133"/>
      <c r="AF326" s="133"/>
      <c r="AP326" s="133"/>
      <c r="AZ326" s="133"/>
      <c r="BJ326" s="133"/>
      <c r="BK326" s="133"/>
      <c r="BT326" s="133"/>
      <c r="CD326" s="133"/>
      <c r="CN326" s="133"/>
      <c r="CX326" s="133"/>
      <c r="DH326" s="133"/>
      <c r="DR326" s="133"/>
      <c r="EB326" s="133"/>
      <c r="EL326" s="133"/>
      <c r="EV326" s="133"/>
      <c r="FF326" s="133"/>
      <c r="FP326" s="133"/>
      <c r="FZ326" s="133"/>
      <c r="GJ326" s="133"/>
      <c r="GT326" s="133"/>
      <c r="HD326" s="133"/>
      <c r="HN326" s="133"/>
      <c r="HX326" s="133"/>
      <c r="IH326" s="133"/>
    </row>
    <row xmlns:x14ac="http://schemas.microsoft.com/office/spreadsheetml/2009/9/ac" r="327" s="3" customFormat="true" x14ac:dyDescent="0.25">
      <c r="A327" s="389"/>
      <c r="B327" s="133"/>
      <c r="L327" s="133"/>
      <c r="V327" s="133"/>
      <c r="AF327" s="133"/>
      <c r="AP327" s="133"/>
      <c r="AZ327" s="133"/>
      <c r="BJ327" s="133"/>
      <c r="BK327" s="133"/>
      <c r="BT327" s="133"/>
      <c r="CD327" s="133"/>
      <c r="CN327" s="133"/>
      <c r="CX327" s="133"/>
      <c r="DH327" s="133"/>
      <c r="DR327" s="133"/>
      <c r="EB327" s="133"/>
      <c r="EL327" s="133"/>
      <c r="EV327" s="133"/>
      <c r="FF327" s="133"/>
      <c r="FP327" s="133"/>
      <c r="FZ327" s="133"/>
      <c r="GJ327" s="133"/>
      <c r="GT327" s="133"/>
      <c r="HD327" s="133"/>
      <c r="HN327" s="133"/>
      <c r="HX327" s="133"/>
      <c r="IH327" s="133"/>
    </row>
    <row xmlns:x14ac="http://schemas.microsoft.com/office/spreadsheetml/2009/9/ac" r="328" s="3" customFormat="true" x14ac:dyDescent="0.25">
      <c r="A328" s="389"/>
      <c r="B328" s="133"/>
      <c r="L328" s="133"/>
      <c r="V328" s="133"/>
      <c r="AF328" s="133"/>
      <c r="AP328" s="133"/>
      <c r="AZ328" s="133"/>
      <c r="BJ328" s="133"/>
      <c r="BK328" s="133"/>
      <c r="BT328" s="133"/>
      <c r="CD328" s="133"/>
      <c r="CN328" s="133"/>
      <c r="CX328" s="133"/>
      <c r="DH328" s="133"/>
      <c r="DR328" s="133"/>
      <c r="EB328" s="133"/>
      <c r="EL328" s="133"/>
      <c r="EV328" s="133"/>
      <c r="FF328" s="133"/>
      <c r="FP328" s="133"/>
      <c r="FZ328" s="133"/>
      <c r="GJ328" s="133"/>
      <c r="GT328" s="133"/>
      <c r="HD328" s="133"/>
      <c r="HN328" s="133"/>
      <c r="HX328" s="133"/>
      <c r="IH328" s="133"/>
    </row>
    <row xmlns:x14ac="http://schemas.microsoft.com/office/spreadsheetml/2009/9/ac" r="329" s="3" customFormat="true" x14ac:dyDescent="0.25">
      <c r="A329" s="389"/>
      <c r="B329" s="133"/>
      <c r="L329" s="133"/>
      <c r="V329" s="133"/>
      <c r="AF329" s="133"/>
      <c r="AP329" s="133"/>
      <c r="AZ329" s="133"/>
      <c r="BJ329" s="133"/>
      <c r="BK329" s="133"/>
      <c r="BT329" s="133"/>
      <c r="CD329" s="133"/>
      <c r="CN329" s="133"/>
      <c r="CX329" s="133"/>
      <c r="DH329" s="133"/>
      <c r="DR329" s="133"/>
      <c r="EB329" s="133"/>
      <c r="EL329" s="133"/>
      <c r="EV329" s="133"/>
      <c r="FF329" s="133"/>
      <c r="FP329" s="133"/>
      <c r="FZ329" s="133"/>
      <c r="GJ329" s="133"/>
      <c r="GT329" s="133"/>
      <c r="HD329" s="133"/>
      <c r="HN329" s="133"/>
      <c r="HX329" s="133"/>
      <c r="IH329" s="133"/>
    </row>
    <row xmlns:x14ac="http://schemas.microsoft.com/office/spreadsheetml/2009/9/ac" r="330" s="3" customFormat="true" x14ac:dyDescent="0.25">
      <c r="A330" s="389"/>
      <c r="B330" s="133"/>
      <c r="L330" s="133"/>
      <c r="V330" s="133"/>
      <c r="AF330" s="133"/>
      <c r="AP330" s="133"/>
      <c r="AZ330" s="133"/>
      <c r="BJ330" s="133"/>
      <c r="BK330" s="133"/>
      <c r="BT330" s="133"/>
      <c r="CD330" s="133"/>
      <c r="CN330" s="133"/>
      <c r="CX330" s="133"/>
      <c r="DH330" s="133"/>
      <c r="DR330" s="133"/>
      <c r="EB330" s="133"/>
      <c r="EL330" s="133"/>
      <c r="EV330" s="133"/>
      <c r="FF330" s="133"/>
      <c r="FP330" s="133"/>
      <c r="FZ330" s="133"/>
      <c r="GJ330" s="133"/>
      <c r="GT330" s="133"/>
      <c r="HD330" s="133"/>
      <c r="HN330" s="133"/>
      <c r="HX330" s="133"/>
      <c r="IH330" s="133"/>
    </row>
    <row xmlns:x14ac="http://schemas.microsoft.com/office/spreadsheetml/2009/9/ac" r="331" s="3" customFormat="true" x14ac:dyDescent="0.25">
      <c r="A331" s="389"/>
      <c r="B331" s="133"/>
      <c r="L331" s="133"/>
      <c r="V331" s="133"/>
      <c r="AF331" s="133"/>
      <c r="AP331" s="133"/>
      <c r="AZ331" s="133"/>
      <c r="BJ331" s="133"/>
      <c r="BK331" s="133"/>
      <c r="BT331" s="133"/>
      <c r="CD331" s="133"/>
      <c r="CN331" s="133"/>
      <c r="CX331" s="133"/>
      <c r="DH331" s="133"/>
      <c r="DR331" s="133"/>
      <c r="EB331" s="133"/>
      <c r="EL331" s="133"/>
      <c r="EV331" s="133"/>
      <c r="FF331" s="133"/>
      <c r="FP331" s="133"/>
      <c r="FZ331" s="133"/>
      <c r="GJ331" s="133"/>
      <c r="GT331" s="133"/>
      <c r="HD331" s="133"/>
      <c r="HN331" s="133"/>
      <c r="HX331" s="133"/>
      <c r="IH331" s="133"/>
    </row>
    <row xmlns:x14ac="http://schemas.microsoft.com/office/spreadsheetml/2009/9/ac" r="332" s="3" customFormat="true" x14ac:dyDescent="0.25">
      <c r="A332" s="389"/>
      <c r="B332" s="133"/>
      <c r="L332" s="133"/>
      <c r="V332" s="133"/>
      <c r="AF332" s="133"/>
      <c r="AP332" s="133"/>
      <c r="AZ332" s="133"/>
      <c r="BJ332" s="133"/>
      <c r="BK332" s="133"/>
      <c r="BT332" s="133"/>
      <c r="CD332" s="133"/>
      <c r="CN332" s="133"/>
      <c r="CX332" s="133"/>
      <c r="DH332" s="133"/>
      <c r="DR332" s="133"/>
      <c r="EB332" s="133"/>
      <c r="EL332" s="133"/>
      <c r="EV332" s="133"/>
      <c r="FF332" s="133"/>
      <c r="FP332" s="133"/>
      <c r="FZ332" s="133"/>
      <c r="GJ332" s="133"/>
      <c r="GT332" s="133"/>
      <c r="HD332" s="133"/>
      <c r="HN332" s="133"/>
      <c r="HX332" s="133"/>
      <c r="IH332" s="133"/>
    </row>
    <row xmlns:x14ac="http://schemas.microsoft.com/office/spreadsheetml/2009/9/ac" r="333" s="3" customFormat="true" x14ac:dyDescent="0.25">
      <c r="A333" s="389"/>
      <c r="B333" s="133"/>
      <c r="L333" s="133"/>
      <c r="V333" s="133"/>
      <c r="AF333" s="133"/>
      <c r="AP333" s="133"/>
      <c r="AZ333" s="133"/>
      <c r="BJ333" s="133"/>
      <c r="BK333" s="133"/>
      <c r="BT333" s="133"/>
      <c r="CD333" s="133"/>
      <c r="CN333" s="133"/>
      <c r="CX333" s="133"/>
      <c r="DH333" s="133"/>
      <c r="DR333" s="133"/>
      <c r="EB333" s="133"/>
      <c r="EL333" s="133"/>
      <c r="EV333" s="133"/>
      <c r="FF333" s="133"/>
      <c r="FP333" s="133"/>
      <c r="FZ333" s="133"/>
      <c r="GJ333" s="133"/>
      <c r="GT333" s="133"/>
      <c r="HD333" s="133"/>
      <c r="HN333" s="133"/>
      <c r="HX333" s="133"/>
      <c r="IH333" s="133"/>
    </row>
    <row xmlns:x14ac="http://schemas.microsoft.com/office/spreadsheetml/2009/9/ac" r="334" s="3" customFormat="true" x14ac:dyDescent="0.25">
      <c r="A334" s="389"/>
      <c r="B334" s="133"/>
      <c r="L334" s="133"/>
      <c r="V334" s="133"/>
      <c r="AF334" s="133"/>
      <c r="AP334" s="133"/>
      <c r="AZ334" s="133"/>
      <c r="BJ334" s="133"/>
      <c r="BK334" s="133"/>
      <c r="BT334" s="133"/>
      <c r="CD334" s="133"/>
      <c r="CN334" s="133"/>
      <c r="CX334" s="133"/>
      <c r="DH334" s="133"/>
      <c r="DR334" s="133"/>
      <c r="EB334" s="133"/>
      <c r="EL334" s="133"/>
      <c r="EV334" s="133"/>
      <c r="FF334" s="133"/>
      <c r="FP334" s="133"/>
      <c r="FZ334" s="133"/>
      <c r="GJ334" s="133"/>
      <c r="GT334" s="133"/>
      <c r="HD334" s="133"/>
      <c r="HN334" s="133"/>
      <c r="HX334" s="133"/>
      <c r="IH334" s="133"/>
    </row>
    <row xmlns:x14ac="http://schemas.microsoft.com/office/spreadsheetml/2009/9/ac" r="335" s="3" customFormat="true" x14ac:dyDescent="0.25">
      <c r="A335" s="389"/>
      <c r="B335" s="133"/>
      <c r="L335" s="133"/>
      <c r="V335" s="133"/>
      <c r="AF335" s="133"/>
      <c r="AP335" s="133"/>
      <c r="AZ335" s="133"/>
      <c r="BJ335" s="133"/>
      <c r="BK335" s="133"/>
      <c r="BT335" s="133"/>
      <c r="CD335" s="133"/>
      <c r="CN335" s="133"/>
      <c r="CX335" s="133"/>
      <c r="DH335" s="133"/>
      <c r="DR335" s="133"/>
      <c r="EB335" s="133"/>
      <c r="EL335" s="133"/>
      <c r="EV335" s="133"/>
      <c r="FF335" s="133"/>
      <c r="FP335" s="133"/>
      <c r="FZ335" s="133"/>
      <c r="GJ335" s="133"/>
      <c r="GT335" s="133"/>
      <c r="HD335" s="133"/>
      <c r="HN335" s="133"/>
      <c r="HX335" s="133"/>
      <c r="IH335" s="133"/>
    </row>
    <row xmlns:x14ac="http://schemas.microsoft.com/office/spreadsheetml/2009/9/ac" r="336" s="3" customFormat="true" x14ac:dyDescent="0.25">
      <c r="A336" s="389"/>
      <c r="B336" s="133"/>
      <c r="L336" s="133"/>
      <c r="V336" s="133"/>
      <c r="AF336" s="133"/>
      <c r="AP336" s="133"/>
      <c r="AZ336" s="133"/>
      <c r="BJ336" s="133"/>
      <c r="BK336" s="133"/>
      <c r="BT336" s="133"/>
      <c r="CD336" s="133"/>
      <c r="CN336" s="133"/>
      <c r="CX336" s="133"/>
      <c r="DH336" s="133"/>
      <c r="DR336" s="133"/>
      <c r="EB336" s="133"/>
      <c r="EL336" s="133"/>
      <c r="EV336" s="133"/>
      <c r="FF336" s="133"/>
      <c r="FP336" s="133"/>
      <c r="FZ336" s="133"/>
      <c r="GJ336" s="133"/>
      <c r="GT336" s="133"/>
      <c r="HD336" s="133"/>
      <c r="HN336" s="133"/>
      <c r="HX336" s="133"/>
      <c r="IH336" s="133"/>
    </row>
    <row xmlns:x14ac="http://schemas.microsoft.com/office/spreadsheetml/2009/9/ac" r="337" s="3" customFormat="true" x14ac:dyDescent="0.25">
      <c r="A337" s="389"/>
      <c r="B337" s="133"/>
      <c r="L337" s="133"/>
      <c r="V337" s="133"/>
      <c r="AF337" s="133"/>
      <c r="AP337" s="133"/>
      <c r="AZ337" s="133"/>
      <c r="BJ337" s="133"/>
      <c r="BK337" s="133"/>
      <c r="BT337" s="133"/>
      <c r="CD337" s="133"/>
      <c r="CN337" s="133"/>
      <c r="CX337" s="133"/>
      <c r="DH337" s="133"/>
      <c r="DR337" s="133"/>
      <c r="EB337" s="133"/>
      <c r="EL337" s="133"/>
      <c r="EV337" s="133"/>
      <c r="FF337" s="133"/>
      <c r="FP337" s="133"/>
      <c r="FZ337" s="133"/>
      <c r="GJ337" s="133"/>
      <c r="GT337" s="133"/>
      <c r="HD337" s="133"/>
      <c r="HN337" s="133"/>
      <c r="HX337" s="133"/>
      <c r="IH337" s="133"/>
    </row>
    <row xmlns:x14ac="http://schemas.microsoft.com/office/spreadsheetml/2009/9/ac" r="338" s="3" customFormat="true" x14ac:dyDescent="0.25">
      <c r="A338" s="389"/>
      <c r="B338" s="133"/>
      <c r="L338" s="133"/>
      <c r="V338" s="133"/>
      <c r="AF338" s="133"/>
      <c r="AP338" s="133"/>
      <c r="AZ338" s="133"/>
      <c r="BJ338" s="133"/>
      <c r="BK338" s="133"/>
      <c r="BT338" s="133"/>
      <c r="CD338" s="133"/>
      <c r="CN338" s="133"/>
      <c r="CX338" s="133"/>
      <c r="DH338" s="133"/>
      <c r="DR338" s="133"/>
      <c r="EB338" s="133"/>
      <c r="EL338" s="133"/>
      <c r="EV338" s="133"/>
      <c r="FF338" s="133"/>
      <c r="FP338" s="133"/>
      <c r="FZ338" s="133"/>
      <c r="GJ338" s="133"/>
      <c r="GT338" s="133"/>
      <c r="HD338" s="133"/>
      <c r="HN338" s="133"/>
      <c r="HX338" s="133"/>
      <c r="IH338" s="133"/>
    </row>
    <row xmlns:x14ac="http://schemas.microsoft.com/office/spreadsheetml/2009/9/ac" r="339" s="3" customFormat="true" x14ac:dyDescent="0.25">
      <c r="A339" s="389"/>
      <c r="B339" s="133"/>
      <c r="L339" s="133"/>
      <c r="V339" s="133"/>
      <c r="AF339" s="133"/>
      <c r="AP339" s="133"/>
      <c r="AZ339" s="133"/>
      <c r="BJ339" s="133"/>
      <c r="BK339" s="133"/>
      <c r="BT339" s="133"/>
      <c r="CD339" s="133"/>
      <c r="CN339" s="133"/>
      <c r="CX339" s="133"/>
      <c r="DH339" s="133"/>
      <c r="DR339" s="133"/>
      <c r="EB339" s="133"/>
      <c r="EL339" s="133"/>
      <c r="EV339" s="133"/>
      <c r="FF339" s="133"/>
      <c r="FP339" s="133"/>
      <c r="FZ339" s="133"/>
      <c r="GJ339" s="133"/>
      <c r="GT339" s="133"/>
      <c r="HD339" s="133"/>
      <c r="HN339" s="133"/>
      <c r="HX339" s="133"/>
      <c r="IH339" s="133"/>
    </row>
    <row xmlns:x14ac="http://schemas.microsoft.com/office/spreadsheetml/2009/9/ac" r="340" s="3" customFormat="true" x14ac:dyDescent="0.25">
      <c r="A340" s="389"/>
      <c r="B340" s="133"/>
      <c r="L340" s="133"/>
      <c r="V340" s="133"/>
      <c r="AF340" s="133"/>
      <c r="AP340" s="133"/>
      <c r="AZ340" s="133"/>
      <c r="BJ340" s="133"/>
      <c r="BK340" s="133"/>
      <c r="BT340" s="133"/>
      <c r="CD340" s="133"/>
      <c r="CN340" s="133"/>
      <c r="CX340" s="133"/>
      <c r="DH340" s="133"/>
      <c r="DR340" s="133"/>
      <c r="EB340" s="133"/>
      <c r="EL340" s="133"/>
      <c r="EV340" s="133"/>
      <c r="FF340" s="133"/>
      <c r="FP340" s="133"/>
      <c r="FZ340" s="133"/>
      <c r="GJ340" s="133"/>
      <c r="GT340" s="133"/>
      <c r="HD340" s="133"/>
      <c r="HN340" s="133"/>
      <c r="HX340" s="133"/>
      <c r="IH340" s="133"/>
    </row>
    <row xmlns:x14ac="http://schemas.microsoft.com/office/spreadsheetml/2009/9/ac" r="341" s="3" customFormat="true" x14ac:dyDescent="0.25">
      <c r="A341" s="389"/>
      <c r="B341" s="133"/>
      <c r="L341" s="133"/>
      <c r="V341" s="133"/>
      <c r="AF341" s="133"/>
      <c r="AP341" s="133"/>
      <c r="AZ341" s="133"/>
      <c r="BJ341" s="133"/>
      <c r="BK341" s="133"/>
      <c r="BT341" s="133"/>
      <c r="CD341" s="133"/>
      <c r="CN341" s="133"/>
      <c r="CX341" s="133"/>
      <c r="DH341" s="133"/>
      <c r="DR341" s="133"/>
      <c r="EB341" s="133"/>
      <c r="EL341" s="133"/>
      <c r="EV341" s="133"/>
      <c r="FF341" s="133"/>
      <c r="FP341" s="133"/>
      <c r="FZ341" s="133"/>
      <c r="GJ341" s="133"/>
      <c r="GT341" s="133"/>
      <c r="HD341" s="133"/>
      <c r="HN341" s="133"/>
      <c r="HX341" s="133"/>
      <c r="IH341" s="133"/>
    </row>
    <row xmlns:x14ac="http://schemas.microsoft.com/office/spreadsheetml/2009/9/ac" r="342" s="3" customFormat="true" x14ac:dyDescent="0.25">
      <c r="A342" s="389"/>
      <c r="B342" s="133"/>
      <c r="L342" s="133"/>
      <c r="V342" s="133"/>
      <c r="AF342" s="133"/>
      <c r="AP342" s="133"/>
      <c r="AZ342" s="133"/>
      <c r="BJ342" s="133"/>
      <c r="BK342" s="133"/>
      <c r="BT342" s="133"/>
      <c r="CD342" s="133"/>
      <c r="CN342" s="133"/>
      <c r="CX342" s="133"/>
      <c r="DH342" s="133"/>
      <c r="DR342" s="133"/>
      <c r="EB342" s="133"/>
      <c r="EL342" s="133"/>
      <c r="EV342" s="133"/>
      <c r="FF342" s="133"/>
      <c r="FP342" s="133"/>
      <c r="FZ342" s="133"/>
      <c r="GJ342" s="133"/>
      <c r="GT342" s="133"/>
      <c r="HD342" s="133"/>
      <c r="HN342" s="133"/>
      <c r="HX342" s="133"/>
      <c r="IH342" s="133"/>
    </row>
    <row xmlns:x14ac="http://schemas.microsoft.com/office/spreadsheetml/2009/9/ac" r="343" s="3" customFormat="true" x14ac:dyDescent="0.25">
      <c r="A343" s="389"/>
      <c r="B343" s="133"/>
      <c r="L343" s="133"/>
      <c r="V343" s="133"/>
      <c r="AF343" s="133"/>
      <c r="AP343" s="133"/>
      <c r="AZ343" s="133"/>
      <c r="BJ343" s="133"/>
      <c r="BK343" s="133"/>
      <c r="BT343" s="133"/>
      <c r="CD343" s="133"/>
      <c r="CN343" s="133"/>
      <c r="CX343" s="133"/>
      <c r="DH343" s="133"/>
      <c r="DR343" s="133"/>
      <c r="EB343" s="133"/>
      <c r="EL343" s="133"/>
      <c r="EV343" s="133"/>
      <c r="FF343" s="133"/>
      <c r="FP343" s="133"/>
      <c r="FZ343" s="133"/>
      <c r="GJ343" s="133"/>
      <c r="GT343" s="133"/>
      <c r="HD343" s="133"/>
      <c r="HN343" s="133"/>
      <c r="HX343" s="133"/>
      <c r="IH343" s="133"/>
    </row>
    <row xmlns:x14ac="http://schemas.microsoft.com/office/spreadsheetml/2009/9/ac" r="344" s="3" customFormat="true" x14ac:dyDescent="0.25">
      <c r="A344" s="389"/>
      <c r="B344" s="133"/>
      <c r="L344" s="133"/>
      <c r="V344" s="133"/>
      <c r="AF344" s="133"/>
      <c r="AP344" s="133"/>
      <c r="AZ344" s="133"/>
      <c r="BJ344" s="133"/>
      <c r="BK344" s="133"/>
      <c r="BT344" s="133"/>
      <c r="CD344" s="133"/>
      <c r="CN344" s="133"/>
      <c r="CX344" s="133"/>
      <c r="DH344" s="133"/>
      <c r="DR344" s="133"/>
      <c r="EB344" s="133"/>
      <c r="EL344" s="133"/>
      <c r="EV344" s="133"/>
      <c r="FF344" s="133"/>
      <c r="FP344" s="133"/>
      <c r="FZ344" s="133"/>
      <c r="GJ344" s="133"/>
      <c r="GT344" s="133"/>
      <c r="HD344" s="133"/>
      <c r="HN344" s="133"/>
      <c r="HX344" s="133"/>
      <c r="IH344" s="133"/>
    </row>
    <row xmlns:x14ac="http://schemas.microsoft.com/office/spreadsheetml/2009/9/ac" r="345" s="3" customFormat="true" x14ac:dyDescent="0.25">
      <c r="A345" s="389"/>
      <c r="B345" s="133"/>
      <c r="L345" s="133"/>
      <c r="V345" s="133"/>
      <c r="AF345" s="133"/>
      <c r="AP345" s="133"/>
      <c r="AZ345" s="133"/>
      <c r="BJ345" s="133"/>
      <c r="BK345" s="133"/>
      <c r="BT345" s="133"/>
      <c r="CD345" s="133"/>
      <c r="CN345" s="133"/>
      <c r="CX345" s="133"/>
      <c r="DH345" s="133"/>
      <c r="DR345" s="133"/>
      <c r="EB345" s="133"/>
      <c r="EL345" s="133"/>
      <c r="EV345" s="133"/>
      <c r="FF345" s="133"/>
      <c r="FP345" s="133"/>
      <c r="FZ345" s="133"/>
      <c r="GJ345" s="133"/>
      <c r="GT345" s="133"/>
      <c r="HD345" s="133"/>
      <c r="HN345" s="133"/>
      <c r="HX345" s="133"/>
      <c r="IH345" s="133"/>
    </row>
    <row xmlns:x14ac="http://schemas.microsoft.com/office/spreadsheetml/2009/9/ac" r="346" s="3" customFormat="true" x14ac:dyDescent="0.25">
      <c r="A346" s="389"/>
      <c r="B346" s="133"/>
      <c r="L346" s="133"/>
      <c r="V346" s="133"/>
      <c r="AF346" s="133"/>
      <c r="AP346" s="133"/>
      <c r="AZ346" s="133"/>
      <c r="BJ346" s="133"/>
      <c r="BK346" s="133"/>
      <c r="BT346" s="133"/>
      <c r="CD346" s="133"/>
      <c r="CN346" s="133"/>
      <c r="CX346" s="133"/>
      <c r="DH346" s="133"/>
      <c r="DR346" s="133"/>
      <c r="EB346" s="133"/>
      <c r="EL346" s="133"/>
      <c r="EV346" s="133"/>
      <c r="FF346" s="133"/>
      <c r="FP346" s="133"/>
      <c r="FZ346" s="133"/>
      <c r="GJ346" s="133"/>
      <c r="GT346" s="133"/>
      <c r="HD346" s="133"/>
      <c r="HN346" s="133"/>
      <c r="HX346" s="133"/>
      <c r="IH346" s="133"/>
    </row>
    <row xmlns:x14ac="http://schemas.microsoft.com/office/spreadsheetml/2009/9/ac" r="347" s="3" customFormat="true" x14ac:dyDescent="0.25">
      <c r="A347" s="389"/>
      <c r="B347" s="133"/>
      <c r="L347" s="133"/>
      <c r="V347" s="133"/>
      <c r="AF347" s="133"/>
      <c r="AP347" s="133"/>
      <c r="AZ347" s="133"/>
      <c r="BJ347" s="133"/>
      <c r="BK347" s="133"/>
      <c r="BT347" s="133"/>
      <c r="CD347" s="133"/>
      <c r="CN347" s="133"/>
      <c r="CX347" s="133"/>
      <c r="DH347" s="133"/>
      <c r="DR347" s="133"/>
      <c r="EB347" s="133"/>
      <c r="EL347" s="133"/>
      <c r="EV347" s="133"/>
      <c r="FF347" s="133"/>
      <c r="FP347" s="133"/>
      <c r="FZ347" s="133"/>
      <c r="GJ347" s="133"/>
      <c r="GT347" s="133"/>
      <c r="HD347" s="133"/>
      <c r="HN347" s="133"/>
      <c r="HX347" s="133"/>
      <c r="IH347" s="133"/>
    </row>
    <row xmlns:x14ac="http://schemas.microsoft.com/office/spreadsheetml/2009/9/ac" r="348" s="3" customFormat="true" x14ac:dyDescent="0.25">
      <c r="A348" s="389"/>
      <c r="B348" s="133"/>
      <c r="L348" s="133"/>
      <c r="V348" s="133"/>
      <c r="AF348" s="133"/>
      <c r="AP348" s="133"/>
      <c r="AZ348" s="133"/>
      <c r="BJ348" s="133"/>
      <c r="BK348" s="133"/>
      <c r="BT348" s="133"/>
      <c r="CD348" s="133"/>
      <c r="CN348" s="133"/>
      <c r="CX348" s="133"/>
      <c r="DH348" s="133"/>
      <c r="DR348" s="133"/>
      <c r="EB348" s="133"/>
      <c r="EL348" s="133"/>
      <c r="EV348" s="133"/>
      <c r="FF348" s="133"/>
      <c r="FP348" s="133"/>
      <c r="FZ348" s="133"/>
      <c r="GJ348" s="133"/>
      <c r="GT348" s="133"/>
      <c r="HD348" s="133"/>
      <c r="HN348" s="133"/>
      <c r="HX348" s="133"/>
      <c r="IH348" s="133"/>
    </row>
    <row xmlns:x14ac="http://schemas.microsoft.com/office/spreadsheetml/2009/9/ac" r="349" s="3" customFormat="true" x14ac:dyDescent="0.25">
      <c r="A349" s="389"/>
      <c r="B349" s="133"/>
      <c r="L349" s="133"/>
      <c r="V349" s="133"/>
      <c r="AF349" s="133"/>
      <c r="AP349" s="133"/>
      <c r="AZ349" s="133"/>
      <c r="BJ349" s="133"/>
      <c r="BK349" s="133"/>
      <c r="BT349" s="133"/>
      <c r="CD349" s="133"/>
      <c r="CN349" s="133"/>
      <c r="CX349" s="133"/>
      <c r="DH349" s="133"/>
      <c r="DR349" s="133"/>
      <c r="EB349" s="133"/>
      <c r="EL349" s="133"/>
      <c r="EV349" s="133"/>
      <c r="FF349" s="133"/>
      <c r="FP349" s="133"/>
      <c r="FZ349" s="133"/>
      <c r="GJ349" s="133"/>
      <c r="GT349" s="133"/>
      <c r="HD349" s="133"/>
      <c r="HN349" s="133"/>
      <c r="HX349" s="133"/>
      <c r="IH349" s="133"/>
    </row>
    <row xmlns:x14ac="http://schemas.microsoft.com/office/spreadsheetml/2009/9/ac" r="350" s="3" customFormat="true" x14ac:dyDescent="0.25">
      <c r="A350" s="389"/>
      <c r="B350" s="133"/>
      <c r="L350" s="133"/>
      <c r="V350" s="133"/>
      <c r="AF350" s="133"/>
      <c r="AP350" s="133"/>
      <c r="AZ350" s="133"/>
      <c r="BJ350" s="133"/>
      <c r="BK350" s="133"/>
      <c r="BT350" s="133"/>
      <c r="CD350" s="133"/>
      <c r="CN350" s="133"/>
      <c r="CX350" s="133"/>
      <c r="DH350" s="133"/>
      <c r="DR350" s="133"/>
      <c r="EB350" s="133"/>
      <c r="EL350" s="133"/>
      <c r="EV350" s="133"/>
      <c r="FF350" s="133"/>
      <c r="FP350" s="133"/>
      <c r="FZ350" s="133"/>
      <c r="GJ350" s="133"/>
      <c r="GT350" s="133"/>
      <c r="HD350" s="133"/>
      <c r="HN350" s="133"/>
      <c r="HX350" s="133"/>
      <c r="IH350" s="133"/>
    </row>
    <row xmlns:x14ac="http://schemas.microsoft.com/office/spreadsheetml/2009/9/ac" r="351" s="3" customFormat="true" x14ac:dyDescent="0.25">
      <c r="A351" s="389"/>
      <c r="B351" s="133"/>
      <c r="L351" s="133"/>
      <c r="V351" s="133"/>
      <c r="AF351" s="133"/>
      <c r="AP351" s="133"/>
      <c r="AZ351" s="133"/>
      <c r="BJ351" s="133"/>
      <c r="BK351" s="133"/>
      <c r="BT351" s="133"/>
      <c r="CD351" s="133"/>
      <c r="CN351" s="133"/>
      <c r="CX351" s="133"/>
      <c r="DH351" s="133"/>
      <c r="DR351" s="133"/>
      <c r="EB351" s="133"/>
      <c r="EL351" s="133"/>
      <c r="EV351" s="133"/>
      <c r="FF351" s="133"/>
      <c r="FP351" s="133"/>
      <c r="FZ351" s="133"/>
      <c r="GJ351" s="133"/>
      <c r="GT351" s="133"/>
      <c r="HD351" s="133"/>
      <c r="HN351" s="133"/>
      <c r="HX351" s="133"/>
      <c r="IH351" s="133"/>
    </row>
    <row xmlns:x14ac="http://schemas.microsoft.com/office/spreadsheetml/2009/9/ac" r="352" s="3" customFormat="true" x14ac:dyDescent="0.25">
      <c r="A352" s="389"/>
      <c r="B352" s="133"/>
      <c r="L352" s="133"/>
      <c r="V352" s="133"/>
      <c r="AF352" s="133"/>
      <c r="AP352" s="133"/>
      <c r="AZ352" s="133"/>
      <c r="BJ352" s="133"/>
      <c r="BK352" s="133"/>
      <c r="BT352" s="133"/>
      <c r="CD352" s="133"/>
      <c r="CN352" s="133"/>
      <c r="CX352" s="133"/>
      <c r="DH352" s="133"/>
      <c r="DR352" s="133"/>
      <c r="EB352" s="133"/>
      <c r="EL352" s="133"/>
      <c r="EV352" s="133"/>
      <c r="FF352" s="133"/>
      <c r="FP352" s="133"/>
      <c r="FZ352" s="133"/>
      <c r="GJ352" s="133"/>
      <c r="GT352" s="133"/>
      <c r="HD352" s="133"/>
      <c r="HN352" s="133"/>
      <c r="HX352" s="133"/>
      <c r="IH352" s="133"/>
    </row>
    <row xmlns:x14ac="http://schemas.microsoft.com/office/spreadsheetml/2009/9/ac" r="353" s="3" customFormat="true" x14ac:dyDescent="0.25">
      <c r="A353" s="389"/>
      <c r="B353" s="133"/>
      <c r="L353" s="133"/>
      <c r="V353" s="133"/>
      <c r="AF353" s="133"/>
      <c r="AP353" s="133"/>
      <c r="AZ353" s="133"/>
      <c r="BJ353" s="133"/>
      <c r="BK353" s="133"/>
      <c r="BT353" s="133"/>
      <c r="CD353" s="133"/>
      <c r="CN353" s="133"/>
      <c r="CX353" s="133"/>
      <c r="DH353" s="133"/>
      <c r="DR353" s="133"/>
      <c r="EB353" s="133"/>
      <c r="EL353" s="133"/>
      <c r="EV353" s="133"/>
      <c r="FF353" s="133"/>
      <c r="FP353" s="133"/>
      <c r="FZ353" s="133"/>
      <c r="GJ353" s="133"/>
      <c r="GT353" s="133"/>
      <c r="HD353" s="133"/>
      <c r="HN353" s="133"/>
      <c r="HX353" s="133"/>
      <c r="IH353" s="133"/>
    </row>
    <row xmlns:x14ac="http://schemas.microsoft.com/office/spreadsheetml/2009/9/ac" r="354" s="3" customFormat="true" x14ac:dyDescent="0.25">
      <c r="A354" s="389"/>
      <c r="B354" s="133"/>
      <c r="L354" s="133"/>
      <c r="V354" s="133"/>
      <c r="AF354" s="133"/>
      <c r="AP354" s="133"/>
      <c r="AZ354" s="133"/>
      <c r="BJ354" s="133"/>
      <c r="BK354" s="133"/>
      <c r="BT354" s="133"/>
      <c r="CD354" s="133"/>
      <c r="CN354" s="133"/>
      <c r="CX354" s="133"/>
      <c r="DH354" s="133"/>
      <c r="DR354" s="133"/>
      <c r="EB354" s="133"/>
      <c r="EL354" s="133"/>
      <c r="EV354" s="133"/>
      <c r="FF354" s="133"/>
      <c r="FP354" s="133"/>
      <c r="FZ354" s="133"/>
      <c r="GJ354" s="133"/>
      <c r="GT354" s="133"/>
      <c r="HD354" s="133"/>
      <c r="HN354" s="133"/>
      <c r="HX354" s="133"/>
      <c r="IH354" s="133"/>
    </row>
    <row xmlns:x14ac="http://schemas.microsoft.com/office/spreadsheetml/2009/9/ac" r="355" s="3" customFormat="true" x14ac:dyDescent="0.25">
      <c r="A355" s="389"/>
      <c r="B355" s="133"/>
      <c r="L355" s="133"/>
      <c r="V355" s="133"/>
      <c r="AF355" s="133"/>
      <c r="AP355" s="133"/>
      <c r="AZ355" s="133"/>
      <c r="BJ355" s="133"/>
      <c r="BK355" s="133"/>
      <c r="BT355" s="133"/>
      <c r="CD355" s="133"/>
      <c r="CN355" s="133"/>
      <c r="CX355" s="133"/>
      <c r="DH355" s="133"/>
      <c r="DR355" s="133"/>
      <c r="EB355" s="133"/>
      <c r="EL355" s="133"/>
      <c r="EV355" s="133"/>
      <c r="FF355" s="133"/>
      <c r="FP355" s="133"/>
      <c r="FZ355" s="133"/>
      <c r="GJ355" s="133"/>
      <c r="GT355" s="133"/>
      <c r="HD355" s="133"/>
      <c r="HN355" s="133"/>
      <c r="HX355" s="133"/>
      <c r="IH355" s="133"/>
    </row>
    <row xmlns:x14ac="http://schemas.microsoft.com/office/spreadsheetml/2009/9/ac" r="356" s="3" customFormat="true" x14ac:dyDescent="0.25">
      <c r="A356" s="389"/>
      <c r="B356" s="133"/>
      <c r="L356" s="133"/>
      <c r="V356" s="133"/>
      <c r="AF356" s="133"/>
      <c r="AP356" s="133"/>
      <c r="AZ356" s="133"/>
      <c r="BJ356" s="133"/>
      <c r="BK356" s="133"/>
      <c r="BT356" s="133"/>
      <c r="CD356" s="133"/>
      <c r="CN356" s="133"/>
      <c r="CX356" s="133"/>
      <c r="DH356" s="133"/>
      <c r="DR356" s="133"/>
      <c r="EB356" s="133"/>
      <c r="EL356" s="133"/>
      <c r="EV356" s="133"/>
      <c r="FF356" s="133"/>
      <c r="FP356" s="133"/>
      <c r="FZ356" s="133"/>
      <c r="GJ356" s="133"/>
      <c r="GT356" s="133"/>
      <c r="HD356" s="133"/>
      <c r="HN356" s="133"/>
      <c r="HX356" s="133"/>
      <c r="IH356" s="133"/>
    </row>
    <row xmlns:x14ac="http://schemas.microsoft.com/office/spreadsheetml/2009/9/ac" r="357" s="3" customFormat="true" x14ac:dyDescent="0.25">
      <c r="A357" s="389"/>
      <c r="B357" s="133"/>
      <c r="L357" s="133"/>
      <c r="V357" s="133"/>
      <c r="AF357" s="133"/>
      <c r="AP357" s="133"/>
      <c r="AZ357" s="133"/>
      <c r="BJ357" s="133"/>
      <c r="BK357" s="133"/>
      <c r="BT357" s="133"/>
      <c r="CD357" s="133"/>
      <c r="CN357" s="133"/>
      <c r="CX357" s="133"/>
      <c r="DH357" s="133"/>
      <c r="DR357" s="133"/>
      <c r="EB357" s="133"/>
      <c r="EL357" s="133"/>
      <c r="EV357" s="133"/>
      <c r="FF357" s="133"/>
      <c r="FP357" s="133"/>
      <c r="FZ357" s="133"/>
      <c r="GJ357" s="133"/>
      <c r="GT357" s="133"/>
      <c r="HD357" s="133"/>
      <c r="HN357" s="133"/>
      <c r="HX357" s="133"/>
      <c r="IH357" s="133"/>
    </row>
    <row xmlns:x14ac="http://schemas.microsoft.com/office/spreadsheetml/2009/9/ac" r="358" s="3" customFormat="true" x14ac:dyDescent="0.25">
      <c r="A358" s="389"/>
      <c r="B358" s="133"/>
      <c r="L358" s="133"/>
      <c r="V358" s="133"/>
      <c r="AF358" s="133"/>
      <c r="AP358" s="133"/>
      <c r="AZ358" s="133"/>
      <c r="BJ358" s="133"/>
      <c r="BK358" s="133"/>
      <c r="BT358" s="133"/>
      <c r="CD358" s="133"/>
      <c r="CN358" s="133"/>
      <c r="CX358" s="133"/>
      <c r="DH358" s="133"/>
      <c r="DR358" s="133"/>
      <c r="EB358" s="133"/>
      <c r="EL358" s="133"/>
      <c r="EV358" s="133"/>
      <c r="FF358" s="133"/>
      <c r="FP358" s="133"/>
      <c r="FZ358" s="133"/>
      <c r="GJ358" s="133"/>
      <c r="GT358" s="133"/>
      <c r="HD358" s="133"/>
      <c r="HN358" s="133"/>
      <c r="HX358" s="133"/>
      <c r="IH358" s="133"/>
    </row>
    <row xmlns:x14ac="http://schemas.microsoft.com/office/spreadsheetml/2009/9/ac" r="359" s="3" customFormat="true" x14ac:dyDescent="0.25">
      <c r="A359" s="389"/>
      <c r="B359" s="133"/>
      <c r="L359" s="133"/>
      <c r="V359" s="133"/>
      <c r="AF359" s="133"/>
      <c r="AP359" s="133"/>
      <c r="AZ359" s="133"/>
      <c r="BJ359" s="133"/>
      <c r="BK359" s="133"/>
      <c r="BT359" s="133"/>
      <c r="CD359" s="133"/>
      <c r="CN359" s="133"/>
      <c r="CX359" s="133"/>
      <c r="DH359" s="133"/>
      <c r="DR359" s="133"/>
      <c r="EB359" s="133"/>
      <c r="EL359" s="133"/>
      <c r="EV359" s="133"/>
      <c r="FF359" s="133"/>
      <c r="FP359" s="133"/>
      <c r="FZ359" s="133"/>
      <c r="GJ359" s="133"/>
      <c r="GT359" s="133"/>
      <c r="HD359" s="133"/>
      <c r="HN359" s="133"/>
      <c r="HX359" s="133"/>
      <c r="IH359" s="133"/>
    </row>
    <row xmlns:x14ac="http://schemas.microsoft.com/office/spreadsheetml/2009/9/ac" r="360" s="3" customFormat="true" x14ac:dyDescent="0.25">
      <c r="A360" s="389"/>
      <c r="B360" s="133"/>
      <c r="L360" s="133"/>
      <c r="V360" s="133"/>
      <c r="AF360" s="133"/>
      <c r="AP360" s="133"/>
      <c r="AZ360" s="133"/>
      <c r="BJ360" s="133"/>
      <c r="BK360" s="133"/>
      <c r="BT360" s="133"/>
      <c r="CD360" s="133"/>
      <c r="CN360" s="133"/>
      <c r="CX360" s="133"/>
      <c r="DH360" s="133"/>
      <c r="DR360" s="133"/>
      <c r="EB360" s="133"/>
      <c r="EL360" s="133"/>
      <c r="EV360" s="133"/>
      <c r="FF360" s="133"/>
      <c r="FP360" s="133"/>
      <c r="FZ360" s="133"/>
      <c r="GJ360" s="133"/>
      <c r="GT360" s="133"/>
      <c r="HD360" s="133"/>
      <c r="HN360" s="133"/>
      <c r="HX360" s="133"/>
      <c r="IH360" s="133"/>
    </row>
    <row xmlns:x14ac="http://schemas.microsoft.com/office/spreadsheetml/2009/9/ac" r="361" s="3" customFormat="true" x14ac:dyDescent="0.25">
      <c r="A361" s="389"/>
      <c r="B361" s="133"/>
      <c r="L361" s="133"/>
      <c r="V361" s="133"/>
      <c r="AF361" s="133"/>
      <c r="AP361" s="133"/>
      <c r="AZ361" s="133"/>
      <c r="BJ361" s="133"/>
      <c r="BK361" s="133"/>
      <c r="BT361" s="133"/>
      <c r="CD361" s="133"/>
      <c r="CN361" s="133"/>
      <c r="CX361" s="133"/>
      <c r="DH361" s="133"/>
      <c r="DR361" s="133"/>
      <c r="EB361" s="133"/>
      <c r="EL361" s="133"/>
      <c r="EV361" s="133"/>
      <c r="FF361" s="133"/>
      <c r="FP361" s="133"/>
      <c r="FZ361" s="133"/>
      <c r="GJ361" s="133"/>
      <c r="GT361" s="133"/>
      <c r="HD361" s="133"/>
      <c r="HN361" s="133"/>
      <c r="HX361" s="133"/>
      <c r="IH361" s="133"/>
    </row>
    <row xmlns:x14ac="http://schemas.microsoft.com/office/spreadsheetml/2009/9/ac" r="362" s="3" customFormat="true" x14ac:dyDescent="0.25">
      <c r="A362" s="389"/>
      <c r="B362" s="133"/>
      <c r="L362" s="133"/>
      <c r="V362" s="133"/>
      <c r="AF362" s="133"/>
      <c r="AP362" s="133"/>
      <c r="AZ362" s="133"/>
      <c r="BJ362" s="133"/>
      <c r="BK362" s="133"/>
      <c r="BT362" s="133"/>
      <c r="CD362" s="133"/>
      <c r="CN362" s="133"/>
      <c r="CX362" s="133"/>
      <c r="DH362" s="133"/>
      <c r="DR362" s="133"/>
      <c r="EB362" s="133"/>
      <c r="EL362" s="133"/>
      <c r="EV362" s="133"/>
      <c r="FF362" s="133"/>
      <c r="FP362" s="133"/>
      <c r="FZ362" s="133"/>
      <c r="GJ362" s="133"/>
      <c r="GT362" s="133"/>
      <c r="HD362" s="133"/>
      <c r="HN362" s="133"/>
      <c r="HX362" s="133"/>
      <c r="IH362" s="133"/>
    </row>
    <row xmlns:x14ac="http://schemas.microsoft.com/office/spreadsheetml/2009/9/ac" r="363" s="3" customFormat="true" x14ac:dyDescent="0.25">
      <c r="A363" s="389"/>
      <c r="B363" s="133"/>
      <c r="L363" s="133"/>
      <c r="V363" s="133"/>
      <c r="AF363" s="133"/>
      <c r="AP363" s="133"/>
      <c r="AZ363" s="133"/>
      <c r="BJ363" s="133"/>
      <c r="BK363" s="133"/>
      <c r="BT363" s="133"/>
      <c r="CD363" s="133"/>
      <c r="CN363" s="133"/>
      <c r="CX363" s="133"/>
      <c r="DH363" s="133"/>
      <c r="DR363" s="133"/>
      <c r="EB363" s="133"/>
      <c r="EL363" s="133"/>
      <c r="EV363" s="133"/>
      <c r="FF363" s="133"/>
      <c r="FP363" s="133"/>
      <c r="FZ363" s="133"/>
      <c r="GJ363" s="133"/>
      <c r="GT363" s="133"/>
      <c r="HD363" s="133"/>
      <c r="HN363" s="133"/>
      <c r="HX363" s="133"/>
      <c r="IH363" s="133"/>
    </row>
    <row xmlns:x14ac="http://schemas.microsoft.com/office/spreadsheetml/2009/9/ac" r="364" s="3" customFormat="true" x14ac:dyDescent="0.25">
      <c r="A364" s="389"/>
      <c r="B364" s="133"/>
      <c r="L364" s="133"/>
      <c r="V364" s="133"/>
      <c r="AF364" s="133"/>
      <c r="AP364" s="133"/>
      <c r="AZ364" s="133"/>
      <c r="BJ364" s="133"/>
      <c r="BK364" s="133"/>
      <c r="BT364" s="133"/>
      <c r="CD364" s="133"/>
      <c r="CN364" s="133"/>
      <c r="CX364" s="133"/>
      <c r="DH364" s="133"/>
      <c r="DR364" s="133"/>
      <c r="EB364" s="133"/>
      <c r="EL364" s="133"/>
      <c r="EV364" s="133"/>
      <c r="FF364" s="133"/>
      <c r="FP364" s="133"/>
      <c r="FZ364" s="133"/>
      <c r="GJ364" s="133"/>
      <c r="GT364" s="133"/>
      <c r="HD364" s="133"/>
      <c r="HN364" s="133"/>
      <c r="HX364" s="133"/>
      <c r="IH364" s="133"/>
    </row>
    <row xmlns:x14ac="http://schemas.microsoft.com/office/spreadsheetml/2009/9/ac" r="365" s="3" customFormat="true" x14ac:dyDescent="0.25">
      <c r="A365" s="389"/>
      <c r="B365" s="133"/>
      <c r="L365" s="133"/>
      <c r="V365" s="133"/>
      <c r="AF365" s="133"/>
      <c r="AP365" s="133"/>
      <c r="AZ365" s="133"/>
      <c r="BJ365" s="133"/>
      <c r="BK365" s="133"/>
      <c r="BT365" s="133"/>
      <c r="CD365" s="133"/>
      <c r="CN365" s="133"/>
      <c r="CX365" s="133"/>
      <c r="DH365" s="133"/>
      <c r="DR365" s="133"/>
      <c r="EB365" s="133"/>
      <c r="EL365" s="133"/>
      <c r="EV365" s="133"/>
      <c r="FF365" s="133"/>
      <c r="FP365" s="133"/>
      <c r="FZ365" s="133"/>
      <c r="GJ365" s="133"/>
      <c r="GT365" s="133"/>
      <c r="HD365" s="133"/>
      <c r="HN365" s="133"/>
      <c r="HX365" s="133"/>
      <c r="IH365" s="133"/>
    </row>
    <row xmlns:x14ac="http://schemas.microsoft.com/office/spreadsheetml/2009/9/ac" r="366" s="3" customFormat="true" x14ac:dyDescent="0.25">
      <c r="A366" s="389"/>
      <c r="B366" s="133"/>
      <c r="L366" s="133"/>
      <c r="V366" s="133"/>
      <c r="AF366" s="133"/>
      <c r="AP366" s="133"/>
      <c r="AZ366" s="133"/>
      <c r="BJ366" s="133"/>
      <c r="BK366" s="133"/>
      <c r="BT366" s="133"/>
      <c r="CD366" s="133"/>
      <c r="CN366" s="133"/>
      <c r="CX366" s="133"/>
      <c r="DH366" s="133"/>
      <c r="DR366" s="133"/>
      <c r="EB366" s="133"/>
      <c r="EL366" s="133"/>
      <c r="EV366" s="133"/>
      <c r="FF366" s="133"/>
      <c r="FP366" s="133"/>
      <c r="FZ366" s="133"/>
      <c r="GJ366" s="133"/>
      <c r="GT366" s="133"/>
      <c r="HD366" s="133"/>
      <c r="HN366" s="133"/>
      <c r="HX366" s="133"/>
      <c r="IH366" s="133"/>
    </row>
    <row xmlns:x14ac="http://schemas.microsoft.com/office/spreadsheetml/2009/9/ac" r="367" s="3" customFormat="true" x14ac:dyDescent="0.25">
      <c r="A367" s="389"/>
      <c r="B367" s="133"/>
      <c r="L367" s="133"/>
      <c r="V367" s="133"/>
      <c r="AF367" s="133"/>
      <c r="AP367" s="133"/>
      <c r="AZ367" s="133"/>
      <c r="BJ367" s="133"/>
      <c r="BK367" s="133"/>
      <c r="BT367" s="133"/>
      <c r="CD367" s="133"/>
      <c r="CN367" s="133"/>
      <c r="CX367" s="133"/>
      <c r="DH367" s="133"/>
      <c r="DR367" s="133"/>
      <c r="EB367" s="133"/>
      <c r="EL367" s="133"/>
      <c r="EV367" s="133"/>
      <c r="FF367" s="133"/>
      <c r="FP367" s="133"/>
      <c r="FZ367" s="133"/>
      <c r="GJ367" s="133"/>
      <c r="GT367" s="133"/>
      <c r="HD367" s="133"/>
      <c r="HN367" s="133"/>
      <c r="HX367" s="133"/>
      <c r="IH367" s="133"/>
    </row>
    <row xmlns:x14ac="http://schemas.microsoft.com/office/spreadsheetml/2009/9/ac" r="368" s="3" customFormat="true" x14ac:dyDescent="0.25">
      <c r="A368" s="389"/>
      <c r="B368" s="133"/>
      <c r="L368" s="133"/>
      <c r="V368" s="133"/>
      <c r="AF368" s="133"/>
      <c r="AP368" s="133"/>
      <c r="AZ368" s="133"/>
      <c r="BJ368" s="133"/>
      <c r="BK368" s="133"/>
      <c r="BT368" s="133"/>
      <c r="CD368" s="133"/>
      <c r="CN368" s="133"/>
      <c r="CX368" s="133"/>
      <c r="DH368" s="133"/>
      <c r="DR368" s="133"/>
      <c r="EB368" s="133"/>
      <c r="EL368" s="133"/>
      <c r="EV368" s="133"/>
      <c r="FF368" s="133"/>
      <c r="FP368" s="133"/>
      <c r="FZ368" s="133"/>
      <c r="GJ368" s="133"/>
      <c r="GT368" s="133"/>
      <c r="HD368" s="133"/>
      <c r="HN368" s="133"/>
      <c r="HX368" s="133"/>
      <c r="IH368" s="133"/>
    </row>
    <row xmlns:x14ac="http://schemas.microsoft.com/office/spreadsheetml/2009/9/ac" r="369" s="3" customFormat="true" x14ac:dyDescent="0.25">
      <c r="A369" s="389"/>
      <c r="B369" s="133"/>
      <c r="L369" s="133"/>
      <c r="V369" s="133"/>
      <c r="AF369" s="133"/>
      <c r="AP369" s="133"/>
      <c r="AZ369" s="133"/>
      <c r="BJ369" s="133"/>
      <c r="BK369" s="133"/>
      <c r="BT369" s="133"/>
      <c r="CD369" s="133"/>
      <c r="CN369" s="133"/>
      <c r="CX369" s="133"/>
      <c r="DH369" s="133"/>
      <c r="DR369" s="133"/>
      <c r="EB369" s="133"/>
      <c r="EL369" s="133"/>
      <c r="EV369" s="133"/>
      <c r="FF369" s="133"/>
      <c r="FP369" s="133"/>
      <c r="FZ369" s="133"/>
      <c r="GJ369" s="133"/>
      <c r="GT369" s="133"/>
      <c r="HD369" s="133"/>
      <c r="HN369" s="133"/>
      <c r="HX369" s="133"/>
      <c r="IH369" s="133"/>
    </row>
    <row xmlns:x14ac="http://schemas.microsoft.com/office/spreadsheetml/2009/9/ac" r="370" s="3" customFormat="true" x14ac:dyDescent="0.25">
      <c r="A370" s="389"/>
      <c r="B370" s="133"/>
      <c r="L370" s="133"/>
      <c r="V370" s="133"/>
      <c r="AF370" s="133"/>
      <c r="AP370" s="133"/>
      <c r="AZ370" s="133"/>
      <c r="BJ370" s="133"/>
      <c r="BK370" s="133"/>
      <c r="BT370" s="133"/>
      <c r="CD370" s="133"/>
      <c r="CN370" s="133"/>
      <c r="CX370" s="133"/>
      <c r="DH370" s="133"/>
      <c r="DR370" s="133"/>
      <c r="EB370" s="133"/>
      <c r="EL370" s="133"/>
      <c r="EV370" s="133"/>
      <c r="FF370" s="133"/>
      <c r="FP370" s="133"/>
      <c r="FZ370" s="133"/>
      <c r="GJ370" s="133"/>
      <c r="GT370" s="133"/>
      <c r="HD370" s="133"/>
      <c r="HN370" s="133"/>
      <c r="HX370" s="133"/>
      <c r="IH370" s="133"/>
    </row>
    <row xmlns:x14ac="http://schemas.microsoft.com/office/spreadsheetml/2009/9/ac" r="371" s="3" customFormat="true" x14ac:dyDescent="0.25">
      <c r="A371" s="389"/>
      <c r="B371" s="133"/>
      <c r="L371" s="133"/>
      <c r="V371" s="133"/>
      <c r="AF371" s="133"/>
      <c r="AP371" s="133"/>
      <c r="AZ371" s="133"/>
      <c r="BJ371" s="133"/>
      <c r="BK371" s="133"/>
      <c r="BT371" s="133"/>
      <c r="CD371" s="133"/>
      <c r="CN371" s="133"/>
      <c r="CX371" s="133"/>
      <c r="DH371" s="133"/>
      <c r="DR371" s="133"/>
      <c r="EB371" s="133"/>
      <c r="EL371" s="133"/>
      <c r="EV371" s="133"/>
      <c r="FF371" s="133"/>
      <c r="FP371" s="133"/>
      <c r="FZ371" s="133"/>
      <c r="GJ371" s="133"/>
      <c r="GT371" s="133"/>
      <c r="HD371" s="133"/>
      <c r="HN371" s="133"/>
      <c r="HX371" s="133"/>
      <c r="IH371" s="133"/>
    </row>
    <row xmlns:x14ac="http://schemas.microsoft.com/office/spreadsheetml/2009/9/ac" r="372" s="3" customFormat="true" x14ac:dyDescent="0.25">
      <c r="A372" s="389"/>
      <c r="B372" s="133"/>
      <c r="L372" s="133"/>
      <c r="V372" s="133"/>
      <c r="AF372" s="133"/>
      <c r="AP372" s="133"/>
      <c r="AZ372" s="133"/>
      <c r="BJ372" s="133"/>
      <c r="BK372" s="133"/>
      <c r="BT372" s="133"/>
      <c r="CD372" s="133"/>
      <c r="CN372" s="133"/>
      <c r="CX372" s="133"/>
      <c r="DH372" s="133"/>
      <c r="DR372" s="133"/>
      <c r="EB372" s="133"/>
      <c r="EL372" s="133"/>
      <c r="EV372" s="133"/>
      <c r="FF372" s="133"/>
      <c r="FP372" s="133"/>
      <c r="FZ372" s="133"/>
      <c r="GJ372" s="133"/>
      <c r="GT372" s="133"/>
      <c r="HD372" s="133"/>
      <c r="HN372" s="133"/>
      <c r="HX372" s="133"/>
      <c r="IH372" s="133"/>
    </row>
    <row xmlns:x14ac="http://schemas.microsoft.com/office/spreadsheetml/2009/9/ac" r="373" s="3" customFormat="true" x14ac:dyDescent="0.25">
      <c r="A373" s="389"/>
      <c r="B373" s="133"/>
      <c r="L373" s="133"/>
      <c r="V373" s="133"/>
      <c r="AF373" s="133"/>
      <c r="AP373" s="133"/>
      <c r="AZ373" s="133"/>
      <c r="BJ373" s="133"/>
      <c r="BK373" s="133"/>
      <c r="BT373" s="133"/>
      <c r="CD373" s="133"/>
      <c r="CN373" s="133"/>
      <c r="CX373" s="133"/>
      <c r="DH373" s="133"/>
      <c r="DR373" s="133"/>
      <c r="EB373" s="133"/>
      <c r="EL373" s="133"/>
      <c r="EV373" s="133"/>
      <c r="FF373" s="133"/>
      <c r="FP373" s="133"/>
      <c r="FZ373" s="133"/>
      <c r="GJ373" s="133"/>
      <c r="GT373" s="133"/>
      <c r="HD373" s="133"/>
      <c r="HN373" s="133"/>
      <c r="HX373" s="133"/>
      <c r="IH373" s="133"/>
    </row>
    <row xmlns:x14ac="http://schemas.microsoft.com/office/spreadsheetml/2009/9/ac" r="374" s="3" customFormat="true" x14ac:dyDescent="0.25">
      <c r="A374" s="389"/>
      <c r="B374" s="133"/>
      <c r="L374" s="133"/>
      <c r="V374" s="133"/>
      <c r="AF374" s="133"/>
      <c r="AP374" s="133"/>
      <c r="AZ374" s="133"/>
      <c r="BJ374" s="133"/>
      <c r="BK374" s="133"/>
      <c r="BT374" s="133"/>
      <c r="CD374" s="133"/>
      <c r="CN374" s="133"/>
      <c r="CX374" s="133"/>
      <c r="DH374" s="133"/>
      <c r="DR374" s="133"/>
      <c r="EB374" s="133"/>
      <c r="EL374" s="133"/>
      <c r="EV374" s="133"/>
      <c r="FF374" s="133"/>
      <c r="FP374" s="133"/>
      <c r="FZ374" s="133"/>
      <c r="GJ374" s="133"/>
      <c r="GT374" s="133"/>
      <c r="HD374" s="133"/>
      <c r="HN374" s="133"/>
      <c r="HX374" s="133"/>
      <c r="IH374" s="133"/>
    </row>
    <row xmlns:x14ac="http://schemas.microsoft.com/office/spreadsheetml/2009/9/ac" r="375" s="3" customFormat="true" x14ac:dyDescent="0.25">
      <c r="A375" s="389"/>
      <c r="B375" s="133"/>
      <c r="L375" s="133"/>
      <c r="V375" s="133"/>
      <c r="AF375" s="133"/>
      <c r="AP375" s="133"/>
      <c r="AZ375" s="133"/>
      <c r="BJ375" s="133"/>
      <c r="BK375" s="133"/>
      <c r="BT375" s="133"/>
      <c r="CD375" s="133"/>
      <c r="CN375" s="133"/>
      <c r="CX375" s="133"/>
      <c r="DH375" s="133"/>
      <c r="DR375" s="133"/>
      <c r="EB375" s="133"/>
      <c r="EL375" s="133"/>
      <c r="EV375" s="133"/>
      <c r="FF375" s="133"/>
      <c r="FP375" s="133"/>
      <c r="FZ375" s="133"/>
      <c r="GJ375" s="133"/>
      <c r="GT375" s="133"/>
      <c r="HD375" s="133"/>
      <c r="HN375" s="133"/>
      <c r="HX375" s="133"/>
      <c r="IH375" s="133"/>
    </row>
    <row xmlns:x14ac="http://schemas.microsoft.com/office/spreadsheetml/2009/9/ac" r="376" s="3" customFormat="true" x14ac:dyDescent="0.25">
      <c r="A376" s="389"/>
      <c r="B376" s="133"/>
      <c r="L376" s="133"/>
      <c r="V376" s="133"/>
      <c r="AF376" s="133"/>
      <c r="AP376" s="133"/>
      <c r="AZ376" s="133"/>
      <c r="BJ376" s="133"/>
      <c r="BK376" s="133"/>
      <c r="BT376" s="133"/>
      <c r="CD376" s="133"/>
      <c r="CN376" s="133"/>
      <c r="CX376" s="133"/>
      <c r="DH376" s="133"/>
      <c r="DR376" s="133"/>
      <c r="EB376" s="133"/>
      <c r="EL376" s="133"/>
      <c r="EV376" s="133"/>
      <c r="FF376" s="133"/>
      <c r="FP376" s="133"/>
      <c r="FZ376" s="133"/>
      <c r="GJ376" s="133"/>
      <c r="GT376" s="133"/>
      <c r="HD376" s="133"/>
      <c r="HN376" s="133"/>
      <c r="HX376" s="133"/>
      <c r="IH376" s="133"/>
    </row>
    <row xmlns:x14ac="http://schemas.microsoft.com/office/spreadsheetml/2009/9/ac" r="377" s="3" customFormat="true" x14ac:dyDescent="0.25">
      <c r="A377" s="389"/>
      <c r="B377" s="133"/>
      <c r="L377" s="133"/>
      <c r="V377" s="133"/>
      <c r="AF377" s="133"/>
      <c r="AP377" s="133"/>
      <c r="AZ377" s="133"/>
      <c r="BJ377" s="133"/>
      <c r="BK377" s="133"/>
      <c r="BT377" s="133"/>
      <c r="CD377" s="133"/>
      <c r="CN377" s="133"/>
      <c r="CX377" s="133"/>
      <c r="DH377" s="133"/>
      <c r="DR377" s="133"/>
      <c r="EB377" s="133"/>
      <c r="EL377" s="133"/>
      <c r="EV377" s="133"/>
      <c r="FF377" s="133"/>
      <c r="FP377" s="133"/>
      <c r="FZ377" s="133"/>
      <c r="GJ377" s="133"/>
      <c r="GT377" s="133"/>
      <c r="HD377" s="133"/>
      <c r="HN377" s="133"/>
      <c r="HX377" s="133"/>
      <c r="IH377" s="133"/>
    </row>
    <row xmlns:x14ac="http://schemas.microsoft.com/office/spreadsheetml/2009/9/ac" r="378" s="3" customFormat="true" x14ac:dyDescent="0.25">
      <c r="A378" s="389"/>
      <c r="B378" s="133"/>
      <c r="L378" s="133"/>
      <c r="V378" s="133"/>
      <c r="AF378" s="133"/>
      <c r="AP378" s="133"/>
      <c r="AZ378" s="133"/>
      <c r="BJ378" s="133"/>
      <c r="BK378" s="133"/>
      <c r="BT378" s="133"/>
      <c r="CD378" s="133"/>
      <c r="CN378" s="133"/>
      <c r="CX378" s="133"/>
      <c r="DH378" s="133"/>
      <c r="DR378" s="133"/>
      <c r="EB378" s="133"/>
      <c r="EL378" s="133"/>
      <c r="EV378" s="133"/>
      <c r="FF378" s="133"/>
      <c r="FP378" s="133"/>
      <c r="FZ378" s="133"/>
      <c r="GJ378" s="133"/>
      <c r="GT378" s="133"/>
      <c r="HD378" s="133"/>
      <c r="HN378" s="133"/>
      <c r="HX378" s="133"/>
      <c r="IH378" s="133"/>
    </row>
    <row xmlns:x14ac="http://schemas.microsoft.com/office/spreadsheetml/2009/9/ac" r="379" s="3" customFormat="true" x14ac:dyDescent="0.25">
      <c r="A379" s="389"/>
      <c r="B379" s="133"/>
      <c r="L379" s="133"/>
      <c r="V379" s="133"/>
      <c r="AF379" s="133"/>
      <c r="AP379" s="133"/>
      <c r="AZ379" s="133"/>
      <c r="BJ379" s="133"/>
      <c r="BK379" s="133"/>
      <c r="BT379" s="133"/>
      <c r="CD379" s="133"/>
      <c r="CN379" s="133"/>
      <c r="CX379" s="133"/>
      <c r="DH379" s="133"/>
      <c r="DR379" s="133"/>
      <c r="EB379" s="133"/>
      <c r="EL379" s="133"/>
      <c r="EV379" s="133"/>
      <c r="FF379" s="133"/>
      <c r="FP379" s="133"/>
      <c r="FZ379" s="133"/>
      <c r="GJ379" s="133"/>
      <c r="GT379" s="133"/>
      <c r="HD379" s="133"/>
      <c r="HN379" s="133"/>
      <c r="HX379" s="133"/>
      <c r="IH379" s="133"/>
    </row>
    <row xmlns:x14ac="http://schemas.microsoft.com/office/spreadsheetml/2009/9/ac" r="380" s="3" customFormat="true" x14ac:dyDescent="0.25">
      <c r="A380" s="389"/>
      <c r="B380" s="133"/>
      <c r="L380" s="133"/>
      <c r="V380" s="133"/>
      <c r="AF380" s="133"/>
      <c r="AP380" s="133"/>
      <c r="AZ380" s="133"/>
      <c r="BJ380" s="133"/>
      <c r="BK380" s="133"/>
      <c r="BT380" s="133"/>
      <c r="CD380" s="133"/>
      <c r="CN380" s="133"/>
      <c r="CX380" s="133"/>
      <c r="DH380" s="133"/>
      <c r="DR380" s="133"/>
      <c r="EB380" s="133"/>
      <c r="EL380" s="133"/>
      <c r="EV380" s="133"/>
      <c r="FF380" s="133"/>
      <c r="FP380" s="133"/>
      <c r="FZ380" s="133"/>
      <c r="GJ380" s="133"/>
      <c r="GT380" s="133"/>
      <c r="HD380" s="133"/>
      <c r="HN380" s="133"/>
      <c r="HX380" s="133"/>
      <c r="IH380" s="133"/>
    </row>
    <row xmlns:x14ac="http://schemas.microsoft.com/office/spreadsheetml/2009/9/ac" r="381" s="3" customFormat="true" x14ac:dyDescent="0.25">
      <c r="A381" s="389"/>
      <c r="B381" s="133"/>
      <c r="L381" s="133"/>
      <c r="V381" s="133"/>
      <c r="AF381" s="133"/>
      <c r="AP381" s="133"/>
      <c r="AZ381" s="133"/>
      <c r="BJ381" s="133"/>
      <c r="BK381" s="133"/>
      <c r="BT381" s="133"/>
      <c r="CD381" s="133"/>
      <c r="CN381" s="133"/>
      <c r="CX381" s="133"/>
      <c r="DH381" s="133"/>
      <c r="DR381" s="133"/>
      <c r="EB381" s="133"/>
      <c r="EL381" s="133"/>
      <c r="EV381" s="133"/>
      <c r="FF381" s="133"/>
      <c r="FP381" s="133"/>
      <c r="FZ381" s="133"/>
      <c r="GJ381" s="133"/>
      <c r="GT381" s="133"/>
      <c r="HD381" s="133"/>
      <c r="HN381" s="133"/>
      <c r="HX381" s="133"/>
      <c r="IH381" s="133"/>
    </row>
    <row xmlns:x14ac="http://schemas.microsoft.com/office/spreadsheetml/2009/9/ac" r="382" s="3" customFormat="true" x14ac:dyDescent="0.25">
      <c r="A382" s="389"/>
      <c r="B382" s="133"/>
      <c r="L382" s="133"/>
      <c r="V382" s="133"/>
      <c r="AF382" s="133"/>
      <c r="AP382" s="133"/>
      <c r="AZ382" s="133"/>
      <c r="BJ382" s="133"/>
      <c r="BK382" s="133"/>
      <c r="BT382" s="133"/>
      <c r="CD382" s="133"/>
      <c r="CN382" s="133"/>
      <c r="CX382" s="133"/>
      <c r="DH382" s="133"/>
      <c r="DR382" s="133"/>
      <c r="EB382" s="133"/>
      <c r="EL382" s="133"/>
      <c r="EV382" s="133"/>
      <c r="FF382" s="133"/>
      <c r="FP382" s="133"/>
      <c r="FZ382" s="133"/>
      <c r="GJ382" s="133"/>
      <c r="GT382" s="133"/>
      <c r="HD382" s="133"/>
      <c r="HN382" s="133"/>
      <c r="HX382" s="133"/>
      <c r="IH382" s="133"/>
    </row>
    <row xmlns:x14ac="http://schemas.microsoft.com/office/spreadsheetml/2009/9/ac" r="383" s="3" customFormat="true" x14ac:dyDescent="0.25">
      <c r="A383" s="389"/>
      <c r="B383" s="133"/>
      <c r="L383" s="133"/>
      <c r="V383" s="133"/>
      <c r="AF383" s="133"/>
      <c r="AP383" s="133"/>
      <c r="AZ383" s="133"/>
      <c r="BJ383" s="133"/>
      <c r="BK383" s="133"/>
      <c r="BT383" s="133"/>
      <c r="CD383" s="133"/>
      <c r="CN383" s="133"/>
      <c r="CX383" s="133"/>
      <c r="DH383" s="133"/>
      <c r="DR383" s="133"/>
      <c r="EB383" s="133"/>
      <c r="EL383" s="133"/>
      <c r="EV383" s="133"/>
      <c r="FF383" s="133"/>
      <c r="FP383" s="133"/>
      <c r="FZ383" s="133"/>
      <c r="GJ383" s="133"/>
      <c r="GT383" s="133"/>
      <c r="HD383" s="133"/>
      <c r="HN383" s="133"/>
      <c r="HX383" s="133"/>
      <c r="IH383" s="133"/>
    </row>
    <row xmlns:x14ac="http://schemas.microsoft.com/office/spreadsheetml/2009/9/ac" r="384" s="3" customFormat="true" x14ac:dyDescent="0.25">
      <c r="A384" s="389"/>
      <c r="B384" s="133"/>
      <c r="L384" s="133"/>
      <c r="V384" s="133"/>
      <c r="AF384" s="133"/>
      <c r="AP384" s="133"/>
      <c r="AZ384" s="133"/>
      <c r="BJ384" s="133"/>
      <c r="BK384" s="133"/>
      <c r="BT384" s="133"/>
      <c r="CD384" s="133"/>
      <c r="CN384" s="133"/>
      <c r="CX384" s="133"/>
      <c r="DH384" s="133"/>
      <c r="DR384" s="133"/>
      <c r="EB384" s="133"/>
      <c r="EL384" s="133"/>
      <c r="EV384" s="133"/>
      <c r="FF384" s="133"/>
      <c r="FP384" s="133"/>
      <c r="FZ384" s="133"/>
      <c r="GJ384" s="133"/>
      <c r="GT384" s="133"/>
      <c r="HD384" s="133"/>
      <c r="HN384" s="133"/>
      <c r="HX384" s="133"/>
      <c r="IH384" s="133"/>
    </row>
    <row xmlns:x14ac="http://schemas.microsoft.com/office/spreadsheetml/2009/9/ac" r="385" s="3" customFormat="true" x14ac:dyDescent="0.25">
      <c r="A385" s="389"/>
      <c r="B385" s="133"/>
      <c r="L385" s="133"/>
      <c r="V385" s="133"/>
      <c r="AF385" s="133"/>
      <c r="AP385" s="133"/>
      <c r="AZ385" s="133"/>
      <c r="BJ385" s="133"/>
      <c r="BK385" s="133"/>
      <c r="BT385" s="133"/>
      <c r="CD385" s="133"/>
      <c r="CN385" s="133"/>
      <c r="CX385" s="133"/>
      <c r="DH385" s="133"/>
      <c r="DR385" s="133"/>
      <c r="EB385" s="133"/>
      <c r="EL385" s="133"/>
      <c r="EV385" s="133"/>
      <c r="FF385" s="133"/>
      <c r="FP385" s="133"/>
      <c r="FZ385" s="133"/>
      <c r="GJ385" s="133"/>
      <c r="GT385" s="133"/>
      <c r="HD385" s="133"/>
      <c r="HN385" s="133"/>
      <c r="HX385" s="133"/>
      <c r="IH385" s="133"/>
    </row>
    <row xmlns:x14ac="http://schemas.microsoft.com/office/spreadsheetml/2009/9/ac" r="386" s="3" customFormat="true" x14ac:dyDescent="0.25">
      <c r="A386" s="389"/>
      <c r="B386" s="133"/>
      <c r="L386" s="133"/>
      <c r="V386" s="133"/>
      <c r="AF386" s="133"/>
      <c r="AP386" s="133"/>
      <c r="AZ386" s="133"/>
      <c r="BJ386" s="133"/>
      <c r="BK386" s="133"/>
      <c r="BT386" s="133"/>
      <c r="CD386" s="133"/>
      <c r="CN386" s="133"/>
      <c r="CX386" s="133"/>
      <c r="DH386" s="133"/>
      <c r="DR386" s="133"/>
      <c r="EB386" s="133"/>
      <c r="EL386" s="133"/>
      <c r="EV386" s="133"/>
      <c r="FF386" s="133"/>
      <c r="FP386" s="133"/>
      <c r="FZ386" s="133"/>
      <c r="GJ386" s="133"/>
      <c r="GT386" s="133"/>
      <c r="HD386" s="133"/>
      <c r="HN386" s="133"/>
      <c r="HX386" s="133"/>
      <c r="IH386" s="133"/>
    </row>
    <row xmlns:x14ac="http://schemas.microsoft.com/office/spreadsheetml/2009/9/ac" r="387" s="3" customFormat="true" x14ac:dyDescent="0.25">
      <c r="A387" s="389"/>
      <c r="B387" s="133"/>
      <c r="L387" s="133"/>
      <c r="V387" s="133"/>
      <c r="AF387" s="133"/>
      <c r="AP387" s="133"/>
      <c r="AZ387" s="133"/>
      <c r="BJ387" s="133"/>
      <c r="BK387" s="133"/>
      <c r="BT387" s="133"/>
      <c r="CD387" s="133"/>
      <c r="CN387" s="133"/>
      <c r="CX387" s="133"/>
      <c r="DH387" s="133"/>
      <c r="DR387" s="133"/>
      <c r="EB387" s="133"/>
      <c r="EL387" s="133"/>
      <c r="EV387" s="133"/>
      <c r="FF387" s="133"/>
      <c r="FP387" s="133"/>
      <c r="FZ387" s="133"/>
      <c r="GJ387" s="133"/>
      <c r="GT387" s="133"/>
      <c r="HD387" s="133"/>
      <c r="HN387" s="133"/>
      <c r="HX387" s="133"/>
      <c r="IH387" s="133"/>
    </row>
    <row xmlns:x14ac="http://schemas.microsoft.com/office/spreadsheetml/2009/9/ac" r="388" s="3" customFormat="true" x14ac:dyDescent="0.25">
      <c r="A388" s="389"/>
      <c r="B388" s="133"/>
      <c r="L388" s="133"/>
      <c r="V388" s="133"/>
      <c r="AF388" s="133"/>
      <c r="AP388" s="133"/>
      <c r="AZ388" s="133"/>
      <c r="BJ388" s="133"/>
      <c r="BK388" s="133"/>
      <c r="BT388" s="133"/>
      <c r="CD388" s="133"/>
      <c r="CN388" s="133"/>
      <c r="CX388" s="133"/>
      <c r="DH388" s="133"/>
      <c r="DR388" s="133"/>
      <c r="EB388" s="133"/>
      <c r="EL388" s="133"/>
      <c r="EV388" s="133"/>
      <c r="FF388" s="133"/>
      <c r="FP388" s="133"/>
      <c r="FZ388" s="133"/>
      <c r="GJ388" s="133"/>
      <c r="GT388" s="133"/>
      <c r="HD388" s="133"/>
      <c r="HN388" s="133"/>
      <c r="HX388" s="133"/>
      <c r="IH388" s="133"/>
    </row>
    <row xmlns:x14ac="http://schemas.microsoft.com/office/spreadsheetml/2009/9/ac" r="389" s="3" customFormat="true" x14ac:dyDescent="0.25">
      <c r="A389" s="389"/>
      <c r="B389" s="133"/>
      <c r="L389" s="133"/>
      <c r="V389" s="133"/>
      <c r="AF389" s="133"/>
      <c r="AP389" s="133"/>
      <c r="AZ389" s="133"/>
      <c r="BJ389" s="133"/>
      <c r="BK389" s="133"/>
      <c r="BT389" s="133"/>
      <c r="CD389" s="133"/>
      <c r="CN389" s="133"/>
      <c r="CX389" s="133"/>
      <c r="DH389" s="133"/>
      <c r="DR389" s="133"/>
      <c r="EB389" s="133"/>
      <c r="EL389" s="133"/>
      <c r="EV389" s="133"/>
      <c r="FF389" s="133"/>
      <c r="FP389" s="133"/>
      <c r="FZ389" s="133"/>
      <c r="GJ389" s="133"/>
      <c r="GT389" s="133"/>
      <c r="HD389" s="133"/>
      <c r="HN389" s="133"/>
      <c r="HX389" s="133"/>
      <c r="IH389" s="133"/>
    </row>
    <row xmlns:x14ac="http://schemas.microsoft.com/office/spreadsheetml/2009/9/ac" r="390" s="3" customFormat="true" x14ac:dyDescent="0.25">
      <c r="A390" s="389"/>
      <c r="B390" s="133"/>
      <c r="L390" s="133"/>
      <c r="V390" s="133"/>
      <c r="AF390" s="133"/>
      <c r="AP390" s="133"/>
      <c r="AZ390" s="133"/>
      <c r="BJ390" s="133"/>
      <c r="BK390" s="133"/>
      <c r="BT390" s="133"/>
      <c r="CD390" s="133"/>
      <c r="CN390" s="133"/>
      <c r="CX390" s="133"/>
      <c r="DH390" s="133"/>
      <c r="DR390" s="133"/>
      <c r="EB390" s="133"/>
      <c r="EL390" s="133"/>
      <c r="EV390" s="133"/>
      <c r="FF390" s="133"/>
      <c r="FP390" s="133"/>
      <c r="FZ390" s="133"/>
      <c r="GJ390" s="133"/>
      <c r="GT390" s="133"/>
      <c r="HD390" s="133"/>
      <c r="HN390" s="133"/>
      <c r="HX390" s="133"/>
      <c r="IH390" s="133"/>
    </row>
    <row xmlns:x14ac="http://schemas.microsoft.com/office/spreadsheetml/2009/9/ac" r="391" s="3" customFormat="true" x14ac:dyDescent="0.25">
      <c r="A391" s="389"/>
      <c r="B391" s="133"/>
      <c r="L391" s="133"/>
      <c r="V391" s="133"/>
      <c r="AF391" s="133"/>
      <c r="AP391" s="133"/>
      <c r="AZ391" s="133"/>
      <c r="BJ391" s="133"/>
      <c r="BK391" s="133"/>
      <c r="BT391" s="133"/>
      <c r="CD391" s="133"/>
      <c r="CN391" s="133"/>
      <c r="CX391" s="133"/>
      <c r="DH391" s="133"/>
      <c r="DR391" s="133"/>
      <c r="EB391" s="133"/>
      <c r="EL391" s="133"/>
      <c r="EV391" s="133"/>
      <c r="FF391" s="133"/>
      <c r="FP391" s="133"/>
      <c r="FZ391" s="133"/>
      <c r="GJ391" s="133"/>
      <c r="GT391" s="133"/>
      <c r="HD391" s="133"/>
      <c r="HN391" s="133"/>
      <c r="HX391" s="133"/>
      <c r="IH391" s="133"/>
    </row>
    <row xmlns:x14ac="http://schemas.microsoft.com/office/spreadsheetml/2009/9/ac" r="392" s="3" customFormat="true" x14ac:dyDescent="0.25">
      <c r="A392" s="389"/>
      <c r="B392" s="133"/>
      <c r="L392" s="133"/>
      <c r="V392" s="133"/>
      <c r="AF392" s="133"/>
      <c r="AP392" s="133"/>
      <c r="AZ392" s="133"/>
      <c r="BJ392" s="133"/>
      <c r="BK392" s="133"/>
      <c r="BT392" s="133"/>
      <c r="CD392" s="133"/>
      <c r="CN392" s="133"/>
      <c r="CX392" s="133"/>
      <c r="DH392" s="133"/>
      <c r="DR392" s="133"/>
      <c r="EB392" s="133"/>
      <c r="EL392" s="133"/>
      <c r="EV392" s="133"/>
      <c r="FF392" s="133"/>
      <c r="FP392" s="133"/>
      <c r="FZ392" s="133"/>
      <c r="GJ392" s="133"/>
      <c r="GT392" s="133"/>
      <c r="HD392" s="133"/>
      <c r="HN392" s="133"/>
      <c r="HX392" s="133"/>
      <c r="IH392" s="133"/>
    </row>
    <row xmlns:x14ac="http://schemas.microsoft.com/office/spreadsheetml/2009/9/ac" r="393" s="3" customFormat="true" x14ac:dyDescent="0.25">
      <c r="A393" s="389"/>
      <c r="B393" s="133"/>
      <c r="L393" s="133"/>
      <c r="V393" s="133"/>
      <c r="AF393" s="133"/>
      <c r="AP393" s="133"/>
      <c r="AZ393" s="133"/>
      <c r="BJ393" s="133"/>
      <c r="BK393" s="133"/>
      <c r="BT393" s="133"/>
      <c r="CD393" s="133"/>
      <c r="CN393" s="133"/>
      <c r="CX393" s="133"/>
      <c r="DH393" s="133"/>
      <c r="DR393" s="133"/>
      <c r="EB393" s="133"/>
      <c r="EL393" s="133"/>
      <c r="EV393" s="133"/>
      <c r="FF393" s="133"/>
      <c r="FP393" s="133"/>
      <c r="FZ393" s="133"/>
      <c r="GJ393" s="133"/>
      <c r="GT393" s="133"/>
      <c r="HD393" s="133"/>
      <c r="HN393" s="133"/>
      <c r="HX393" s="133"/>
      <c r="IH393" s="133"/>
    </row>
    <row xmlns:x14ac="http://schemas.microsoft.com/office/spreadsheetml/2009/9/ac" r="394" s="3" customFormat="true" x14ac:dyDescent="0.25">
      <c r="A394" s="389"/>
      <c r="B394" s="133"/>
      <c r="L394" s="133"/>
      <c r="V394" s="133"/>
      <c r="AF394" s="133"/>
      <c r="AP394" s="133"/>
      <c r="AZ394" s="133"/>
      <c r="BJ394" s="133"/>
      <c r="BK394" s="133"/>
      <c r="BT394" s="133"/>
      <c r="CD394" s="133"/>
      <c r="CN394" s="133"/>
      <c r="CX394" s="133"/>
      <c r="DH394" s="133"/>
      <c r="DR394" s="133"/>
      <c r="EB394" s="133"/>
      <c r="EL394" s="133"/>
      <c r="EV394" s="133"/>
      <c r="FF394" s="133"/>
      <c r="FP394" s="133"/>
      <c r="FZ394" s="133"/>
      <c r="GJ394" s="133"/>
      <c r="GT394" s="133"/>
      <c r="HD394" s="133"/>
      <c r="HN394" s="133"/>
      <c r="HX394" s="133"/>
      <c r="IH394" s="133"/>
    </row>
    <row xmlns:x14ac="http://schemas.microsoft.com/office/spreadsheetml/2009/9/ac" r="395" s="3" customFormat="true" x14ac:dyDescent="0.25">
      <c r="A395" s="389"/>
      <c r="B395" s="133"/>
      <c r="L395" s="133"/>
      <c r="V395" s="133"/>
      <c r="AF395" s="133"/>
      <c r="AP395" s="133"/>
      <c r="AZ395" s="133"/>
      <c r="BJ395" s="133"/>
      <c r="BK395" s="133"/>
      <c r="BT395" s="133"/>
      <c r="CD395" s="133"/>
      <c r="CN395" s="133"/>
      <c r="CX395" s="133"/>
      <c r="DH395" s="133"/>
      <c r="DR395" s="133"/>
      <c r="EB395" s="133"/>
      <c r="EL395" s="133"/>
      <c r="EV395" s="133"/>
      <c r="FF395" s="133"/>
      <c r="FP395" s="133"/>
      <c r="FZ395" s="133"/>
      <c r="GJ395" s="133"/>
      <c r="GT395" s="133"/>
      <c r="HD395" s="133"/>
      <c r="HN395" s="133"/>
      <c r="HX395" s="133"/>
      <c r="IH395" s="133"/>
    </row>
    <row xmlns:x14ac="http://schemas.microsoft.com/office/spreadsheetml/2009/9/ac" r="396" s="3" customFormat="true" x14ac:dyDescent="0.25">
      <c r="A396" s="389"/>
      <c r="B396" s="133"/>
      <c r="L396" s="133"/>
      <c r="V396" s="133"/>
      <c r="AF396" s="133"/>
      <c r="AP396" s="133"/>
      <c r="AZ396" s="133"/>
      <c r="BJ396" s="133"/>
      <c r="BK396" s="133"/>
      <c r="BT396" s="133"/>
      <c r="CD396" s="133"/>
      <c r="CN396" s="133"/>
      <c r="CX396" s="133"/>
      <c r="DH396" s="133"/>
      <c r="DR396" s="133"/>
      <c r="EB396" s="133"/>
      <c r="EL396" s="133"/>
      <c r="EV396" s="133"/>
      <c r="FF396" s="133"/>
      <c r="FP396" s="133"/>
      <c r="FZ396" s="133"/>
      <c r="GJ396" s="133"/>
      <c r="GT396" s="133"/>
      <c r="HD396" s="133"/>
      <c r="HN396" s="133"/>
      <c r="HX396" s="133"/>
      <c r="IH396" s="133"/>
    </row>
    <row xmlns:x14ac="http://schemas.microsoft.com/office/spreadsheetml/2009/9/ac" r="397" s="3" customFormat="true" x14ac:dyDescent="0.25">
      <c r="A397" s="389"/>
      <c r="B397" s="133"/>
      <c r="L397" s="133"/>
      <c r="V397" s="133"/>
      <c r="AF397" s="133"/>
      <c r="AP397" s="133"/>
      <c r="AZ397" s="133"/>
      <c r="BJ397" s="133"/>
      <c r="BK397" s="133"/>
      <c r="BT397" s="133"/>
      <c r="CD397" s="133"/>
      <c r="CN397" s="133"/>
      <c r="CX397" s="133"/>
      <c r="DH397" s="133"/>
      <c r="DR397" s="133"/>
      <c r="EB397" s="133"/>
      <c r="EL397" s="133"/>
      <c r="EV397" s="133"/>
      <c r="FF397" s="133"/>
      <c r="FP397" s="133"/>
      <c r="FZ397" s="133"/>
      <c r="GJ397" s="133"/>
      <c r="GT397" s="133"/>
      <c r="HD397" s="133"/>
      <c r="HN397" s="133"/>
      <c r="HX397" s="133"/>
      <c r="IH397" s="133"/>
    </row>
    <row xmlns:x14ac="http://schemas.microsoft.com/office/spreadsheetml/2009/9/ac" r="398" s="3" customFormat="true" x14ac:dyDescent="0.25">
      <c r="A398" s="389"/>
      <c r="B398" s="133"/>
      <c r="L398" s="133"/>
      <c r="V398" s="133"/>
      <c r="AF398" s="133"/>
      <c r="AP398" s="133"/>
      <c r="AZ398" s="133"/>
      <c r="BJ398" s="133"/>
      <c r="BK398" s="133"/>
      <c r="BT398" s="133"/>
      <c r="CD398" s="133"/>
      <c r="CN398" s="133"/>
      <c r="CX398" s="133"/>
      <c r="DH398" s="133"/>
      <c r="DR398" s="133"/>
      <c r="EB398" s="133"/>
      <c r="EL398" s="133"/>
      <c r="EV398" s="133"/>
      <c r="FF398" s="133"/>
      <c r="FP398" s="133"/>
      <c r="FZ398" s="133"/>
      <c r="GJ398" s="133"/>
      <c r="GT398" s="133"/>
      <c r="HD398" s="133"/>
      <c r="HN398" s="133"/>
      <c r="HX398" s="133"/>
      <c r="IH398" s="133"/>
    </row>
    <row xmlns:x14ac="http://schemas.microsoft.com/office/spreadsheetml/2009/9/ac" r="399" s="3" customFormat="true" x14ac:dyDescent="0.25">
      <c r="A399" s="389"/>
      <c r="B399" s="133"/>
      <c r="L399" s="133"/>
      <c r="V399" s="133"/>
      <c r="AF399" s="133"/>
      <c r="AP399" s="133"/>
      <c r="AZ399" s="133"/>
      <c r="BJ399" s="133"/>
      <c r="BK399" s="133"/>
      <c r="BT399" s="133"/>
      <c r="CD399" s="133"/>
      <c r="CN399" s="133"/>
      <c r="CX399" s="133"/>
      <c r="DH399" s="133"/>
      <c r="DR399" s="133"/>
      <c r="EB399" s="133"/>
      <c r="EL399" s="133"/>
      <c r="EV399" s="133"/>
      <c r="FF399" s="133"/>
      <c r="FP399" s="133"/>
      <c r="FZ399" s="133"/>
      <c r="GJ399" s="133"/>
      <c r="GT399" s="133"/>
      <c r="HD399" s="133"/>
      <c r="HN399" s="133"/>
      <c r="HX399" s="133"/>
      <c r="IH399" s="133"/>
    </row>
    <row xmlns:x14ac="http://schemas.microsoft.com/office/spreadsheetml/2009/9/ac" r="400" s="3" customFormat="true" x14ac:dyDescent="0.25">
      <c r="A400" s="389"/>
      <c r="B400" s="133"/>
      <c r="L400" s="133"/>
      <c r="V400" s="133"/>
      <c r="AF400" s="133"/>
      <c r="AP400" s="133"/>
      <c r="AZ400" s="133"/>
      <c r="BJ400" s="133"/>
      <c r="BK400" s="133"/>
      <c r="BT400" s="133"/>
      <c r="CD400" s="133"/>
      <c r="CN400" s="133"/>
      <c r="CX400" s="133"/>
      <c r="DH400" s="133"/>
      <c r="DR400" s="133"/>
      <c r="EB400" s="133"/>
      <c r="EL400" s="133"/>
      <c r="EV400" s="133"/>
      <c r="FF400" s="133"/>
      <c r="FP400" s="133"/>
      <c r="FZ400" s="133"/>
      <c r="GJ400" s="133"/>
      <c r="GT400" s="133"/>
      <c r="HD400" s="133"/>
      <c r="HN400" s="133"/>
      <c r="HX400" s="133"/>
      <c r="IH400" s="133"/>
    </row>
    <row xmlns:x14ac="http://schemas.microsoft.com/office/spreadsheetml/2009/9/ac" r="401" s="3" customFormat="true" x14ac:dyDescent="0.25">
      <c r="A401" s="389"/>
      <c r="B401" s="133"/>
      <c r="L401" s="133"/>
      <c r="V401" s="133"/>
      <c r="AF401" s="133"/>
      <c r="AP401" s="133"/>
      <c r="AZ401" s="133"/>
      <c r="BJ401" s="133"/>
      <c r="BK401" s="133"/>
      <c r="BT401" s="133"/>
      <c r="CD401" s="133"/>
      <c r="CN401" s="133"/>
      <c r="CX401" s="133"/>
      <c r="DH401" s="133"/>
      <c r="DR401" s="133"/>
      <c r="EB401" s="133"/>
      <c r="EL401" s="133"/>
      <c r="EV401" s="133"/>
      <c r="FF401" s="133"/>
      <c r="FP401" s="133"/>
      <c r="FZ401" s="133"/>
      <c r="GJ401" s="133"/>
      <c r="GT401" s="133"/>
      <c r="HD401" s="133"/>
      <c r="HN401" s="133"/>
      <c r="HX401" s="133"/>
      <c r="IH401" s="133"/>
    </row>
    <row xmlns:x14ac="http://schemas.microsoft.com/office/spreadsheetml/2009/9/ac" r="402" s="3" customFormat="true" x14ac:dyDescent="0.25">
      <c r="A402" s="389"/>
      <c r="B402" s="133"/>
      <c r="L402" s="133"/>
      <c r="V402" s="133"/>
      <c r="AF402" s="133"/>
      <c r="AP402" s="133"/>
      <c r="AZ402" s="133"/>
      <c r="BJ402" s="133"/>
      <c r="BK402" s="133"/>
      <c r="BT402" s="133"/>
      <c r="CD402" s="133"/>
      <c r="CN402" s="133"/>
      <c r="CX402" s="133"/>
      <c r="DH402" s="133"/>
      <c r="DR402" s="133"/>
      <c r="EB402" s="133"/>
      <c r="EL402" s="133"/>
      <c r="EV402" s="133"/>
      <c r="FF402" s="133"/>
      <c r="FP402" s="133"/>
      <c r="FZ402" s="133"/>
      <c r="GJ402" s="133"/>
      <c r="GT402" s="133"/>
      <c r="HD402" s="133"/>
      <c r="HN402" s="133"/>
      <c r="HX402" s="133"/>
      <c r="IH402" s="133"/>
    </row>
    <row xmlns:x14ac="http://schemas.microsoft.com/office/spreadsheetml/2009/9/ac" r="403" s="3" customFormat="true" x14ac:dyDescent="0.25">
      <c r="A403" s="389"/>
      <c r="B403" s="133"/>
      <c r="L403" s="133"/>
      <c r="V403" s="133"/>
      <c r="AF403" s="133"/>
      <c r="AP403" s="133"/>
      <c r="AZ403" s="133"/>
      <c r="BJ403" s="133"/>
      <c r="BK403" s="133"/>
      <c r="BT403" s="133"/>
      <c r="CD403" s="133"/>
      <c r="CN403" s="133"/>
      <c r="CX403" s="133"/>
      <c r="DH403" s="133"/>
      <c r="DR403" s="133"/>
      <c r="EB403" s="133"/>
      <c r="EL403" s="133"/>
      <c r="EV403" s="133"/>
      <c r="FF403" s="133"/>
      <c r="FP403" s="133"/>
      <c r="FZ403" s="133"/>
      <c r="GJ403" s="133"/>
      <c r="GT403" s="133"/>
      <c r="HD403" s="133"/>
      <c r="HN403" s="133"/>
      <c r="HX403" s="133"/>
      <c r="IH403" s="133"/>
    </row>
    <row xmlns:x14ac="http://schemas.microsoft.com/office/spreadsheetml/2009/9/ac" r="404" s="3" customFormat="true" x14ac:dyDescent="0.25">
      <c r="A404" s="389"/>
      <c r="B404" s="133"/>
      <c r="L404" s="133"/>
      <c r="V404" s="133"/>
      <c r="AF404" s="133"/>
      <c r="AP404" s="133"/>
      <c r="AZ404" s="133"/>
      <c r="BJ404" s="133"/>
      <c r="BK404" s="133"/>
      <c r="BT404" s="133"/>
      <c r="CD404" s="133"/>
      <c r="CN404" s="133"/>
      <c r="CX404" s="133"/>
      <c r="DH404" s="133"/>
      <c r="DR404" s="133"/>
      <c r="EB404" s="133"/>
      <c r="EL404" s="133"/>
      <c r="EV404" s="133"/>
      <c r="FF404" s="133"/>
      <c r="FP404" s="133"/>
      <c r="FZ404" s="133"/>
      <c r="GJ404" s="133"/>
      <c r="GT404" s="133"/>
      <c r="HD404" s="133"/>
      <c r="HN404" s="133"/>
      <c r="HX404" s="133"/>
      <c r="IH404" s="133"/>
    </row>
    <row xmlns:x14ac="http://schemas.microsoft.com/office/spreadsheetml/2009/9/ac" r="405" s="3" customFormat="true" x14ac:dyDescent="0.25">
      <c r="A405" s="389"/>
      <c r="B405" s="133"/>
      <c r="L405" s="133"/>
      <c r="V405" s="133"/>
      <c r="AF405" s="133"/>
      <c r="AP405" s="133"/>
      <c r="AZ405" s="133"/>
      <c r="BJ405" s="133"/>
      <c r="BK405" s="133"/>
      <c r="BT405" s="133"/>
      <c r="CD405" s="133"/>
      <c r="CN405" s="133"/>
      <c r="CX405" s="133"/>
      <c r="DH405" s="133"/>
      <c r="DR405" s="133"/>
      <c r="EB405" s="133"/>
      <c r="EL405" s="133"/>
      <c r="EV405" s="133"/>
      <c r="FF405" s="133"/>
      <c r="FP405" s="133"/>
      <c r="FZ405" s="133"/>
      <c r="GJ405" s="133"/>
      <c r="GT405" s="133"/>
      <c r="HD405" s="133"/>
      <c r="HN405" s="133"/>
      <c r="HX405" s="133"/>
      <c r="IH405" s="133"/>
    </row>
    <row xmlns:x14ac="http://schemas.microsoft.com/office/spreadsheetml/2009/9/ac" r="406" s="3" customFormat="true" x14ac:dyDescent="0.25">
      <c r="A406" s="389"/>
      <c r="B406" s="133"/>
      <c r="L406" s="133"/>
      <c r="V406" s="133"/>
      <c r="AF406" s="133"/>
      <c r="AP406" s="133"/>
      <c r="AZ406" s="133"/>
      <c r="BJ406" s="133"/>
      <c r="BK406" s="133"/>
      <c r="BT406" s="133"/>
      <c r="CD406" s="133"/>
      <c r="CN406" s="133"/>
      <c r="CX406" s="133"/>
      <c r="DH406" s="133"/>
      <c r="DR406" s="133"/>
      <c r="EB406" s="133"/>
      <c r="EL406" s="133"/>
      <c r="EV406" s="133"/>
      <c r="FF406" s="133"/>
      <c r="FP406" s="133"/>
      <c r="FZ406" s="133"/>
      <c r="GJ406" s="133"/>
      <c r="GT406" s="133"/>
      <c r="HD406" s="133"/>
      <c r="HN406" s="133"/>
      <c r="HX406" s="133"/>
      <c r="IH406" s="133"/>
    </row>
    <row xmlns:x14ac="http://schemas.microsoft.com/office/spreadsheetml/2009/9/ac" r="407" s="3" customFormat="true" x14ac:dyDescent="0.25">
      <c r="A407" s="389"/>
      <c r="B407" s="133"/>
      <c r="L407" s="133"/>
      <c r="V407" s="133"/>
      <c r="AF407" s="133"/>
      <c r="AP407" s="133"/>
      <c r="AZ407" s="133"/>
      <c r="BJ407" s="133"/>
      <c r="BK407" s="133"/>
      <c r="BT407" s="133"/>
      <c r="CD407" s="133"/>
      <c r="CN407" s="133"/>
      <c r="CX407" s="133"/>
      <c r="DH407" s="133"/>
      <c r="DR407" s="133"/>
      <c r="EB407" s="133"/>
      <c r="EL407" s="133"/>
      <c r="EV407" s="133"/>
      <c r="FF407" s="133"/>
      <c r="FP407" s="133"/>
      <c r="FZ407" s="133"/>
      <c r="GJ407" s="133"/>
      <c r="GT407" s="133"/>
      <c r="HD407" s="133"/>
      <c r="HN407" s="133"/>
      <c r="HX407" s="133"/>
      <c r="IH407" s="133"/>
    </row>
    <row xmlns:x14ac="http://schemas.microsoft.com/office/spreadsheetml/2009/9/ac" r="408" s="3" customFormat="true" x14ac:dyDescent="0.25">
      <c r="A408" s="389"/>
      <c r="B408" s="133"/>
      <c r="L408" s="133"/>
      <c r="V408" s="133"/>
      <c r="AF408" s="133"/>
      <c r="AP408" s="133"/>
      <c r="AZ408" s="133"/>
      <c r="BJ408" s="133"/>
      <c r="BK408" s="133"/>
      <c r="BT408" s="133"/>
      <c r="CD408" s="133"/>
      <c r="CN408" s="133"/>
      <c r="CX408" s="133"/>
      <c r="DH408" s="133"/>
      <c r="DR408" s="133"/>
      <c r="EB408" s="133"/>
      <c r="EL408" s="133"/>
      <c r="EV408" s="133"/>
      <c r="FF408" s="133"/>
      <c r="FP408" s="133"/>
      <c r="FZ408" s="133"/>
      <c r="GJ408" s="133"/>
      <c r="GT408" s="133"/>
      <c r="HD408" s="133"/>
      <c r="HN408" s="133"/>
      <c r="HX408" s="133"/>
      <c r="IH408" s="133"/>
    </row>
    <row xmlns:x14ac="http://schemas.microsoft.com/office/spreadsheetml/2009/9/ac" r="409" s="3" customFormat="true" x14ac:dyDescent="0.25">
      <c r="A409" s="389"/>
      <c r="B409" s="133"/>
      <c r="L409" s="133"/>
      <c r="V409" s="133"/>
      <c r="AF409" s="133"/>
      <c r="AP409" s="133"/>
      <c r="AZ409" s="133"/>
      <c r="BJ409" s="133"/>
      <c r="BK409" s="133"/>
      <c r="BT409" s="133"/>
      <c r="CD409" s="133"/>
      <c r="CN409" s="133"/>
      <c r="CX409" s="133"/>
      <c r="DH409" s="133"/>
      <c r="DR409" s="133"/>
      <c r="EB409" s="133"/>
      <c r="EL409" s="133"/>
      <c r="EV409" s="133"/>
      <c r="FF409" s="133"/>
      <c r="FP409" s="133"/>
      <c r="FZ409" s="133"/>
      <c r="GJ409" s="133"/>
      <c r="GT409" s="133"/>
      <c r="HD409" s="133"/>
      <c r="HN409" s="133"/>
      <c r="HX409" s="133"/>
      <c r="IH409" s="133"/>
    </row>
    <row xmlns:x14ac="http://schemas.microsoft.com/office/spreadsheetml/2009/9/ac" r="410" s="3" customFormat="true" x14ac:dyDescent="0.25">
      <c r="A410" s="389"/>
      <c r="B410" s="133"/>
      <c r="L410" s="133"/>
      <c r="V410" s="133"/>
      <c r="AF410" s="133"/>
      <c r="AP410" s="133"/>
      <c r="AZ410" s="133"/>
      <c r="BJ410" s="133"/>
      <c r="BK410" s="133"/>
      <c r="BT410" s="133"/>
      <c r="CD410" s="133"/>
      <c r="CN410" s="133"/>
      <c r="CX410" s="133"/>
      <c r="DH410" s="133"/>
      <c r="DR410" s="133"/>
      <c r="EB410" s="133"/>
      <c r="EL410" s="133"/>
      <c r="EV410" s="133"/>
      <c r="FF410" s="133"/>
      <c r="FP410" s="133"/>
      <c r="FZ410" s="133"/>
      <c r="GJ410" s="133"/>
      <c r="GT410" s="133"/>
      <c r="HD410" s="133"/>
      <c r="HN410" s="133"/>
      <c r="HX410" s="133"/>
      <c r="IH410" s="133"/>
    </row>
    <row xmlns:x14ac="http://schemas.microsoft.com/office/spreadsheetml/2009/9/ac" r="411" s="3" customFormat="true" x14ac:dyDescent="0.25">
      <c r="A411" s="389"/>
      <c r="B411" s="133"/>
      <c r="L411" s="133"/>
      <c r="V411" s="133"/>
      <c r="AF411" s="133"/>
      <c r="AP411" s="133"/>
      <c r="AZ411" s="133"/>
      <c r="BJ411" s="133"/>
      <c r="BK411" s="133"/>
      <c r="BT411" s="133"/>
      <c r="CD411" s="133"/>
      <c r="CN411" s="133"/>
      <c r="CX411" s="133"/>
      <c r="DH411" s="133"/>
      <c r="DR411" s="133"/>
      <c r="EB411" s="133"/>
      <c r="EL411" s="133"/>
      <c r="EV411" s="133"/>
      <c r="FF411" s="133"/>
      <c r="FP411" s="133"/>
      <c r="FZ411" s="133"/>
      <c r="GJ411" s="133"/>
      <c r="GT411" s="133"/>
      <c r="HD411" s="133"/>
      <c r="HN411" s="133"/>
      <c r="HX411" s="133"/>
      <c r="IH411" s="133"/>
    </row>
    <row xmlns:x14ac="http://schemas.microsoft.com/office/spreadsheetml/2009/9/ac" r="412" s="3" customFormat="true" x14ac:dyDescent="0.25">
      <c r="A412" s="389"/>
      <c r="B412" s="133"/>
      <c r="L412" s="133"/>
      <c r="V412" s="133"/>
      <c r="AF412" s="133"/>
      <c r="AP412" s="133"/>
      <c r="AZ412" s="133"/>
      <c r="BJ412" s="133"/>
      <c r="BK412" s="133"/>
      <c r="BT412" s="133"/>
      <c r="CD412" s="133"/>
      <c r="CN412" s="133"/>
      <c r="CX412" s="133"/>
      <c r="DH412" s="133"/>
      <c r="DR412" s="133"/>
      <c r="EB412" s="133"/>
      <c r="EL412" s="133"/>
      <c r="EV412" s="133"/>
      <c r="FF412" s="133"/>
      <c r="FP412" s="133"/>
      <c r="FZ412" s="133"/>
      <c r="GJ412" s="133"/>
      <c r="GT412" s="133"/>
      <c r="HD412" s="133"/>
      <c r="HN412" s="133"/>
      <c r="HX412" s="133"/>
      <c r="IH412" s="133"/>
    </row>
    <row xmlns:x14ac="http://schemas.microsoft.com/office/spreadsheetml/2009/9/ac" r="413" s="3" customFormat="true" x14ac:dyDescent="0.25">
      <c r="A413" s="389"/>
      <c r="B413" s="133"/>
      <c r="L413" s="133"/>
      <c r="V413" s="133"/>
      <c r="AF413" s="133"/>
      <c r="AP413" s="133"/>
      <c r="AZ413" s="133"/>
      <c r="BJ413" s="133"/>
      <c r="BK413" s="133"/>
      <c r="BT413" s="133"/>
      <c r="CD413" s="133"/>
      <c r="CN413" s="133"/>
      <c r="CX413" s="133"/>
      <c r="DH413" s="133"/>
      <c r="DR413" s="133"/>
      <c r="EB413" s="133"/>
      <c r="EL413" s="133"/>
      <c r="EV413" s="133"/>
      <c r="FF413" s="133"/>
      <c r="FP413" s="133"/>
      <c r="FZ413" s="133"/>
      <c r="GJ413" s="133"/>
      <c r="GT413" s="133"/>
      <c r="HD413" s="133"/>
      <c r="HN413" s="133"/>
      <c r="HX413" s="133"/>
      <c r="IH413" s="133"/>
    </row>
    <row xmlns:x14ac="http://schemas.microsoft.com/office/spreadsheetml/2009/9/ac" r="414" s="3" customFormat="true" x14ac:dyDescent="0.25">
      <c r="A414" s="389"/>
      <c r="B414" s="133"/>
      <c r="L414" s="133"/>
      <c r="V414" s="133"/>
      <c r="AF414" s="133"/>
      <c r="AP414" s="133"/>
      <c r="AZ414" s="133"/>
      <c r="BJ414" s="133"/>
      <c r="BK414" s="133"/>
      <c r="BT414" s="133"/>
      <c r="CD414" s="133"/>
      <c r="CN414" s="133"/>
      <c r="CX414" s="133"/>
      <c r="DH414" s="133"/>
      <c r="DR414" s="133"/>
      <c r="EB414" s="133"/>
      <c r="EL414" s="133"/>
      <c r="EV414" s="133"/>
      <c r="FF414" s="133"/>
      <c r="FP414" s="133"/>
      <c r="FZ414" s="133"/>
      <c r="GJ414" s="133"/>
      <c r="GT414" s="133"/>
      <c r="HD414" s="133"/>
      <c r="HN414" s="133"/>
      <c r="HX414" s="133"/>
      <c r="IH414" s="133"/>
    </row>
    <row xmlns:x14ac="http://schemas.microsoft.com/office/spreadsheetml/2009/9/ac" r="415" s="3" customFormat="true" x14ac:dyDescent="0.25">
      <c r="A415" s="389"/>
      <c r="B415" s="133"/>
      <c r="L415" s="133"/>
      <c r="V415" s="133"/>
      <c r="AF415" s="133"/>
      <c r="AP415" s="133"/>
      <c r="AZ415" s="133"/>
      <c r="BJ415" s="133"/>
      <c r="BK415" s="133"/>
      <c r="BT415" s="133"/>
      <c r="CD415" s="133"/>
      <c r="CN415" s="133"/>
      <c r="CX415" s="133"/>
      <c r="DH415" s="133"/>
      <c r="DR415" s="133"/>
      <c r="EB415" s="133"/>
      <c r="EL415" s="133"/>
      <c r="EV415" s="133"/>
      <c r="FF415" s="133"/>
      <c r="FP415" s="133"/>
      <c r="FZ415" s="133"/>
      <c r="GJ415" s="133"/>
      <c r="GT415" s="133"/>
      <c r="HD415" s="133"/>
      <c r="HN415" s="133"/>
      <c r="HX415" s="133"/>
      <c r="IH415" s="133"/>
    </row>
    <row xmlns:x14ac="http://schemas.microsoft.com/office/spreadsheetml/2009/9/ac" r="416" s="3" customFormat="true" x14ac:dyDescent="0.25">
      <c r="A416" s="389"/>
      <c r="B416" s="133"/>
      <c r="L416" s="133"/>
      <c r="V416" s="133"/>
      <c r="AF416" s="133"/>
      <c r="AP416" s="133"/>
      <c r="AZ416" s="133"/>
      <c r="BJ416" s="133"/>
      <c r="BK416" s="133"/>
      <c r="BT416" s="133"/>
      <c r="CD416" s="133"/>
      <c r="CN416" s="133"/>
      <c r="CX416" s="133"/>
      <c r="DH416" s="133"/>
      <c r="DR416" s="133"/>
      <c r="EB416" s="133"/>
      <c r="EL416" s="133"/>
      <c r="EV416" s="133"/>
      <c r="FF416" s="133"/>
      <c r="FP416" s="133"/>
      <c r="FZ416" s="133"/>
      <c r="GJ416" s="133"/>
      <c r="GT416" s="133"/>
      <c r="HD416" s="133"/>
      <c r="HN416" s="133"/>
      <c r="HX416" s="133"/>
      <c r="IH416" s="133"/>
    </row>
    <row xmlns:x14ac="http://schemas.microsoft.com/office/spreadsheetml/2009/9/ac" r="417" s="3" customFormat="true" x14ac:dyDescent="0.25">
      <c r="A417" s="389"/>
      <c r="B417" s="133"/>
      <c r="L417" s="133"/>
      <c r="V417" s="133"/>
      <c r="AF417" s="133"/>
      <c r="AP417" s="133"/>
      <c r="AZ417" s="133"/>
      <c r="BJ417" s="133"/>
      <c r="BK417" s="133"/>
      <c r="BT417" s="133"/>
      <c r="CD417" s="133"/>
      <c r="CN417" s="133"/>
      <c r="CX417" s="133"/>
      <c r="DH417" s="133"/>
      <c r="DR417" s="133"/>
      <c r="EB417" s="133"/>
      <c r="EL417" s="133"/>
      <c r="EV417" s="133"/>
      <c r="FF417" s="133"/>
      <c r="FP417" s="133"/>
      <c r="FZ417" s="133"/>
      <c r="GJ417" s="133"/>
      <c r="GT417" s="133"/>
      <c r="HD417" s="133"/>
      <c r="HN417" s="133"/>
      <c r="HX417" s="133"/>
      <c r="IH417" s="133"/>
    </row>
    <row xmlns:x14ac="http://schemas.microsoft.com/office/spreadsheetml/2009/9/ac" r="418" s="3" customFormat="true" x14ac:dyDescent="0.25">
      <c r="A418" s="389"/>
      <c r="B418" s="133"/>
      <c r="L418" s="133"/>
      <c r="V418" s="133"/>
      <c r="AF418" s="133"/>
      <c r="AP418" s="133"/>
      <c r="AZ418" s="133"/>
      <c r="BJ418" s="133"/>
      <c r="BK418" s="133"/>
      <c r="BT418" s="133"/>
      <c r="CD418" s="133"/>
      <c r="CN418" s="133"/>
      <c r="CX418" s="133"/>
      <c r="DH418" s="133"/>
      <c r="DR418" s="133"/>
      <c r="EB418" s="133"/>
      <c r="EL418" s="133"/>
      <c r="EV418" s="133"/>
      <c r="FF418" s="133"/>
      <c r="FP418" s="133"/>
      <c r="FZ418" s="133"/>
      <c r="GJ418" s="133"/>
      <c r="GT418" s="133"/>
      <c r="HD418" s="133"/>
      <c r="HN418" s="133"/>
      <c r="HX418" s="133"/>
      <c r="IH418" s="133"/>
    </row>
    <row xmlns:x14ac="http://schemas.microsoft.com/office/spreadsheetml/2009/9/ac" r="419" s="3" customFormat="true" x14ac:dyDescent="0.25">
      <c r="A419" s="389"/>
      <c r="B419" s="133"/>
      <c r="L419" s="133"/>
      <c r="V419" s="133"/>
      <c r="AF419" s="133"/>
      <c r="AP419" s="133"/>
      <c r="AZ419" s="133"/>
      <c r="BJ419" s="133"/>
      <c r="BK419" s="133"/>
      <c r="BT419" s="133"/>
      <c r="CD419" s="133"/>
      <c r="CN419" s="133"/>
      <c r="CX419" s="133"/>
      <c r="DH419" s="133"/>
      <c r="DR419" s="133"/>
      <c r="EB419" s="133"/>
      <c r="EL419" s="133"/>
      <c r="EV419" s="133"/>
      <c r="FF419" s="133"/>
      <c r="FP419" s="133"/>
      <c r="FZ419" s="133"/>
      <c r="GJ419" s="133"/>
      <c r="GT419" s="133"/>
      <c r="HD419" s="133"/>
      <c r="HN419" s="133"/>
      <c r="HX419" s="133"/>
      <c r="IH419" s="133"/>
    </row>
    <row xmlns:x14ac="http://schemas.microsoft.com/office/spreadsheetml/2009/9/ac" r="420" s="3" customFormat="true" x14ac:dyDescent="0.25">
      <c r="A420" s="389"/>
      <c r="B420" s="133"/>
      <c r="L420" s="133"/>
      <c r="V420" s="133"/>
      <c r="AF420" s="133"/>
      <c r="AP420" s="133"/>
      <c r="AZ420" s="133"/>
      <c r="BJ420" s="133"/>
      <c r="BK420" s="133"/>
      <c r="BT420" s="133"/>
      <c r="CD420" s="133"/>
      <c r="CN420" s="133"/>
      <c r="CX420" s="133"/>
      <c r="DH420" s="133"/>
      <c r="DR420" s="133"/>
      <c r="EB420" s="133"/>
      <c r="EL420" s="133"/>
      <c r="EV420" s="133"/>
      <c r="FF420" s="133"/>
      <c r="FP420" s="133"/>
      <c r="FZ420" s="133"/>
      <c r="GJ420" s="133"/>
      <c r="GT420" s="133"/>
      <c r="HD420" s="133"/>
      <c r="HN420" s="133"/>
      <c r="HX420" s="133"/>
      <c r="IH420" s="133"/>
    </row>
    <row xmlns:x14ac="http://schemas.microsoft.com/office/spreadsheetml/2009/9/ac" r="421" s="3" customFormat="true" x14ac:dyDescent="0.25">
      <c r="A421" s="389"/>
      <c r="B421" s="133"/>
      <c r="L421" s="133"/>
      <c r="V421" s="133"/>
      <c r="AF421" s="133"/>
      <c r="AP421" s="133"/>
      <c r="AZ421" s="133"/>
      <c r="BJ421" s="133"/>
      <c r="BK421" s="133"/>
      <c r="BT421" s="133"/>
      <c r="CD421" s="133"/>
      <c r="CN421" s="133"/>
      <c r="CX421" s="133"/>
      <c r="DH421" s="133"/>
      <c r="DR421" s="133"/>
      <c r="EB421" s="133"/>
      <c r="EL421" s="133"/>
      <c r="EV421" s="133"/>
      <c r="FF421" s="133"/>
      <c r="FP421" s="133"/>
      <c r="FZ421" s="133"/>
      <c r="GJ421" s="133"/>
      <c r="GT421" s="133"/>
      <c r="HD421" s="133"/>
      <c r="HN421" s="133"/>
      <c r="HX421" s="133"/>
      <c r="IH421" s="133"/>
    </row>
    <row xmlns:x14ac="http://schemas.microsoft.com/office/spreadsheetml/2009/9/ac" r="422" s="3" customFormat="true" x14ac:dyDescent="0.25">
      <c r="A422" s="389"/>
      <c r="B422" s="133"/>
      <c r="L422" s="133"/>
      <c r="V422" s="133"/>
      <c r="AF422" s="133"/>
      <c r="AP422" s="133"/>
      <c r="AZ422" s="133"/>
      <c r="BJ422" s="133"/>
      <c r="BK422" s="133"/>
      <c r="BT422" s="133"/>
      <c r="CD422" s="133"/>
      <c r="CN422" s="133"/>
      <c r="CX422" s="133"/>
      <c r="DH422" s="133"/>
      <c r="DR422" s="133"/>
      <c r="EB422" s="133"/>
      <c r="EL422" s="133"/>
      <c r="EV422" s="133"/>
      <c r="FF422" s="133"/>
      <c r="FP422" s="133"/>
      <c r="FZ422" s="133"/>
      <c r="GJ422" s="133"/>
      <c r="GT422" s="133"/>
      <c r="HD422" s="133"/>
      <c r="HN422" s="133"/>
      <c r="HX422" s="133"/>
      <c r="IH422" s="133"/>
    </row>
    <row xmlns:x14ac="http://schemas.microsoft.com/office/spreadsheetml/2009/9/ac" r="423" s="3" customFormat="true" x14ac:dyDescent="0.25">
      <c r="A423" s="389"/>
      <c r="B423" s="133"/>
      <c r="L423" s="133"/>
      <c r="V423" s="133"/>
      <c r="AF423" s="133"/>
      <c r="AP423" s="133"/>
      <c r="AZ423" s="133"/>
      <c r="BJ423" s="133"/>
      <c r="BK423" s="133"/>
      <c r="BT423" s="133"/>
      <c r="CD423" s="133"/>
      <c r="CN423" s="133"/>
      <c r="CX423" s="133"/>
      <c r="DH423" s="133"/>
      <c r="DR423" s="133"/>
      <c r="EB423" s="133"/>
      <c r="EL423" s="133"/>
      <c r="EV423" s="133"/>
      <c r="FF423" s="133"/>
      <c r="FP423" s="133"/>
      <c r="FZ423" s="133"/>
      <c r="GJ423" s="133"/>
      <c r="GT423" s="133"/>
      <c r="HD423" s="133"/>
      <c r="HN423" s="133"/>
      <c r="HX423" s="133"/>
      <c r="IH423" s="133"/>
    </row>
    <row xmlns:x14ac="http://schemas.microsoft.com/office/spreadsheetml/2009/9/ac" r="424" s="3" customFormat="true" x14ac:dyDescent="0.25">
      <c r="A424" s="389"/>
      <c r="B424" s="133"/>
      <c r="L424" s="133"/>
      <c r="V424" s="133"/>
      <c r="AF424" s="133"/>
      <c r="AP424" s="133"/>
      <c r="AZ424" s="133"/>
      <c r="BJ424" s="133"/>
      <c r="BK424" s="133"/>
      <c r="BT424" s="133"/>
      <c r="CD424" s="133"/>
      <c r="CN424" s="133"/>
      <c r="CX424" s="133"/>
      <c r="DH424" s="133"/>
      <c r="DR424" s="133"/>
      <c r="EB424" s="133"/>
      <c r="EL424" s="133"/>
      <c r="EV424" s="133"/>
      <c r="FF424" s="133"/>
      <c r="FP424" s="133"/>
      <c r="FZ424" s="133"/>
      <c r="GJ424" s="133"/>
      <c r="GT424" s="133"/>
      <c r="HD424" s="133"/>
      <c r="HN424" s="133"/>
      <c r="HX424" s="133"/>
      <c r="IH424" s="133"/>
    </row>
    <row xmlns:x14ac="http://schemas.microsoft.com/office/spreadsheetml/2009/9/ac" r="425" s="3" customFormat="true" x14ac:dyDescent="0.25">
      <c r="A425" s="389"/>
      <c r="B425" s="133"/>
      <c r="L425" s="133"/>
      <c r="V425" s="133"/>
      <c r="AF425" s="133"/>
      <c r="AP425" s="133"/>
      <c r="AZ425" s="133"/>
      <c r="BJ425" s="133"/>
      <c r="BK425" s="133"/>
      <c r="BT425" s="133"/>
      <c r="CD425" s="133"/>
      <c r="CN425" s="133"/>
      <c r="CX425" s="133"/>
      <c r="DH425" s="133"/>
      <c r="DR425" s="133"/>
      <c r="EB425" s="133"/>
      <c r="EL425" s="133"/>
      <c r="EV425" s="133"/>
      <c r="FF425" s="133"/>
      <c r="FP425" s="133"/>
      <c r="FZ425" s="133"/>
      <c r="GJ425" s="133"/>
      <c r="GT425" s="133"/>
      <c r="HD425" s="133"/>
      <c r="HN425" s="133"/>
      <c r="HX425" s="133"/>
      <c r="IH425" s="133"/>
    </row>
    <row xmlns:x14ac="http://schemas.microsoft.com/office/spreadsheetml/2009/9/ac" r="426" s="3" customFormat="true" x14ac:dyDescent="0.25">
      <c r="A426" s="389"/>
      <c r="B426" s="133"/>
      <c r="L426" s="133"/>
      <c r="V426" s="133"/>
      <c r="AF426" s="133"/>
      <c r="AP426" s="133"/>
      <c r="AZ426" s="133"/>
      <c r="BJ426" s="133"/>
      <c r="BK426" s="133"/>
      <c r="BT426" s="133"/>
      <c r="CD426" s="133"/>
      <c r="CN426" s="133"/>
      <c r="CX426" s="133"/>
      <c r="DH426" s="133"/>
      <c r="DR426" s="133"/>
      <c r="EB426" s="133"/>
      <c r="EL426" s="133"/>
      <c r="EV426" s="133"/>
      <c r="FF426" s="133"/>
      <c r="FP426" s="133"/>
      <c r="FZ426" s="133"/>
      <c r="GJ426" s="133"/>
      <c r="GT426" s="133"/>
      <c r="HD426" s="133"/>
      <c r="HN426" s="133"/>
      <c r="HX426" s="133"/>
      <c r="IH426" s="133"/>
    </row>
    <row xmlns:x14ac="http://schemas.microsoft.com/office/spreadsheetml/2009/9/ac" r="427" s="3" customFormat="true" x14ac:dyDescent="0.25">
      <c r="A427" s="389"/>
      <c r="B427" s="133"/>
      <c r="L427" s="133"/>
      <c r="V427" s="133"/>
      <c r="AF427" s="133"/>
      <c r="AP427" s="133"/>
      <c r="AZ427" s="133"/>
      <c r="BJ427" s="133"/>
      <c r="BK427" s="133"/>
      <c r="BT427" s="133"/>
      <c r="CD427" s="133"/>
      <c r="CN427" s="133"/>
      <c r="CX427" s="133"/>
      <c r="DH427" s="133"/>
      <c r="DR427" s="133"/>
      <c r="EB427" s="133"/>
      <c r="EL427" s="133"/>
      <c r="EV427" s="133"/>
      <c r="FF427" s="133"/>
      <c r="FP427" s="133"/>
      <c r="FZ427" s="133"/>
      <c r="GJ427" s="133"/>
      <c r="GT427" s="133"/>
      <c r="HD427" s="133"/>
      <c r="HN427" s="133"/>
      <c r="HX427" s="133"/>
      <c r="IH427" s="133"/>
    </row>
    <row xmlns:x14ac="http://schemas.microsoft.com/office/spreadsheetml/2009/9/ac" r="428" s="3" customFormat="true" x14ac:dyDescent="0.25">
      <c r="A428" s="389"/>
      <c r="B428" s="133"/>
      <c r="L428" s="133"/>
      <c r="V428" s="133"/>
      <c r="AF428" s="133"/>
      <c r="AP428" s="133"/>
      <c r="AZ428" s="133"/>
      <c r="BJ428" s="133"/>
      <c r="BK428" s="133"/>
      <c r="BT428" s="133"/>
      <c r="CD428" s="133"/>
      <c r="CN428" s="133"/>
      <c r="CX428" s="133"/>
      <c r="DH428" s="133"/>
      <c r="DR428" s="133"/>
      <c r="EB428" s="133"/>
      <c r="EL428" s="133"/>
      <c r="EV428" s="133"/>
      <c r="FF428" s="133"/>
      <c r="FP428" s="133"/>
      <c r="FZ428" s="133"/>
      <c r="GJ428" s="133"/>
      <c r="GT428" s="133"/>
      <c r="HD428" s="133"/>
      <c r="HN428" s="133"/>
      <c r="HX428" s="133"/>
      <c r="IH428" s="133"/>
    </row>
    <row xmlns:x14ac="http://schemas.microsoft.com/office/spreadsheetml/2009/9/ac" r="429" s="3" customFormat="true" x14ac:dyDescent="0.25">
      <c r="A429" s="389"/>
      <c r="B429" s="133"/>
      <c r="L429" s="133"/>
      <c r="V429" s="133"/>
      <c r="AF429" s="133"/>
      <c r="AP429" s="133"/>
      <c r="AZ429" s="133"/>
      <c r="BJ429" s="133"/>
      <c r="BK429" s="133"/>
      <c r="BT429" s="133"/>
      <c r="CD429" s="133"/>
      <c r="CN429" s="133"/>
      <c r="CX429" s="133"/>
      <c r="DH429" s="133"/>
      <c r="DR429" s="133"/>
      <c r="EB429" s="133"/>
      <c r="EL429" s="133"/>
      <c r="EV429" s="133"/>
      <c r="FF429" s="133"/>
      <c r="FP429" s="133"/>
      <c r="FZ429" s="133"/>
      <c r="GJ429" s="133"/>
      <c r="GT429" s="133"/>
      <c r="HD429" s="133"/>
      <c r="HN429" s="133"/>
      <c r="HX429" s="133"/>
      <c r="IH429" s="133"/>
    </row>
    <row xmlns:x14ac="http://schemas.microsoft.com/office/spreadsheetml/2009/9/ac" r="430" s="3" customFormat="true" x14ac:dyDescent="0.25">
      <c r="A430" s="389"/>
      <c r="B430" s="133"/>
      <c r="L430" s="133"/>
      <c r="V430" s="133"/>
      <c r="AF430" s="133"/>
      <c r="AP430" s="133"/>
      <c r="AZ430" s="133"/>
      <c r="BJ430" s="133"/>
      <c r="BK430" s="133"/>
      <c r="BT430" s="133"/>
      <c r="CD430" s="133"/>
      <c r="CN430" s="133"/>
      <c r="CX430" s="133"/>
      <c r="DH430" s="133"/>
      <c r="DR430" s="133"/>
      <c r="EB430" s="133"/>
      <c r="EL430" s="133"/>
      <c r="EV430" s="133"/>
      <c r="FF430" s="133"/>
      <c r="FP430" s="133"/>
      <c r="FZ430" s="133"/>
      <c r="GJ430" s="133"/>
      <c r="GT430" s="133"/>
      <c r="HD430" s="133"/>
      <c r="HN430" s="133"/>
      <c r="HX430" s="133"/>
      <c r="IH430" s="133"/>
    </row>
    <row xmlns:x14ac="http://schemas.microsoft.com/office/spreadsheetml/2009/9/ac" r="431" s="3" customFormat="true" x14ac:dyDescent="0.25">
      <c r="A431" s="389"/>
      <c r="B431" s="133"/>
      <c r="L431" s="133"/>
      <c r="V431" s="133"/>
      <c r="AF431" s="133"/>
      <c r="AP431" s="133"/>
      <c r="AZ431" s="133"/>
      <c r="BJ431" s="133"/>
      <c r="BK431" s="133"/>
      <c r="BT431" s="133"/>
      <c r="CD431" s="133"/>
      <c r="CN431" s="133"/>
      <c r="CX431" s="133"/>
      <c r="DH431" s="133"/>
      <c r="DR431" s="133"/>
      <c r="EB431" s="133"/>
      <c r="EL431" s="133"/>
      <c r="EV431" s="133"/>
      <c r="FF431" s="133"/>
      <c r="FP431" s="133"/>
      <c r="FZ431" s="133"/>
      <c r="GJ431" s="133"/>
      <c r="GT431" s="133"/>
      <c r="HD431" s="133"/>
      <c r="HN431" s="133"/>
      <c r="HX431" s="133"/>
      <c r="IH431" s="133"/>
    </row>
    <row xmlns:x14ac="http://schemas.microsoft.com/office/spreadsheetml/2009/9/ac" r="432" s="3" customFormat="true" x14ac:dyDescent="0.25">
      <c r="A432" s="389"/>
      <c r="B432" s="133"/>
      <c r="L432" s="133"/>
      <c r="V432" s="133"/>
      <c r="AF432" s="133"/>
      <c r="AP432" s="133"/>
      <c r="AZ432" s="133"/>
      <c r="BJ432" s="133"/>
      <c r="BK432" s="133"/>
      <c r="BT432" s="133"/>
      <c r="CD432" s="133"/>
      <c r="CN432" s="133"/>
      <c r="CX432" s="133"/>
      <c r="DH432" s="133"/>
      <c r="DR432" s="133"/>
      <c r="EB432" s="133"/>
      <c r="EL432" s="133"/>
      <c r="EV432" s="133"/>
      <c r="FF432" s="133"/>
      <c r="FP432" s="133"/>
      <c r="FZ432" s="133"/>
      <c r="GJ432" s="133"/>
      <c r="GT432" s="133"/>
      <c r="HD432" s="133"/>
      <c r="HN432" s="133"/>
      <c r="HX432" s="133"/>
      <c r="IH432" s="133"/>
    </row>
    <row xmlns:x14ac="http://schemas.microsoft.com/office/spreadsheetml/2009/9/ac" r="433" s="3" customFormat="true" x14ac:dyDescent="0.25">
      <c r="A433" s="389"/>
      <c r="B433" s="133"/>
      <c r="L433" s="133"/>
      <c r="V433" s="133"/>
      <c r="AF433" s="133"/>
      <c r="AP433" s="133"/>
      <c r="AZ433" s="133"/>
      <c r="BJ433" s="133"/>
      <c r="BK433" s="133"/>
      <c r="BT433" s="133"/>
      <c r="CD433" s="133"/>
      <c r="CN433" s="133"/>
      <c r="CX433" s="133"/>
      <c r="DH433" s="133"/>
      <c r="DR433" s="133"/>
      <c r="EB433" s="133"/>
      <c r="EL433" s="133"/>
      <c r="EV433" s="133"/>
      <c r="FF433" s="133"/>
      <c r="FP433" s="133"/>
      <c r="FZ433" s="133"/>
      <c r="GJ433" s="133"/>
      <c r="GT433" s="133"/>
      <c r="HD433" s="133"/>
      <c r="HN433" s="133"/>
      <c r="HX433" s="133"/>
      <c r="IH433" s="133"/>
    </row>
    <row xmlns:x14ac="http://schemas.microsoft.com/office/spreadsheetml/2009/9/ac" r="434" s="3" customFormat="true" x14ac:dyDescent="0.25">
      <c r="A434" s="389"/>
      <c r="B434" s="133"/>
      <c r="L434" s="133"/>
      <c r="V434" s="133"/>
      <c r="AF434" s="133"/>
      <c r="AP434" s="133"/>
      <c r="AZ434" s="133"/>
      <c r="BJ434" s="133"/>
      <c r="BK434" s="133"/>
      <c r="BT434" s="133"/>
      <c r="CD434" s="133"/>
      <c r="CN434" s="133"/>
      <c r="CX434" s="133"/>
      <c r="DH434" s="133"/>
      <c r="DR434" s="133"/>
      <c r="EB434" s="133"/>
      <c r="EL434" s="133"/>
      <c r="EV434" s="133"/>
      <c r="FF434" s="133"/>
      <c r="FP434" s="133"/>
      <c r="FZ434" s="133"/>
      <c r="GJ434" s="133"/>
      <c r="GT434" s="133"/>
      <c r="HD434" s="133"/>
      <c r="HN434" s="133"/>
      <c r="HX434" s="133"/>
      <c r="IH434" s="133"/>
    </row>
    <row xmlns:x14ac="http://schemas.microsoft.com/office/spreadsheetml/2009/9/ac" r="435" s="3" customFormat="true" x14ac:dyDescent="0.25">
      <c r="A435" s="389"/>
      <c r="B435" s="133"/>
      <c r="L435" s="133"/>
      <c r="V435" s="133"/>
      <c r="AF435" s="133"/>
      <c r="AP435" s="133"/>
      <c r="AZ435" s="133"/>
      <c r="BJ435" s="133"/>
      <c r="BK435" s="133"/>
      <c r="BT435" s="133"/>
      <c r="CD435" s="133"/>
      <c r="CN435" s="133"/>
      <c r="CX435" s="133"/>
      <c r="DH435" s="133"/>
      <c r="DR435" s="133"/>
      <c r="EB435" s="133"/>
      <c r="EL435" s="133"/>
      <c r="EV435" s="133"/>
      <c r="FF435" s="133"/>
      <c r="FP435" s="133"/>
      <c r="FZ435" s="133"/>
      <c r="GJ435" s="133"/>
      <c r="GT435" s="133"/>
      <c r="HD435" s="133"/>
      <c r="HN435" s="133"/>
      <c r="HX435" s="133"/>
      <c r="IH435" s="133"/>
    </row>
    <row xmlns:x14ac="http://schemas.microsoft.com/office/spreadsheetml/2009/9/ac" r="436" s="3" customFormat="true" x14ac:dyDescent="0.25">
      <c r="A436" s="389"/>
      <c r="B436" s="133"/>
      <c r="L436" s="133"/>
      <c r="V436" s="133"/>
      <c r="AF436" s="133"/>
      <c r="AP436" s="133"/>
      <c r="AZ436" s="133"/>
      <c r="BJ436" s="133"/>
      <c r="BK436" s="133"/>
      <c r="BT436" s="133"/>
      <c r="CD436" s="133"/>
      <c r="CN436" s="133"/>
      <c r="CX436" s="133"/>
      <c r="DH436" s="133"/>
      <c r="DR436" s="133"/>
      <c r="EB436" s="133"/>
      <c r="EL436" s="133"/>
      <c r="EV436" s="133"/>
      <c r="FF436" s="133"/>
      <c r="FP436" s="133"/>
      <c r="FZ436" s="133"/>
      <c r="GJ436" s="133"/>
      <c r="GT436" s="133"/>
      <c r="HD436" s="133"/>
      <c r="HN436" s="133"/>
      <c r="HX436" s="133"/>
      <c r="IH436" s="133"/>
    </row>
    <row xmlns:x14ac="http://schemas.microsoft.com/office/spreadsheetml/2009/9/ac" r="437" s="3" customFormat="true" x14ac:dyDescent="0.25">
      <c r="A437" s="389"/>
      <c r="B437" s="133"/>
      <c r="L437" s="133"/>
      <c r="V437" s="133"/>
      <c r="AF437" s="133"/>
      <c r="AP437" s="133"/>
      <c r="AZ437" s="133"/>
      <c r="BJ437" s="133"/>
      <c r="BK437" s="133"/>
      <c r="BT437" s="133"/>
      <c r="CD437" s="133"/>
      <c r="CN437" s="133"/>
      <c r="CX437" s="133"/>
      <c r="DH437" s="133"/>
      <c r="DR437" s="133"/>
      <c r="EB437" s="133"/>
      <c r="EL437" s="133"/>
      <c r="EV437" s="133"/>
      <c r="FF437" s="133"/>
      <c r="FP437" s="133"/>
      <c r="FZ437" s="133"/>
      <c r="GJ437" s="133"/>
      <c r="GT437" s="133"/>
      <c r="HD437" s="133"/>
      <c r="HN437" s="133"/>
      <c r="HX437" s="133"/>
      <c r="IH437" s="133"/>
    </row>
    <row xmlns:x14ac="http://schemas.microsoft.com/office/spreadsheetml/2009/9/ac" r="438" s="3" customFormat="true" x14ac:dyDescent="0.25">
      <c r="A438" s="389"/>
      <c r="B438" s="133"/>
      <c r="L438" s="133"/>
      <c r="V438" s="133"/>
      <c r="AF438" s="133"/>
      <c r="AP438" s="133"/>
      <c r="AZ438" s="133"/>
      <c r="BJ438" s="133"/>
      <c r="BK438" s="133"/>
      <c r="BT438" s="133"/>
      <c r="CD438" s="133"/>
      <c r="CN438" s="133"/>
      <c r="CX438" s="133"/>
      <c r="DH438" s="133"/>
      <c r="DR438" s="133"/>
      <c r="EB438" s="133"/>
      <c r="EL438" s="133"/>
      <c r="EV438" s="133"/>
      <c r="FF438" s="133"/>
      <c r="FP438" s="133"/>
      <c r="FZ438" s="133"/>
      <c r="GJ438" s="133"/>
      <c r="GT438" s="133"/>
      <c r="HD438" s="133"/>
      <c r="HN438" s="133"/>
      <c r="HX438" s="133"/>
      <c r="IH438" s="133"/>
    </row>
    <row xmlns:x14ac="http://schemas.microsoft.com/office/spreadsheetml/2009/9/ac" r="439" s="3" customFormat="true" x14ac:dyDescent="0.25">
      <c r="A439" s="389"/>
      <c r="B439" s="133"/>
      <c r="L439" s="133"/>
      <c r="V439" s="133"/>
      <c r="AF439" s="133"/>
      <c r="AP439" s="133"/>
      <c r="AZ439" s="133"/>
      <c r="BJ439" s="133"/>
      <c r="BK439" s="133"/>
      <c r="BT439" s="133"/>
      <c r="CD439" s="133"/>
      <c r="CN439" s="133"/>
      <c r="CX439" s="133"/>
      <c r="DH439" s="133"/>
      <c r="DR439" s="133"/>
      <c r="EB439" s="133"/>
      <c r="EL439" s="133"/>
      <c r="EV439" s="133"/>
      <c r="FF439" s="133"/>
      <c r="FP439" s="133"/>
      <c r="FZ439" s="133"/>
      <c r="GJ439" s="133"/>
      <c r="GT439" s="133"/>
      <c r="HD439" s="133"/>
      <c r="HN439" s="133"/>
      <c r="HX439" s="133"/>
      <c r="IH439" s="133"/>
    </row>
    <row xmlns:x14ac="http://schemas.microsoft.com/office/spreadsheetml/2009/9/ac" r="440" s="3" customFormat="true" x14ac:dyDescent="0.25">
      <c r="A440" s="389"/>
      <c r="B440" s="133"/>
      <c r="L440" s="133"/>
      <c r="V440" s="133"/>
      <c r="AF440" s="133"/>
      <c r="AP440" s="133"/>
      <c r="AZ440" s="133"/>
      <c r="BJ440" s="133"/>
      <c r="BK440" s="133"/>
      <c r="BT440" s="133"/>
      <c r="CD440" s="133"/>
      <c r="CN440" s="133"/>
      <c r="CX440" s="133"/>
      <c r="DH440" s="133"/>
      <c r="DR440" s="133"/>
      <c r="EB440" s="133"/>
      <c r="EL440" s="133"/>
      <c r="EV440" s="133"/>
      <c r="FF440" s="133"/>
      <c r="FP440" s="133"/>
      <c r="FZ440" s="133"/>
      <c r="GJ440" s="133"/>
      <c r="GT440" s="133"/>
      <c r="HD440" s="133"/>
      <c r="HN440" s="133"/>
      <c r="HX440" s="133"/>
      <c r="IH440" s="133"/>
    </row>
    <row xmlns:x14ac="http://schemas.microsoft.com/office/spreadsheetml/2009/9/ac" r="441" s="3" customFormat="true" x14ac:dyDescent="0.25">
      <c r="A441" s="389"/>
      <c r="B441" s="133"/>
      <c r="L441" s="133"/>
      <c r="V441" s="133"/>
      <c r="AF441" s="133"/>
      <c r="AP441" s="133"/>
      <c r="AZ441" s="133"/>
      <c r="BJ441" s="133"/>
      <c r="BK441" s="133"/>
      <c r="BT441" s="133"/>
      <c r="CD441" s="133"/>
      <c r="CN441" s="133"/>
      <c r="CX441" s="133"/>
      <c r="DH441" s="133"/>
      <c r="DR441" s="133"/>
      <c r="EB441" s="133"/>
      <c r="EL441" s="133"/>
      <c r="EV441" s="133"/>
      <c r="FF441" s="133"/>
      <c r="FP441" s="133"/>
      <c r="FZ441" s="133"/>
      <c r="GJ441" s="133"/>
      <c r="GT441" s="133"/>
      <c r="HD441" s="133"/>
      <c r="HN441" s="133"/>
      <c r="HX441" s="133"/>
      <c r="IH441" s="133"/>
    </row>
    <row xmlns:x14ac="http://schemas.microsoft.com/office/spreadsheetml/2009/9/ac" r="442" s="3" customFormat="true" x14ac:dyDescent="0.25">
      <c r="A442" s="389"/>
      <c r="B442" s="133"/>
      <c r="L442" s="133"/>
      <c r="V442" s="133"/>
      <c r="AF442" s="133"/>
      <c r="AP442" s="133"/>
      <c r="AZ442" s="133"/>
      <c r="BJ442" s="133"/>
      <c r="BK442" s="133"/>
      <c r="BT442" s="133"/>
      <c r="CD442" s="133"/>
      <c r="CN442" s="133"/>
      <c r="CX442" s="133"/>
      <c r="DH442" s="133"/>
      <c r="DR442" s="133"/>
      <c r="EB442" s="133"/>
      <c r="EL442" s="133"/>
      <c r="EV442" s="133"/>
      <c r="FF442" s="133"/>
      <c r="FP442" s="133"/>
      <c r="FZ442" s="133"/>
      <c r="GJ442" s="133"/>
      <c r="GT442" s="133"/>
      <c r="HD442" s="133"/>
      <c r="HN442" s="133"/>
      <c r="HX442" s="133"/>
      <c r="IH442" s="133"/>
    </row>
    <row xmlns:x14ac="http://schemas.microsoft.com/office/spreadsheetml/2009/9/ac" r="443" s="3" customFormat="true" x14ac:dyDescent="0.25">
      <c r="A443" s="389"/>
      <c r="B443" s="133"/>
      <c r="L443" s="133"/>
      <c r="V443" s="133"/>
      <c r="AF443" s="133"/>
      <c r="AP443" s="133"/>
      <c r="AZ443" s="133"/>
      <c r="BJ443" s="133"/>
      <c r="BK443" s="133"/>
      <c r="BT443" s="133"/>
      <c r="CD443" s="133"/>
      <c r="CN443" s="133"/>
      <c r="CX443" s="133"/>
      <c r="DH443" s="133"/>
      <c r="DR443" s="133"/>
      <c r="EB443" s="133"/>
      <c r="EL443" s="133"/>
      <c r="EV443" s="133"/>
      <c r="FF443" s="133"/>
      <c r="FP443" s="133"/>
      <c r="FZ443" s="133"/>
      <c r="GJ443" s="133"/>
      <c r="GT443" s="133"/>
      <c r="HD443" s="133"/>
      <c r="HN443" s="133"/>
      <c r="HX443" s="133"/>
      <c r="IH443" s="133"/>
    </row>
    <row xmlns:x14ac="http://schemas.microsoft.com/office/spreadsheetml/2009/9/ac" r="444" s="3" customFormat="true" x14ac:dyDescent="0.25">
      <c r="A444" s="389"/>
      <c r="B444" s="133"/>
      <c r="L444" s="133"/>
      <c r="V444" s="133"/>
      <c r="AF444" s="133"/>
      <c r="AP444" s="133"/>
      <c r="AZ444" s="133"/>
      <c r="BJ444" s="133"/>
      <c r="BK444" s="133"/>
      <c r="BT444" s="133"/>
      <c r="CD444" s="133"/>
      <c r="CN444" s="133"/>
      <c r="CX444" s="133"/>
      <c r="DH444" s="133"/>
      <c r="DR444" s="133"/>
      <c r="EB444" s="133"/>
      <c r="EL444" s="133"/>
      <c r="EV444" s="133"/>
      <c r="FF444" s="133"/>
      <c r="FP444" s="133"/>
      <c r="FZ444" s="133"/>
      <c r="GJ444" s="133"/>
      <c r="GT444" s="133"/>
      <c r="HD444" s="133"/>
      <c r="HN444" s="133"/>
      <c r="HX444" s="133"/>
      <c r="IH444" s="133"/>
    </row>
    <row xmlns:x14ac="http://schemas.microsoft.com/office/spreadsheetml/2009/9/ac" r="445" s="3" customFormat="true" x14ac:dyDescent="0.25">
      <c r="A445" s="389"/>
      <c r="B445" s="133"/>
      <c r="L445" s="133"/>
      <c r="V445" s="133"/>
      <c r="AF445" s="133"/>
      <c r="AP445" s="133"/>
      <c r="AZ445" s="133"/>
      <c r="BJ445" s="133"/>
      <c r="BK445" s="133"/>
      <c r="BT445" s="133"/>
      <c r="CD445" s="133"/>
      <c r="CN445" s="133"/>
      <c r="CX445" s="133"/>
      <c r="DH445" s="133"/>
      <c r="DR445" s="133"/>
      <c r="EB445" s="133"/>
      <c r="EL445" s="133"/>
      <c r="EV445" s="133"/>
      <c r="FF445" s="133"/>
      <c r="FP445" s="133"/>
      <c r="FZ445" s="133"/>
      <c r="GJ445" s="133"/>
      <c r="GT445" s="133"/>
      <c r="HD445" s="133"/>
      <c r="HN445" s="133"/>
      <c r="HX445" s="133"/>
      <c r="IH445" s="133"/>
    </row>
    <row xmlns:x14ac="http://schemas.microsoft.com/office/spreadsheetml/2009/9/ac" r="446" s="3" customFormat="true" x14ac:dyDescent="0.25">
      <c r="A446" s="389"/>
      <c r="B446" s="133"/>
      <c r="L446" s="133"/>
      <c r="V446" s="133"/>
      <c r="AF446" s="133"/>
      <c r="AP446" s="133"/>
      <c r="AZ446" s="133"/>
      <c r="BJ446" s="133"/>
      <c r="BK446" s="133"/>
      <c r="BT446" s="133"/>
      <c r="CD446" s="133"/>
      <c r="CN446" s="133"/>
      <c r="CX446" s="133"/>
      <c r="DH446" s="133"/>
      <c r="DR446" s="133"/>
      <c r="EB446" s="133"/>
      <c r="EL446" s="133"/>
      <c r="EV446" s="133"/>
      <c r="FF446" s="133"/>
      <c r="FP446" s="133"/>
      <c r="FZ446" s="133"/>
      <c r="GJ446" s="133"/>
      <c r="GT446" s="133"/>
      <c r="HD446" s="133"/>
      <c r="HN446" s="133"/>
      <c r="HX446" s="133"/>
      <c r="IH446" s="133"/>
    </row>
    <row xmlns:x14ac="http://schemas.microsoft.com/office/spreadsheetml/2009/9/ac" r="447" s="3" customFormat="true" x14ac:dyDescent="0.25">
      <c r="A447" s="389"/>
      <c r="B447" s="133"/>
      <c r="L447" s="133"/>
      <c r="V447" s="133"/>
      <c r="AF447" s="133"/>
      <c r="AP447" s="133"/>
      <c r="AZ447" s="133"/>
      <c r="BJ447" s="133"/>
      <c r="BK447" s="133"/>
      <c r="BT447" s="133"/>
      <c r="CD447" s="133"/>
      <c r="CN447" s="133"/>
      <c r="CX447" s="133"/>
      <c r="DH447" s="133"/>
      <c r="DR447" s="133"/>
      <c r="EB447" s="133"/>
      <c r="EL447" s="133"/>
      <c r="EV447" s="133"/>
      <c r="FF447" s="133"/>
      <c r="FP447" s="133"/>
      <c r="FZ447" s="133"/>
      <c r="GJ447" s="133"/>
      <c r="GT447" s="133"/>
      <c r="HD447" s="133"/>
      <c r="HN447" s="133"/>
      <c r="HX447" s="133"/>
      <c r="IH447" s="133"/>
    </row>
    <row xmlns:x14ac="http://schemas.microsoft.com/office/spreadsheetml/2009/9/ac" r="448" s="3" customFormat="true" x14ac:dyDescent="0.25">
      <c r="A448" s="389"/>
      <c r="B448" s="133"/>
      <c r="L448" s="133"/>
      <c r="V448" s="133"/>
      <c r="AF448" s="133"/>
      <c r="AP448" s="133"/>
      <c r="AZ448" s="133"/>
      <c r="BJ448" s="133"/>
      <c r="BK448" s="133"/>
      <c r="BT448" s="133"/>
      <c r="CD448" s="133"/>
      <c r="CN448" s="133"/>
      <c r="CX448" s="133"/>
      <c r="DH448" s="133"/>
      <c r="DR448" s="133"/>
      <c r="EB448" s="133"/>
      <c r="EL448" s="133"/>
      <c r="EV448" s="133"/>
      <c r="FF448" s="133"/>
      <c r="FP448" s="133"/>
      <c r="FZ448" s="133"/>
      <c r="GJ448" s="133"/>
      <c r="GT448" s="133"/>
      <c r="HD448" s="133"/>
      <c r="HN448" s="133"/>
      <c r="HX448" s="133"/>
      <c r="IH448" s="133"/>
    </row>
    <row xmlns:x14ac="http://schemas.microsoft.com/office/spreadsheetml/2009/9/ac" r="449" s="3" customFormat="true" x14ac:dyDescent="0.25">
      <c r="A449" s="389"/>
      <c r="B449" s="133"/>
      <c r="L449" s="133"/>
      <c r="V449" s="133"/>
      <c r="AF449" s="133"/>
      <c r="AP449" s="133"/>
      <c r="AZ449" s="133"/>
      <c r="BJ449" s="133"/>
      <c r="BK449" s="133"/>
      <c r="BT449" s="133"/>
      <c r="CD449" s="133"/>
      <c r="CN449" s="133"/>
      <c r="CX449" s="133"/>
      <c r="DH449" s="133"/>
      <c r="DR449" s="133"/>
      <c r="EB449" s="133"/>
      <c r="EL449" s="133"/>
      <c r="EV449" s="133"/>
      <c r="FF449" s="133"/>
      <c r="FP449" s="133"/>
      <c r="FZ449" s="133"/>
      <c r="GJ449" s="133"/>
      <c r="GT449" s="133"/>
      <c r="HD449" s="133"/>
      <c r="HN449" s="133"/>
      <c r="HX449" s="133"/>
      <c r="IH449" s="133"/>
    </row>
    <row xmlns:x14ac="http://schemas.microsoft.com/office/spreadsheetml/2009/9/ac" r="450" s="3" customFormat="true" x14ac:dyDescent="0.25">
      <c r="A450" s="389"/>
      <c r="B450" s="133"/>
      <c r="L450" s="133"/>
      <c r="V450" s="133"/>
      <c r="AF450" s="133"/>
      <c r="AP450" s="133"/>
      <c r="AZ450" s="133"/>
      <c r="BJ450" s="133"/>
      <c r="BK450" s="133"/>
      <c r="BT450" s="133"/>
      <c r="CD450" s="133"/>
      <c r="CN450" s="133"/>
      <c r="CX450" s="133"/>
      <c r="DH450" s="133"/>
      <c r="DR450" s="133"/>
      <c r="EB450" s="133"/>
      <c r="EL450" s="133"/>
      <c r="EV450" s="133"/>
      <c r="FF450" s="133"/>
      <c r="FP450" s="133"/>
      <c r="FZ450" s="133"/>
      <c r="GJ450" s="133"/>
      <c r="GT450" s="133"/>
      <c r="HD450" s="133"/>
      <c r="HN450" s="133"/>
      <c r="HX450" s="133"/>
      <c r="IH450" s="133"/>
    </row>
    <row xmlns:x14ac="http://schemas.microsoft.com/office/spreadsheetml/2009/9/ac" r="451" s="3" customFormat="true" x14ac:dyDescent="0.25">
      <c r="A451" s="389"/>
      <c r="B451" s="133"/>
      <c r="L451" s="133"/>
      <c r="V451" s="133"/>
      <c r="AF451" s="133"/>
      <c r="AP451" s="133"/>
      <c r="AZ451" s="133"/>
      <c r="BJ451" s="133"/>
      <c r="BK451" s="133"/>
      <c r="BT451" s="133"/>
      <c r="CD451" s="133"/>
      <c r="CN451" s="133"/>
      <c r="CX451" s="133"/>
      <c r="DH451" s="133"/>
      <c r="DR451" s="133"/>
      <c r="EB451" s="133"/>
      <c r="EL451" s="133"/>
      <c r="EV451" s="133"/>
      <c r="FF451" s="133"/>
      <c r="FP451" s="133"/>
      <c r="FZ451" s="133"/>
      <c r="GJ451" s="133"/>
      <c r="GT451" s="133"/>
      <c r="HD451" s="133"/>
      <c r="HN451" s="133"/>
      <c r="HX451" s="133"/>
      <c r="IH451" s="133"/>
    </row>
    <row xmlns:x14ac="http://schemas.microsoft.com/office/spreadsheetml/2009/9/ac" r="452" s="3" customFormat="true" x14ac:dyDescent="0.25">
      <c r="A452" s="389"/>
      <c r="B452" s="133"/>
      <c r="L452" s="133"/>
      <c r="V452" s="133"/>
      <c r="AF452" s="133"/>
      <c r="AP452" s="133"/>
      <c r="AZ452" s="133"/>
      <c r="BJ452" s="133"/>
      <c r="BK452" s="133"/>
      <c r="BT452" s="133"/>
      <c r="CD452" s="133"/>
      <c r="CN452" s="133"/>
      <c r="CX452" s="133"/>
      <c r="DH452" s="133"/>
      <c r="DR452" s="133"/>
      <c r="EB452" s="133"/>
      <c r="EL452" s="133"/>
      <c r="EV452" s="133"/>
      <c r="FF452" s="133"/>
      <c r="FP452" s="133"/>
      <c r="FZ452" s="133"/>
      <c r="GJ452" s="133"/>
      <c r="GT452" s="133"/>
      <c r="HD452" s="133"/>
      <c r="HN452" s="133"/>
      <c r="HX452" s="133"/>
      <c r="IH452" s="133"/>
    </row>
    <row xmlns:x14ac="http://schemas.microsoft.com/office/spreadsheetml/2009/9/ac" r="453" s="3" customFormat="true" x14ac:dyDescent="0.25">
      <c r="A453" s="389"/>
      <c r="B453" s="133"/>
      <c r="L453" s="133"/>
      <c r="V453" s="133"/>
      <c r="AF453" s="133"/>
      <c r="AP453" s="133"/>
      <c r="AZ453" s="133"/>
      <c r="BJ453" s="133"/>
      <c r="BK453" s="133"/>
      <c r="BT453" s="133"/>
      <c r="CD453" s="133"/>
      <c r="CN453" s="133"/>
      <c r="CX453" s="133"/>
      <c r="DH453" s="133"/>
      <c r="DR453" s="133"/>
      <c r="EB453" s="133"/>
      <c r="EL453" s="133"/>
      <c r="EV453" s="133"/>
      <c r="FF453" s="133"/>
      <c r="FP453" s="133"/>
      <c r="FZ453" s="133"/>
      <c r="GJ453" s="133"/>
      <c r="GT453" s="133"/>
      <c r="HD453" s="133"/>
      <c r="HN453" s="133"/>
      <c r="HX453" s="133"/>
      <c r="IH453" s="133"/>
    </row>
    <row xmlns:x14ac="http://schemas.microsoft.com/office/spreadsheetml/2009/9/ac" r="454" s="3" customFormat="true" x14ac:dyDescent="0.25">
      <c r="A454" s="389"/>
      <c r="B454" s="133"/>
      <c r="L454" s="133"/>
      <c r="V454" s="133"/>
      <c r="AF454" s="133"/>
      <c r="AP454" s="133"/>
      <c r="AZ454" s="133"/>
      <c r="BJ454" s="133"/>
      <c r="BK454" s="133"/>
      <c r="BT454" s="133"/>
      <c r="CD454" s="133"/>
      <c r="CN454" s="133"/>
      <c r="CX454" s="133"/>
      <c r="DH454" s="133"/>
      <c r="DR454" s="133"/>
      <c r="EB454" s="133"/>
      <c r="EL454" s="133"/>
      <c r="EV454" s="133"/>
      <c r="FF454" s="133"/>
      <c r="FP454" s="133"/>
      <c r="FZ454" s="133"/>
      <c r="GJ454" s="133"/>
      <c r="GT454" s="133"/>
      <c r="HD454" s="133"/>
      <c r="HN454" s="133"/>
      <c r="HX454" s="133"/>
      <c r="IH454" s="133"/>
    </row>
    <row xmlns:x14ac="http://schemas.microsoft.com/office/spreadsheetml/2009/9/ac" r="455" s="3" customFormat="true" x14ac:dyDescent="0.25">
      <c r="A455" s="389"/>
      <c r="B455" s="133"/>
      <c r="L455" s="133"/>
      <c r="V455" s="133"/>
      <c r="AF455" s="133"/>
      <c r="AP455" s="133"/>
      <c r="AZ455" s="133"/>
      <c r="BJ455" s="133"/>
      <c r="BK455" s="133"/>
      <c r="BT455" s="133"/>
      <c r="CD455" s="133"/>
      <c r="CN455" s="133"/>
      <c r="CX455" s="133"/>
      <c r="DH455" s="133"/>
      <c r="DR455" s="133"/>
      <c r="EB455" s="133"/>
      <c r="EL455" s="133"/>
      <c r="EV455" s="133"/>
      <c r="FF455" s="133"/>
      <c r="FP455" s="133"/>
      <c r="FZ455" s="133"/>
      <c r="GJ455" s="133"/>
      <c r="GT455" s="133"/>
      <c r="HD455" s="133"/>
      <c r="HN455" s="133"/>
      <c r="HX455" s="133"/>
      <c r="IH455" s="133"/>
    </row>
    <row xmlns:x14ac="http://schemas.microsoft.com/office/spreadsheetml/2009/9/ac" r="456" s="3" customFormat="true" x14ac:dyDescent="0.25">
      <c r="A456" s="389"/>
      <c r="B456" s="133"/>
      <c r="L456" s="133"/>
      <c r="V456" s="133"/>
      <c r="AF456" s="133"/>
      <c r="AP456" s="133"/>
      <c r="AZ456" s="133"/>
      <c r="BJ456" s="133"/>
      <c r="BK456" s="133"/>
      <c r="BT456" s="133"/>
      <c r="CD456" s="133"/>
      <c r="CN456" s="133"/>
      <c r="CX456" s="133"/>
      <c r="DH456" s="133"/>
      <c r="DR456" s="133"/>
      <c r="EB456" s="133"/>
      <c r="EL456" s="133"/>
      <c r="EV456" s="133"/>
      <c r="FF456" s="133"/>
      <c r="FP456" s="133"/>
      <c r="FZ456" s="133"/>
      <c r="GJ456" s="133"/>
      <c r="GT456" s="133"/>
      <c r="HD456" s="133"/>
      <c r="HN456" s="133"/>
      <c r="HX456" s="133"/>
      <c r="IH456" s="133"/>
    </row>
    <row xmlns:x14ac="http://schemas.microsoft.com/office/spreadsheetml/2009/9/ac" r="457" s="3" customFormat="true" x14ac:dyDescent="0.25">
      <c r="A457" s="389"/>
      <c r="B457" s="133"/>
      <c r="L457" s="133"/>
      <c r="V457" s="133"/>
      <c r="AF457" s="133"/>
      <c r="AP457" s="133"/>
      <c r="AZ457" s="133"/>
      <c r="BJ457" s="133"/>
      <c r="BK457" s="133"/>
      <c r="BT457" s="133"/>
      <c r="CD457" s="133"/>
      <c r="CN457" s="133"/>
      <c r="CX457" s="133"/>
      <c r="DH457" s="133"/>
      <c r="DR457" s="133"/>
      <c r="EB457" s="133"/>
      <c r="EL457" s="133"/>
      <c r="EV457" s="133"/>
      <c r="FF457" s="133"/>
      <c r="FP457" s="133"/>
      <c r="FZ457" s="133"/>
      <c r="GJ457" s="133"/>
      <c r="GT457" s="133"/>
      <c r="HD457" s="133"/>
      <c r="HN457" s="133"/>
      <c r="HX457" s="133"/>
      <c r="IH457" s="133"/>
    </row>
    <row xmlns:x14ac="http://schemas.microsoft.com/office/spreadsheetml/2009/9/ac" r="458" s="3" customFormat="true" x14ac:dyDescent="0.25">
      <c r="A458" s="389"/>
      <c r="B458" s="133"/>
      <c r="L458" s="133"/>
      <c r="V458" s="133"/>
      <c r="AF458" s="133"/>
      <c r="AP458" s="133"/>
      <c r="AZ458" s="133"/>
      <c r="BJ458" s="133"/>
      <c r="BK458" s="133"/>
      <c r="BT458" s="133"/>
      <c r="CD458" s="133"/>
      <c r="CN458" s="133"/>
      <c r="CX458" s="133"/>
      <c r="DH458" s="133"/>
      <c r="DR458" s="133"/>
      <c r="EB458" s="133"/>
      <c r="EL458" s="133"/>
      <c r="EV458" s="133"/>
      <c r="FF458" s="133"/>
      <c r="FP458" s="133"/>
      <c r="FZ458" s="133"/>
      <c r="GJ458" s="133"/>
      <c r="GT458" s="133"/>
      <c r="HD458" s="133"/>
      <c r="HN458" s="133"/>
      <c r="HX458" s="133"/>
      <c r="IH458" s="133"/>
    </row>
    <row xmlns:x14ac="http://schemas.microsoft.com/office/spreadsheetml/2009/9/ac" r="459" s="3" customFormat="true" x14ac:dyDescent="0.25">
      <c r="A459" s="389"/>
      <c r="B459" s="133"/>
      <c r="L459" s="133"/>
      <c r="V459" s="133"/>
      <c r="AF459" s="133"/>
      <c r="AP459" s="133"/>
      <c r="AZ459" s="133"/>
      <c r="BJ459" s="133"/>
      <c r="BK459" s="133"/>
      <c r="BT459" s="133"/>
      <c r="CD459" s="133"/>
      <c r="CN459" s="133"/>
      <c r="CX459" s="133"/>
      <c r="DH459" s="133"/>
      <c r="DR459" s="133"/>
      <c r="EB459" s="133"/>
      <c r="EL459" s="133"/>
      <c r="EV459" s="133"/>
      <c r="FF459" s="133"/>
      <c r="FP459" s="133"/>
      <c r="FZ459" s="133"/>
      <c r="GJ459" s="133"/>
      <c r="GT459" s="133"/>
      <c r="HD459" s="133"/>
      <c r="HN459" s="133"/>
      <c r="HX459" s="133"/>
      <c r="IH459" s="133"/>
    </row>
    <row xmlns:x14ac="http://schemas.microsoft.com/office/spreadsheetml/2009/9/ac" r="460" s="3" customFormat="true" x14ac:dyDescent="0.25">
      <c r="A460" s="389"/>
      <c r="B460" s="133"/>
      <c r="L460" s="133"/>
      <c r="V460" s="133"/>
      <c r="AF460" s="133"/>
      <c r="AP460" s="133"/>
      <c r="AZ460" s="133"/>
      <c r="BJ460" s="133"/>
      <c r="BK460" s="133"/>
      <c r="BT460" s="133"/>
      <c r="CD460" s="133"/>
      <c r="CN460" s="133"/>
      <c r="CX460" s="133"/>
      <c r="DH460" s="133"/>
      <c r="DR460" s="133"/>
      <c r="EB460" s="133"/>
      <c r="EL460" s="133"/>
      <c r="EV460" s="133"/>
      <c r="FF460" s="133"/>
      <c r="FP460" s="133"/>
      <c r="FZ460" s="133"/>
      <c r="GJ460" s="133"/>
      <c r="GT460" s="133"/>
      <c r="HD460" s="133"/>
      <c r="HN460" s="133"/>
      <c r="HX460" s="133"/>
      <c r="IH460" s="133"/>
    </row>
    <row xmlns:x14ac="http://schemas.microsoft.com/office/spreadsheetml/2009/9/ac" r="461" s="3" customFormat="true" x14ac:dyDescent="0.25">
      <c r="A461" s="389"/>
      <c r="B461" s="133"/>
      <c r="L461" s="133"/>
      <c r="V461" s="133"/>
      <c r="AF461" s="133"/>
      <c r="AP461" s="133"/>
      <c r="AZ461" s="133"/>
      <c r="BJ461" s="133"/>
      <c r="BK461" s="133"/>
      <c r="BT461" s="133"/>
      <c r="CD461" s="133"/>
      <c r="CN461" s="133"/>
      <c r="CX461" s="133"/>
      <c r="DH461" s="133"/>
      <c r="DR461" s="133"/>
      <c r="EB461" s="133"/>
      <c r="EL461" s="133"/>
      <c r="EV461" s="133"/>
      <c r="FF461" s="133"/>
      <c r="FP461" s="133"/>
      <c r="FZ461" s="133"/>
      <c r="GJ461" s="133"/>
      <c r="GT461" s="133"/>
      <c r="HD461" s="133"/>
      <c r="HN461" s="133"/>
      <c r="HX461" s="133"/>
      <c r="IH461" s="133"/>
    </row>
    <row xmlns:x14ac="http://schemas.microsoft.com/office/spreadsheetml/2009/9/ac" r="462" s="3" customFormat="true" x14ac:dyDescent="0.25">
      <c r="A462" s="389"/>
      <c r="B462" s="133"/>
      <c r="L462" s="133"/>
      <c r="V462" s="133"/>
      <c r="AF462" s="133"/>
      <c r="AP462" s="133"/>
      <c r="AZ462" s="133"/>
      <c r="BJ462" s="133"/>
      <c r="BK462" s="133"/>
      <c r="BT462" s="133"/>
      <c r="CD462" s="133"/>
      <c r="CN462" s="133"/>
      <c r="CX462" s="133"/>
      <c r="DH462" s="133"/>
      <c r="DR462" s="133"/>
      <c r="EB462" s="133"/>
      <c r="EL462" s="133"/>
      <c r="EV462" s="133"/>
      <c r="FF462" s="133"/>
      <c r="FP462" s="133"/>
      <c r="FZ462" s="133"/>
      <c r="GJ462" s="133"/>
      <c r="GT462" s="133"/>
      <c r="HD462" s="133"/>
      <c r="HN462" s="133"/>
      <c r="HX462" s="133"/>
      <c r="IH462" s="133"/>
    </row>
    <row xmlns:x14ac="http://schemas.microsoft.com/office/spreadsheetml/2009/9/ac" r="463" s="3" customFormat="true" x14ac:dyDescent="0.25">
      <c r="A463" s="389"/>
      <c r="B463" s="133"/>
      <c r="L463" s="133"/>
      <c r="V463" s="133"/>
      <c r="AF463" s="133"/>
      <c r="AP463" s="133"/>
      <c r="AZ463" s="133"/>
      <c r="BJ463" s="133"/>
      <c r="BK463" s="133"/>
      <c r="BT463" s="133"/>
      <c r="CD463" s="133"/>
      <c r="CN463" s="133"/>
      <c r="CX463" s="133"/>
      <c r="DH463" s="133"/>
      <c r="DR463" s="133"/>
      <c r="EB463" s="133"/>
      <c r="EL463" s="133"/>
      <c r="EV463" s="133"/>
      <c r="FF463" s="133"/>
      <c r="FP463" s="133"/>
      <c r="FZ463" s="133"/>
      <c r="GJ463" s="133"/>
      <c r="GT463" s="133"/>
      <c r="HD463" s="133"/>
      <c r="HN463" s="133"/>
      <c r="HX463" s="133"/>
      <c r="IH463" s="133"/>
    </row>
    <row xmlns:x14ac="http://schemas.microsoft.com/office/spreadsheetml/2009/9/ac" r="464" s="3" customFormat="true" x14ac:dyDescent="0.25">
      <c r="A464" s="389"/>
      <c r="B464" s="133"/>
      <c r="L464" s="133"/>
      <c r="V464" s="133"/>
      <c r="AF464" s="133"/>
      <c r="AP464" s="133"/>
      <c r="AZ464" s="133"/>
      <c r="BJ464" s="133"/>
      <c r="BK464" s="133"/>
      <c r="BT464" s="133"/>
      <c r="CD464" s="133"/>
      <c r="CN464" s="133"/>
      <c r="CX464" s="133"/>
      <c r="DH464" s="133"/>
      <c r="DR464" s="133"/>
      <c r="EB464" s="133"/>
      <c r="EL464" s="133"/>
      <c r="EV464" s="133"/>
      <c r="FF464" s="133"/>
      <c r="FP464" s="133"/>
      <c r="FZ464" s="133"/>
      <c r="GJ464" s="133"/>
      <c r="GT464" s="133"/>
      <c r="HD464" s="133"/>
      <c r="HN464" s="133"/>
      <c r="HX464" s="133"/>
      <c r="IH464" s="133"/>
    </row>
    <row xmlns:x14ac="http://schemas.microsoft.com/office/spreadsheetml/2009/9/ac" r="465" s="3" customFormat="true" x14ac:dyDescent="0.25">
      <c r="A465" s="389"/>
      <c r="B465" s="133"/>
      <c r="L465" s="133"/>
      <c r="V465" s="133"/>
      <c r="AF465" s="133"/>
      <c r="AP465" s="133"/>
      <c r="AZ465" s="133"/>
      <c r="BJ465" s="133"/>
      <c r="BK465" s="133"/>
      <c r="BT465" s="133"/>
      <c r="CD465" s="133"/>
      <c r="CN465" s="133"/>
      <c r="CX465" s="133"/>
      <c r="DH465" s="133"/>
      <c r="DR465" s="133"/>
      <c r="EB465" s="133"/>
      <c r="EL465" s="133"/>
      <c r="EV465" s="133"/>
      <c r="FF465" s="133"/>
      <c r="FP465" s="133"/>
      <c r="FZ465" s="133"/>
      <c r="GJ465" s="133"/>
      <c r="GT465" s="133"/>
      <c r="HD465" s="133"/>
      <c r="HN465" s="133"/>
      <c r="HX465" s="133"/>
      <c r="IH465" s="133"/>
    </row>
    <row xmlns:x14ac="http://schemas.microsoft.com/office/spreadsheetml/2009/9/ac" r="466" s="3" customFormat="true" x14ac:dyDescent="0.25">
      <c r="A466" s="389"/>
      <c r="B466" s="133"/>
      <c r="L466" s="133"/>
      <c r="V466" s="133"/>
      <c r="AF466" s="133"/>
      <c r="AP466" s="133"/>
      <c r="AZ466" s="133"/>
      <c r="BJ466" s="133"/>
      <c r="BK466" s="133"/>
      <c r="BT466" s="133"/>
      <c r="CD466" s="133"/>
      <c r="CN466" s="133"/>
      <c r="CX466" s="133"/>
      <c r="DH466" s="133"/>
      <c r="DR466" s="133"/>
      <c r="EB466" s="133"/>
      <c r="EL466" s="133"/>
      <c r="EV466" s="133"/>
      <c r="FF466" s="133"/>
      <c r="FP466" s="133"/>
      <c r="FZ466" s="133"/>
      <c r="GJ466" s="133"/>
      <c r="GT466" s="133"/>
      <c r="HD466" s="133"/>
      <c r="HN466" s="133"/>
      <c r="HX466" s="133"/>
      <c r="IH466" s="133"/>
    </row>
    <row xmlns:x14ac="http://schemas.microsoft.com/office/spreadsheetml/2009/9/ac" r="467" s="3" customFormat="true" x14ac:dyDescent="0.25">
      <c r="A467" s="389"/>
      <c r="B467" s="133"/>
      <c r="L467" s="133"/>
      <c r="V467" s="133"/>
      <c r="AF467" s="133"/>
      <c r="AP467" s="133"/>
      <c r="AZ467" s="133"/>
      <c r="BJ467" s="133"/>
      <c r="BK467" s="133"/>
      <c r="BT467" s="133"/>
      <c r="CD467" s="133"/>
      <c r="CN467" s="133"/>
      <c r="CX467" s="133"/>
      <c r="DH467" s="133"/>
      <c r="DR467" s="133"/>
      <c r="EB467" s="133"/>
      <c r="EL467" s="133"/>
      <c r="EV467" s="133"/>
      <c r="FF467" s="133"/>
      <c r="FP467" s="133"/>
      <c r="FZ467" s="133"/>
      <c r="GJ467" s="133"/>
      <c r="GT467" s="133"/>
      <c r="HD467" s="133"/>
      <c r="HN467" s="133"/>
      <c r="HX467" s="133"/>
      <c r="IH467" s="133"/>
    </row>
    <row xmlns:x14ac="http://schemas.microsoft.com/office/spreadsheetml/2009/9/ac" r="468" s="3" customFormat="true" x14ac:dyDescent="0.25">
      <c r="A468" s="389"/>
      <c r="B468" s="133"/>
      <c r="L468" s="133"/>
      <c r="V468" s="133"/>
      <c r="AF468" s="133"/>
      <c r="AP468" s="133"/>
      <c r="AZ468" s="133"/>
      <c r="BJ468" s="133"/>
      <c r="BK468" s="133"/>
      <c r="BT468" s="133"/>
      <c r="CD468" s="133"/>
      <c r="CN468" s="133"/>
      <c r="CX468" s="133"/>
      <c r="DH468" s="133"/>
      <c r="DR468" s="133"/>
      <c r="EB468" s="133"/>
      <c r="EL468" s="133"/>
      <c r="EV468" s="133"/>
      <c r="FF468" s="133"/>
      <c r="FP468" s="133"/>
      <c r="FZ468" s="133"/>
      <c r="GJ468" s="133"/>
      <c r="GT468" s="133"/>
      <c r="HD468" s="133"/>
      <c r="HN468" s="133"/>
      <c r="HX468" s="133"/>
      <c r="IH468" s="133"/>
    </row>
    <row xmlns:x14ac="http://schemas.microsoft.com/office/spreadsheetml/2009/9/ac" r="469" s="3" customFormat="true" x14ac:dyDescent="0.25">
      <c r="A469" s="389"/>
      <c r="B469" s="133"/>
      <c r="L469" s="133"/>
      <c r="V469" s="133"/>
      <c r="AF469" s="133"/>
      <c r="AP469" s="133"/>
      <c r="AZ469" s="133"/>
      <c r="BJ469" s="133"/>
      <c r="BK469" s="133"/>
      <c r="BT469" s="133"/>
      <c r="CD469" s="133"/>
      <c r="CN469" s="133"/>
      <c r="CX469" s="133"/>
      <c r="DH469" s="133"/>
      <c r="DR469" s="133"/>
      <c r="EB469" s="133"/>
      <c r="EL469" s="133"/>
      <c r="EV469" s="133"/>
      <c r="FF469" s="133"/>
      <c r="FP469" s="133"/>
      <c r="FZ469" s="133"/>
      <c r="GJ469" s="133"/>
      <c r="GT469" s="133"/>
      <c r="HD469" s="133"/>
      <c r="HN469" s="133"/>
      <c r="HX469" s="133"/>
      <c r="IH469" s="133"/>
    </row>
    <row xmlns:x14ac="http://schemas.microsoft.com/office/spreadsheetml/2009/9/ac" r="470" s="3" customFormat="true" x14ac:dyDescent="0.25">
      <c r="A470" s="389"/>
      <c r="B470" s="133"/>
      <c r="L470" s="133"/>
      <c r="V470" s="133"/>
      <c r="AF470" s="133"/>
      <c r="AP470" s="133"/>
      <c r="AZ470" s="133"/>
      <c r="BJ470" s="133"/>
      <c r="BK470" s="133"/>
      <c r="BT470" s="133"/>
      <c r="CD470" s="133"/>
      <c r="CN470" s="133"/>
      <c r="CX470" s="133"/>
      <c r="DH470" s="133"/>
      <c r="DR470" s="133"/>
      <c r="EB470" s="133"/>
      <c r="EL470" s="133"/>
      <c r="EV470" s="133"/>
      <c r="FF470" s="133"/>
      <c r="FP470" s="133"/>
      <c r="FZ470" s="133"/>
      <c r="GJ470" s="133"/>
      <c r="GT470" s="133"/>
      <c r="HD470" s="133"/>
      <c r="HN470" s="133"/>
      <c r="HX470" s="133"/>
      <c r="IH470" s="133"/>
    </row>
    <row xmlns:x14ac="http://schemas.microsoft.com/office/spreadsheetml/2009/9/ac" r="471" s="3" customFormat="true" x14ac:dyDescent="0.25">
      <c r="A471" s="389"/>
      <c r="B471" s="133"/>
      <c r="L471" s="133"/>
      <c r="V471" s="133"/>
      <c r="AF471" s="133"/>
      <c r="AP471" s="133"/>
      <c r="AZ471" s="133"/>
      <c r="BJ471" s="133"/>
      <c r="BK471" s="133"/>
      <c r="BT471" s="133"/>
      <c r="CD471" s="133"/>
      <c r="CN471" s="133"/>
      <c r="CX471" s="133"/>
      <c r="DH471" s="133"/>
      <c r="DR471" s="133"/>
      <c r="EB471" s="133"/>
      <c r="EL471" s="133"/>
      <c r="EV471" s="133"/>
      <c r="FF471" s="133"/>
      <c r="FP471" s="133"/>
      <c r="FZ471" s="133"/>
      <c r="GJ471" s="133"/>
      <c r="GT471" s="133"/>
      <c r="HD471" s="133"/>
      <c r="HN471" s="133"/>
      <c r="HX471" s="133"/>
      <c r="IH471" s="133"/>
    </row>
    <row xmlns:x14ac="http://schemas.microsoft.com/office/spreadsheetml/2009/9/ac" r="472" s="3" customFormat="true" x14ac:dyDescent="0.25">
      <c r="A472" s="389"/>
      <c r="B472" s="133"/>
      <c r="L472" s="133"/>
      <c r="V472" s="133"/>
      <c r="AF472" s="133"/>
      <c r="AP472" s="133"/>
      <c r="AZ472" s="133"/>
      <c r="BJ472" s="133"/>
      <c r="BK472" s="133"/>
      <c r="BT472" s="133"/>
      <c r="CD472" s="133"/>
      <c r="CN472" s="133"/>
      <c r="CX472" s="133"/>
      <c r="DH472" s="133"/>
      <c r="DR472" s="133"/>
      <c r="EB472" s="133"/>
      <c r="EL472" s="133"/>
      <c r="EV472" s="133"/>
      <c r="FF472" s="133"/>
      <c r="FP472" s="133"/>
      <c r="FZ472" s="133"/>
      <c r="GJ472" s="133"/>
      <c r="GT472" s="133"/>
      <c r="HD472" s="133"/>
      <c r="HN472" s="133"/>
      <c r="HX472" s="133"/>
      <c r="IH472" s="133"/>
    </row>
    <row xmlns:x14ac="http://schemas.microsoft.com/office/spreadsheetml/2009/9/ac" r="473" s="3" customFormat="true" x14ac:dyDescent="0.25">
      <c r="A473" s="389"/>
      <c r="B473" s="133"/>
      <c r="L473" s="133"/>
      <c r="V473" s="133"/>
      <c r="AF473" s="133"/>
      <c r="AP473" s="133"/>
      <c r="AZ473" s="133"/>
      <c r="BJ473" s="133"/>
      <c r="BK473" s="133"/>
      <c r="BT473" s="133"/>
      <c r="CD473" s="133"/>
      <c r="CN473" s="133"/>
      <c r="CX473" s="133"/>
      <c r="DH473" s="133"/>
      <c r="DR473" s="133"/>
      <c r="EB473" s="133"/>
      <c r="EL473" s="133"/>
      <c r="EV473" s="133"/>
      <c r="FF473" s="133"/>
      <c r="FP473" s="133"/>
      <c r="FZ473" s="133"/>
      <c r="GJ473" s="133"/>
      <c r="GT473" s="133"/>
      <c r="HD473" s="133"/>
      <c r="HN473" s="133"/>
      <c r="HX473" s="133"/>
      <c r="IH473" s="133"/>
    </row>
    <row xmlns:x14ac="http://schemas.microsoft.com/office/spreadsheetml/2009/9/ac" r="474" s="3" customFormat="true" x14ac:dyDescent="0.25">
      <c r="A474" s="389"/>
      <c r="B474" s="133"/>
      <c r="L474" s="133"/>
      <c r="V474" s="133"/>
      <c r="AF474" s="133"/>
      <c r="AP474" s="133"/>
      <c r="AZ474" s="133"/>
      <c r="BJ474" s="133"/>
      <c r="BK474" s="133"/>
      <c r="BT474" s="133"/>
      <c r="CD474" s="133"/>
      <c r="CN474" s="133"/>
      <c r="CX474" s="133"/>
      <c r="DH474" s="133"/>
      <c r="DR474" s="133"/>
      <c r="EB474" s="133"/>
      <c r="EL474" s="133"/>
      <c r="EV474" s="133"/>
      <c r="FF474" s="133"/>
      <c r="FP474" s="133"/>
      <c r="FZ474" s="133"/>
      <c r="GJ474" s="133"/>
      <c r="GT474" s="133"/>
      <c r="HD474" s="133"/>
      <c r="HN474" s="133"/>
      <c r="HX474" s="133"/>
      <c r="IH474" s="133"/>
    </row>
    <row xmlns:x14ac="http://schemas.microsoft.com/office/spreadsheetml/2009/9/ac" r="475" s="3" customFormat="true" x14ac:dyDescent="0.25">
      <c r="A475" s="389"/>
      <c r="B475" s="133"/>
      <c r="L475" s="133"/>
      <c r="V475" s="133"/>
      <c r="AF475" s="133"/>
      <c r="AP475" s="133"/>
      <c r="AZ475" s="133"/>
      <c r="BJ475" s="133"/>
      <c r="BK475" s="133"/>
      <c r="BT475" s="133"/>
      <c r="CD475" s="133"/>
      <c r="CN475" s="133"/>
      <c r="CX475" s="133"/>
      <c r="DH475" s="133"/>
      <c r="DR475" s="133"/>
      <c r="EB475" s="133"/>
      <c r="EL475" s="133"/>
      <c r="EV475" s="133"/>
      <c r="FF475" s="133"/>
      <c r="FP475" s="133"/>
      <c r="FZ475" s="133"/>
      <c r="GJ475" s="133"/>
      <c r="GT475" s="133"/>
      <c r="HD475" s="133"/>
      <c r="HN475" s="133"/>
      <c r="HX475" s="133"/>
      <c r="IH475" s="133"/>
    </row>
    <row xmlns:x14ac="http://schemas.microsoft.com/office/spreadsheetml/2009/9/ac" r="476" s="3" customFormat="true" x14ac:dyDescent="0.25">
      <c r="A476" s="389"/>
      <c r="B476" s="133"/>
      <c r="L476" s="133"/>
      <c r="V476" s="133"/>
      <c r="AF476" s="133"/>
      <c r="AP476" s="133"/>
      <c r="AZ476" s="133"/>
      <c r="BJ476" s="133"/>
      <c r="BK476" s="133"/>
      <c r="BT476" s="133"/>
      <c r="CD476" s="133"/>
      <c r="CN476" s="133"/>
      <c r="CX476" s="133"/>
      <c r="DH476" s="133"/>
      <c r="DR476" s="133"/>
      <c r="EB476" s="133"/>
      <c r="EL476" s="133"/>
      <c r="EV476" s="133"/>
      <c r="FF476" s="133"/>
      <c r="FP476" s="133"/>
      <c r="FZ476" s="133"/>
      <c r="GJ476" s="133"/>
      <c r="GT476" s="133"/>
      <c r="HD476" s="133"/>
      <c r="HN476" s="133"/>
      <c r="HX476" s="133"/>
      <c r="IH476" s="133"/>
    </row>
    <row xmlns:x14ac="http://schemas.microsoft.com/office/spreadsheetml/2009/9/ac" r="477" s="3" customFormat="true" x14ac:dyDescent="0.25">
      <c r="A477" s="389"/>
      <c r="B477" s="133"/>
      <c r="L477" s="133"/>
      <c r="V477" s="133"/>
      <c r="AF477" s="133"/>
      <c r="AP477" s="133"/>
      <c r="AZ477" s="133"/>
      <c r="BJ477" s="133"/>
      <c r="BK477" s="133"/>
      <c r="BT477" s="133"/>
      <c r="CD477" s="133"/>
      <c r="CN477" s="133"/>
      <c r="CX477" s="133"/>
      <c r="DH477" s="133"/>
      <c r="DR477" s="133"/>
      <c r="EB477" s="133"/>
      <c r="EL477" s="133"/>
      <c r="EV477" s="133"/>
      <c r="FF477" s="133"/>
      <c r="FP477" s="133"/>
      <c r="FZ477" s="133"/>
      <c r="GJ477" s="133"/>
      <c r="GT477" s="133"/>
      <c r="HD477" s="133"/>
      <c r="HN477" s="133"/>
      <c r="HX477" s="133"/>
      <c r="IH477" s="133"/>
    </row>
    <row xmlns:x14ac="http://schemas.microsoft.com/office/spreadsheetml/2009/9/ac" r="478" s="3" customFormat="true" x14ac:dyDescent="0.25">
      <c r="A478" s="389"/>
      <c r="B478" s="133"/>
      <c r="L478" s="133"/>
      <c r="V478" s="133"/>
      <c r="AF478" s="133"/>
      <c r="AP478" s="133"/>
      <c r="AZ478" s="133"/>
      <c r="BJ478" s="133"/>
      <c r="BK478" s="133"/>
      <c r="BT478" s="133"/>
      <c r="CD478" s="133"/>
      <c r="CN478" s="133"/>
      <c r="CX478" s="133"/>
      <c r="DH478" s="133"/>
      <c r="DR478" s="133"/>
      <c r="EB478" s="133"/>
      <c r="EL478" s="133"/>
      <c r="EV478" s="133"/>
      <c r="FF478" s="133"/>
      <c r="FP478" s="133"/>
      <c r="FZ478" s="133"/>
      <c r="GJ478" s="133"/>
      <c r="GT478" s="133"/>
      <c r="HD478" s="133"/>
      <c r="HN478" s="133"/>
      <c r="HX478" s="133"/>
      <c r="IH478" s="133"/>
    </row>
    <row xmlns:x14ac="http://schemas.microsoft.com/office/spreadsheetml/2009/9/ac" r="479" s="3" customFormat="true" x14ac:dyDescent="0.25">
      <c r="A479" s="389"/>
      <c r="B479" s="133"/>
      <c r="L479" s="133"/>
      <c r="V479" s="133"/>
      <c r="AF479" s="133"/>
      <c r="AP479" s="133"/>
      <c r="AZ479" s="133"/>
      <c r="BJ479" s="133"/>
      <c r="BK479" s="133"/>
      <c r="BT479" s="133"/>
      <c r="CD479" s="133"/>
      <c r="CN479" s="133"/>
      <c r="CX479" s="133"/>
      <c r="DH479" s="133"/>
      <c r="DR479" s="133"/>
      <c r="EB479" s="133"/>
      <c r="EL479" s="133"/>
      <c r="EV479" s="133"/>
      <c r="FF479" s="133"/>
      <c r="FP479" s="133"/>
      <c r="FZ479" s="133"/>
      <c r="GJ479" s="133"/>
      <c r="GT479" s="133"/>
      <c r="HD479" s="133"/>
      <c r="HN479" s="133"/>
      <c r="HX479" s="133"/>
      <c r="IH479" s="133"/>
    </row>
    <row xmlns:x14ac="http://schemas.microsoft.com/office/spreadsheetml/2009/9/ac" r="480" s="3" customFormat="true" x14ac:dyDescent="0.25">
      <c r="A480" s="389"/>
      <c r="B480" s="133"/>
      <c r="L480" s="133"/>
      <c r="V480" s="133"/>
      <c r="AF480" s="133"/>
      <c r="AP480" s="133"/>
      <c r="AZ480" s="133"/>
      <c r="BJ480" s="133"/>
      <c r="BK480" s="133"/>
      <c r="BT480" s="133"/>
      <c r="CD480" s="133"/>
      <c r="CN480" s="133"/>
      <c r="CX480" s="133"/>
      <c r="DH480" s="133"/>
      <c r="DR480" s="133"/>
      <c r="EB480" s="133"/>
      <c r="EL480" s="133"/>
      <c r="EV480" s="133"/>
      <c r="FF480" s="133"/>
      <c r="FP480" s="133"/>
      <c r="FZ480" s="133"/>
      <c r="GJ480" s="133"/>
      <c r="GT480" s="133"/>
      <c r="HD480" s="133"/>
      <c r="HN480" s="133"/>
      <c r="HX480" s="133"/>
      <c r="IH480" s="133"/>
    </row>
    <row xmlns:x14ac="http://schemas.microsoft.com/office/spreadsheetml/2009/9/ac" r="481" s="3" customFormat="true" x14ac:dyDescent="0.25">
      <c r="A481" s="389"/>
      <c r="B481" s="133"/>
      <c r="L481" s="133"/>
      <c r="V481" s="133"/>
      <c r="AF481" s="133"/>
      <c r="AP481" s="133"/>
      <c r="AZ481" s="133"/>
      <c r="BJ481" s="133"/>
      <c r="BK481" s="133"/>
      <c r="BT481" s="133"/>
      <c r="CD481" s="133"/>
      <c r="CN481" s="133"/>
      <c r="CX481" s="133"/>
      <c r="DH481" s="133"/>
      <c r="DR481" s="133"/>
      <c r="EB481" s="133"/>
      <c r="EL481" s="133"/>
      <c r="EV481" s="133"/>
      <c r="FF481" s="133"/>
      <c r="FP481" s="133"/>
      <c r="FZ481" s="133"/>
      <c r="GJ481" s="133"/>
      <c r="GT481" s="133"/>
      <c r="HD481" s="133"/>
      <c r="HN481" s="133"/>
      <c r="HX481" s="133"/>
      <c r="IH481" s="133"/>
    </row>
    <row xmlns:x14ac="http://schemas.microsoft.com/office/spreadsheetml/2009/9/ac" r="482" s="3" customFormat="true" x14ac:dyDescent="0.25">
      <c r="A482" s="389"/>
      <c r="B482" s="133"/>
      <c r="L482" s="133"/>
      <c r="V482" s="133"/>
      <c r="AF482" s="133"/>
      <c r="AP482" s="133"/>
      <c r="AZ482" s="133"/>
      <c r="BJ482" s="133"/>
      <c r="BK482" s="133"/>
      <c r="BT482" s="133"/>
      <c r="CD482" s="133"/>
      <c r="CN482" s="133"/>
      <c r="CX482" s="133"/>
      <c r="DH482" s="133"/>
      <c r="DR482" s="133"/>
      <c r="EB482" s="133"/>
      <c r="EL482" s="133"/>
      <c r="EV482" s="133"/>
      <c r="FF482" s="133"/>
      <c r="FP482" s="133"/>
      <c r="FZ482" s="133"/>
      <c r="GJ482" s="133"/>
      <c r="GT482" s="133"/>
      <c r="HD482" s="133"/>
      <c r="HN482" s="133"/>
      <c r="HX482" s="133"/>
      <c r="IH482" s="133"/>
    </row>
    <row xmlns:x14ac="http://schemas.microsoft.com/office/spreadsheetml/2009/9/ac" r="483" s="3" customFormat="true" x14ac:dyDescent="0.25">
      <c r="A483" s="389"/>
      <c r="B483" s="133"/>
      <c r="L483" s="133"/>
      <c r="V483" s="133"/>
      <c r="AF483" s="133"/>
      <c r="AP483" s="133"/>
      <c r="AZ483" s="133"/>
      <c r="BJ483" s="133"/>
      <c r="BK483" s="133"/>
      <c r="BT483" s="133"/>
      <c r="CD483" s="133"/>
      <c r="CN483" s="133"/>
      <c r="CX483" s="133"/>
      <c r="DH483" s="133"/>
      <c r="DR483" s="133"/>
      <c r="EB483" s="133"/>
      <c r="EL483" s="133"/>
      <c r="EV483" s="133"/>
      <c r="FF483" s="133"/>
      <c r="FP483" s="133"/>
      <c r="FZ483" s="133"/>
      <c r="GJ483" s="133"/>
      <c r="GT483" s="133"/>
      <c r="HD483" s="133"/>
      <c r="HN483" s="133"/>
      <c r="HX483" s="133"/>
      <c r="IH483" s="133"/>
    </row>
    <row xmlns:x14ac="http://schemas.microsoft.com/office/spreadsheetml/2009/9/ac" r="484" s="3" customFormat="true" x14ac:dyDescent="0.25">
      <c r="A484" s="389"/>
      <c r="B484" s="133"/>
      <c r="L484" s="133"/>
      <c r="V484" s="133"/>
      <c r="AF484" s="133"/>
      <c r="AP484" s="133"/>
      <c r="AZ484" s="133"/>
      <c r="BJ484" s="133"/>
      <c r="BK484" s="133"/>
      <c r="BT484" s="133"/>
      <c r="CD484" s="133"/>
      <c r="CN484" s="133"/>
      <c r="CX484" s="133"/>
      <c r="DH484" s="133"/>
      <c r="DR484" s="133"/>
      <c r="EB484" s="133"/>
      <c r="EL484" s="133"/>
      <c r="EV484" s="133"/>
      <c r="FF484" s="133"/>
      <c r="FP484" s="133"/>
      <c r="FZ484" s="133"/>
      <c r="GJ484" s="133"/>
      <c r="GT484" s="133"/>
      <c r="HD484" s="133"/>
      <c r="HN484" s="133"/>
      <c r="HX484" s="133"/>
      <c r="IH484" s="133"/>
    </row>
    <row xmlns:x14ac="http://schemas.microsoft.com/office/spreadsheetml/2009/9/ac" r="485" s="3" customFormat="true" x14ac:dyDescent="0.25">
      <c r="A485" s="389"/>
      <c r="B485" s="133"/>
      <c r="L485" s="133"/>
      <c r="V485" s="133"/>
      <c r="AF485" s="133"/>
      <c r="AP485" s="133"/>
      <c r="AZ485" s="133"/>
      <c r="BJ485" s="133"/>
      <c r="BK485" s="133"/>
      <c r="BT485" s="133"/>
      <c r="CD485" s="133"/>
      <c r="CN485" s="133"/>
      <c r="CX485" s="133"/>
      <c r="DH485" s="133"/>
      <c r="DR485" s="133"/>
      <c r="EB485" s="133"/>
      <c r="EL485" s="133"/>
      <c r="EV485" s="133"/>
      <c r="FF485" s="133"/>
      <c r="FP485" s="133"/>
      <c r="FZ485" s="133"/>
      <c r="GJ485" s="133"/>
      <c r="GT485" s="133"/>
      <c r="HD485" s="133"/>
      <c r="HN485" s="133"/>
      <c r="HX485" s="133"/>
      <c r="IH485" s="133"/>
    </row>
    <row xmlns:x14ac="http://schemas.microsoft.com/office/spreadsheetml/2009/9/ac" r="486" s="3" customFormat="true" x14ac:dyDescent="0.25">
      <c r="A486" s="389"/>
      <c r="B486" s="133"/>
      <c r="L486" s="133"/>
      <c r="V486" s="133"/>
      <c r="AF486" s="133"/>
      <c r="AP486" s="133"/>
      <c r="AZ486" s="133"/>
      <c r="BJ486" s="133"/>
      <c r="BK486" s="133"/>
      <c r="BT486" s="133"/>
      <c r="CD486" s="133"/>
      <c r="CN486" s="133"/>
      <c r="CX486" s="133"/>
      <c r="DH486" s="133"/>
      <c r="DR486" s="133"/>
      <c r="EB486" s="133"/>
      <c r="EL486" s="133"/>
      <c r="EV486" s="133"/>
      <c r="FF486" s="133"/>
      <c r="FP486" s="133"/>
      <c r="FZ486" s="133"/>
      <c r="GJ486" s="133"/>
      <c r="GT486" s="133"/>
      <c r="HD486" s="133"/>
      <c r="HN486" s="133"/>
      <c r="HX486" s="133"/>
      <c r="IH486" s="133"/>
    </row>
    <row xmlns:x14ac="http://schemas.microsoft.com/office/spreadsheetml/2009/9/ac" r="487" s="3" customFormat="true" x14ac:dyDescent="0.25">
      <c r="A487" s="389"/>
      <c r="B487" s="133"/>
      <c r="L487" s="133"/>
      <c r="V487" s="133"/>
      <c r="AF487" s="133"/>
      <c r="AP487" s="133"/>
      <c r="AZ487" s="133"/>
      <c r="BJ487" s="133"/>
      <c r="BK487" s="133"/>
      <c r="BT487" s="133"/>
      <c r="CD487" s="133"/>
      <c r="CN487" s="133"/>
      <c r="CX487" s="133"/>
      <c r="DH487" s="133"/>
      <c r="DR487" s="133"/>
      <c r="EB487" s="133"/>
      <c r="EL487" s="133"/>
      <c r="EV487" s="133"/>
      <c r="FF487" s="133"/>
      <c r="FP487" s="133"/>
      <c r="FZ487" s="133"/>
      <c r="GJ487" s="133"/>
      <c r="GT487" s="133"/>
      <c r="HD487" s="133"/>
      <c r="HN487" s="133"/>
      <c r="HX487" s="133"/>
      <c r="IH487" s="133"/>
    </row>
    <row xmlns:x14ac="http://schemas.microsoft.com/office/spreadsheetml/2009/9/ac" r="488" s="3" customFormat="true" x14ac:dyDescent="0.25">
      <c r="A488" s="389"/>
      <c r="B488" s="133"/>
      <c r="L488" s="133"/>
      <c r="V488" s="133"/>
      <c r="AF488" s="133"/>
      <c r="AP488" s="133"/>
      <c r="AZ488" s="133"/>
      <c r="BJ488" s="133"/>
      <c r="BK488" s="133"/>
      <c r="BT488" s="133"/>
      <c r="CD488" s="133"/>
      <c r="CN488" s="133"/>
      <c r="CX488" s="133"/>
      <c r="DH488" s="133"/>
      <c r="DR488" s="133"/>
      <c r="EB488" s="133"/>
      <c r="EL488" s="133"/>
      <c r="EV488" s="133"/>
      <c r="FF488" s="133"/>
      <c r="FP488" s="133"/>
      <c r="FZ488" s="133"/>
      <c r="GJ488" s="133"/>
      <c r="GT488" s="133"/>
      <c r="HD488" s="133"/>
      <c r="HN488" s="133"/>
      <c r="HX488" s="133"/>
      <c r="IH488" s="133"/>
    </row>
    <row xmlns:x14ac="http://schemas.microsoft.com/office/spreadsheetml/2009/9/ac" r="489" s="3" customFormat="true" x14ac:dyDescent="0.25">
      <c r="A489" s="389"/>
      <c r="B489" s="133"/>
      <c r="L489" s="133"/>
      <c r="V489" s="133"/>
      <c r="AF489" s="133"/>
      <c r="AP489" s="133"/>
      <c r="AZ489" s="133"/>
      <c r="BJ489" s="133"/>
      <c r="BK489" s="133"/>
      <c r="BT489" s="133"/>
      <c r="CD489" s="133"/>
      <c r="CN489" s="133"/>
      <c r="CX489" s="133"/>
      <c r="DH489" s="133"/>
      <c r="DR489" s="133"/>
      <c r="EB489" s="133"/>
      <c r="EL489" s="133"/>
      <c r="EV489" s="133"/>
      <c r="FF489" s="133"/>
      <c r="FP489" s="133"/>
      <c r="FZ489" s="133"/>
      <c r="GJ489" s="133"/>
      <c r="GT489" s="133"/>
      <c r="HD489" s="133"/>
      <c r="HN489" s="133"/>
      <c r="HX489" s="133"/>
      <c r="IH489" s="133"/>
    </row>
    <row xmlns:x14ac="http://schemas.microsoft.com/office/spreadsheetml/2009/9/ac" r="490" s="3" customFormat="true" x14ac:dyDescent="0.25">
      <c r="A490" s="389"/>
      <c r="B490" s="133"/>
      <c r="L490" s="133"/>
      <c r="V490" s="133"/>
      <c r="AF490" s="133"/>
      <c r="AP490" s="133"/>
      <c r="AZ490" s="133"/>
      <c r="BJ490" s="133"/>
      <c r="BK490" s="133"/>
      <c r="BT490" s="133"/>
      <c r="CD490" s="133"/>
      <c r="CN490" s="133"/>
      <c r="CX490" s="133"/>
      <c r="DH490" s="133"/>
      <c r="DR490" s="133"/>
      <c r="EB490" s="133"/>
      <c r="EL490" s="133"/>
      <c r="EV490" s="133"/>
      <c r="FF490" s="133"/>
      <c r="FP490" s="133"/>
      <c r="FZ490" s="133"/>
      <c r="GJ490" s="133"/>
      <c r="GT490" s="133"/>
      <c r="HD490" s="133"/>
      <c r="HN490" s="133"/>
      <c r="HX490" s="133"/>
      <c r="IH490" s="133"/>
    </row>
    <row xmlns:x14ac="http://schemas.microsoft.com/office/spreadsheetml/2009/9/ac" r="491" s="3" customFormat="true" x14ac:dyDescent="0.25">
      <c r="A491" s="389"/>
      <c r="B491" s="133"/>
      <c r="L491" s="133"/>
      <c r="V491" s="133"/>
      <c r="AF491" s="133"/>
      <c r="AP491" s="133"/>
      <c r="AZ491" s="133"/>
      <c r="BJ491" s="133"/>
      <c r="BK491" s="133"/>
      <c r="BT491" s="133"/>
      <c r="CD491" s="133"/>
      <c r="CN491" s="133"/>
      <c r="CX491" s="133"/>
      <c r="DH491" s="133"/>
      <c r="DR491" s="133"/>
      <c r="EB491" s="133"/>
      <c r="EL491" s="133"/>
      <c r="EV491" s="133"/>
      <c r="FF491" s="133"/>
      <c r="FP491" s="133"/>
      <c r="FZ491" s="133"/>
      <c r="GJ491" s="133"/>
      <c r="GT491" s="133"/>
      <c r="HD491" s="133"/>
      <c r="HN491" s="133"/>
      <c r="HX491" s="133"/>
      <c r="IH491" s="133"/>
    </row>
    <row xmlns:x14ac="http://schemas.microsoft.com/office/spreadsheetml/2009/9/ac" r="492" s="3" customFormat="true" x14ac:dyDescent="0.25">
      <c r="A492" s="389"/>
      <c r="B492" s="133"/>
      <c r="L492" s="133"/>
      <c r="V492" s="133"/>
      <c r="AF492" s="133"/>
      <c r="AP492" s="133"/>
      <c r="AZ492" s="133"/>
      <c r="BJ492" s="133"/>
      <c r="BK492" s="133"/>
      <c r="BT492" s="133"/>
      <c r="CD492" s="133"/>
      <c r="CN492" s="133"/>
      <c r="CX492" s="133"/>
      <c r="DH492" s="133"/>
      <c r="DR492" s="133"/>
      <c r="EB492" s="133"/>
      <c r="EL492" s="133"/>
      <c r="EV492" s="133"/>
      <c r="FF492" s="133"/>
      <c r="FP492" s="133"/>
      <c r="FZ492" s="133"/>
      <c r="GJ492" s="133"/>
      <c r="GT492" s="133"/>
      <c r="HD492" s="133"/>
      <c r="HN492" s="133"/>
      <c r="HX492" s="133"/>
      <c r="IH492" s="133"/>
    </row>
    <row xmlns:x14ac="http://schemas.microsoft.com/office/spreadsheetml/2009/9/ac" r="493" s="3" customFormat="true" x14ac:dyDescent="0.25">
      <c r="A493" s="389"/>
      <c r="B493" s="133"/>
      <c r="L493" s="133"/>
      <c r="V493" s="133"/>
      <c r="AF493" s="133"/>
      <c r="AP493" s="133"/>
      <c r="AZ493" s="133"/>
      <c r="BJ493" s="133"/>
      <c r="BK493" s="133"/>
      <c r="BT493" s="133"/>
      <c r="CD493" s="133"/>
      <c r="CN493" s="133"/>
      <c r="CX493" s="133"/>
      <c r="DH493" s="133"/>
      <c r="DR493" s="133"/>
      <c r="EB493" s="133"/>
      <c r="EL493" s="133"/>
      <c r="EV493" s="133"/>
      <c r="FF493" s="133"/>
      <c r="FP493" s="133"/>
      <c r="FZ493" s="133"/>
      <c r="GJ493" s="133"/>
      <c r="GT493" s="133"/>
      <c r="HD493" s="133"/>
      <c r="HN493" s="133"/>
      <c r="HX493" s="133"/>
      <c r="IH493" s="133"/>
    </row>
    <row xmlns:x14ac="http://schemas.microsoft.com/office/spreadsheetml/2009/9/ac" r="494" s="3" customFormat="true" x14ac:dyDescent="0.25">
      <c r="A494" s="389"/>
      <c r="B494" s="133"/>
      <c r="L494" s="133"/>
      <c r="V494" s="133"/>
      <c r="AF494" s="133"/>
      <c r="AP494" s="133"/>
      <c r="AZ494" s="133"/>
      <c r="BJ494" s="133"/>
      <c r="BK494" s="133"/>
      <c r="BT494" s="133"/>
      <c r="CD494" s="133"/>
      <c r="CN494" s="133"/>
      <c r="CX494" s="133"/>
      <c r="DH494" s="133"/>
      <c r="DR494" s="133"/>
      <c r="EB494" s="133"/>
      <c r="EL494" s="133"/>
      <c r="EV494" s="133"/>
      <c r="FF494" s="133"/>
      <c r="FP494" s="133"/>
      <c r="FZ494" s="133"/>
      <c r="GJ494" s="133"/>
      <c r="GT494" s="133"/>
      <c r="HD494" s="133"/>
      <c r="HN494" s="133"/>
      <c r="HX494" s="133"/>
      <c r="IH494" s="133"/>
    </row>
    <row xmlns:x14ac="http://schemas.microsoft.com/office/spreadsheetml/2009/9/ac" r="495" s="3" customFormat="true" x14ac:dyDescent="0.25">
      <c r="A495" s="389"/>
      <c r="B495" s="133"/>
      <c r="L495" s="133"/>
      <c r="V495" s="133"/>
      <c r="AF495" s="133"/>
      <c r="AP495" s="133"/>
      <c r="AZ495" s="133"/>
      <c r="BJ495" s="133"/>
      <c r="BK495" s="133"/>
      <c r="BT495" s="133"/>
      <c r="CD495" s="133"/>
      <c r="CN495" s="133"/>
      <c r="CX495" s="133"/>
      <c r="DH495" s="133"/>
      <c r="DR495" s="133"/>
      <c r="EB495" s="133"/>
      <c r="EL495" s="133"/>
      <c r="EV495" s="133"/>
      <c r="FF495" s="133"/>
      <c r="FP495" s="133"/>
      <c r="FZ495" s="133"/>
      <c r="GJ495" s="133"/>
      <c r="GT495" s="133"/>
      <c r="HD495" s="133"/>
      <c r="HN495" s="133"/>
      <c r="HX495" s="133"/>
      <c r="IH495" s="133"/>
    </row>
    <row xmlns:x14ac="http://schemas.microsoft.com/office/spreadsheetml/2009/9/ac" r="496" s="3" customFormat="true" x14ac:dyDescent="0.25">
      <c r="A496" s="389"/>
      <c r="B496" s="133"/>
      <c r="L496" s="133"/>
      <c r="V496" s="133"/>
      <c r="AF496" s="133"/>
      <c r="AP496" s="133"/>
      <c r="AZ496" s="133"/>
      <c r="BJ496" s="133"/>
      <c r="BK496" s="133"/>
      <c r="BT496" s="133"/>
      <c r="CD496" s="133"/>
      <c r="CN496" s="133"/>
      <c r="CX496" s="133"/>
      <c r="DH496" s="133"/>
      <c r="DR496" s="133"/>
      <c r="EB496" s="133"/>
      <c r="EL496" s="133"/>
      <c r="EV496" s="133"/>
      <c r="FF496" s="133"/>
      <c r="FP496" s="133"/>
      <c r="FZ496" s="133"/>
      <c r="GJ496" s="133"/>
      <c r="GT496" s="133"/>
      <c r="HD496" s="133"/>
      <c r="HN496" s="133"/>
      <c r="HX496" s="133"/>
      <c r="IH496" s="133"/>
    </row>
    <row xmlns:x14ac="http://schemas.microsoft.com/office/spreadsheetml/2009/9/ac" r="497" s="3" customFormat="true" x14ac:dyDescent="0.25">
      <c r="A497" s="389"/>
      <c r="B497" s="133"/>
      <c r="L497" s="133"/>
      <c r="V497" s="133"/>
      <c r="AF497" s="133"/>
      <c r="AP497" s="133"/>
      <c r="AZ497" s="133"/>
      <c r="BJ497" s="133"/>
      <c r="BK497" s="133"/>
      <c r="BT497" s="133"/>
      <c r="CD497" s="133"/>
      <c r="CN497" s="133"/>
      <c r="CX497" s="133"/>
      <c r="DH497" s="133"/>
      <c r="DR497" s="133"/>
      <c r="EB497" s="133"/>
      <c r="EL497" s="133"/>
      <c r="EV497" s="133"/>
      <c r="FF497" s="133"/>
      <c r="FP497" s="133"/>
      <c r="FZ497" s="133"/>
      <c r="GJ497" s="133"/>
      <c r="GT497" s="133"/>
      <c r="HD497" s="133"/>
      <c r="HN497" s="133"/>
      <c r="HX497" s="133"/>
      <c r="IH497" s="133"/>
    </row>
    <row xmlns:x14ac="http://schemas.microsoft.com/office/spreadsheetml/2009/9/ac" r="498" s="3" customFormat="true" x14ac:dyDescent="0.25">
      <c r="A498" s="389"/>
      <c r="B498" s="133"/>
      <c r="L498" s="133"/>
      <c r="V498" s="133"/>
      <c r="AF498" s="133"/>
      <c r="AP498" s="133"/>
      <c r="AZ498" s="133"/>
      <c r="BJ498" s="133"/>
      <c r="BK498" s="133"/>
      <c r="BT498" s="133"/>
      <c r="CD498" s="133"/>
      <c r="CN498" s="133"/>
      <c r="CX498" s="133"/>
      <c r="DH498" s="133"/>
      <c r="DR498" s="133"/>
      <c r="EB498" s="133"/>
      <c r="EL498" s="133"/>
      <c r="EV498" s="133"/>
      <c r="FF498" s="133"/>
      <c r="FP498" s="133"/>
      <c r="FZ498" s="133"/>
      <c r="GJ498" s="133"/>
      <c r="GT498" s="133"/>
      <c r="HD498" s="133"/>
      <c r="HN498" s="133"/>
      <c r="HX498" s="133"/>
      <c r="IH498" s="133"/>
    </row>
    <row xmlns:x14ac="http://schemas.microsoft.com/office/spreadsheetml/2009/9/ac" r="499" s="3" customFormat="true" x14ac:dyDescent="0.25">
      <c r="A499" s="389"/>
      <c r="B499" s="133"/>
      <c r="L499" s="133"/>
      <c r="V499" s="133"/>
      <c r="AF499" s="133"/>
      <c r="AP499" s="133"/>
      <c r="AZ499" s="133"/>
      <c r="BJ499" s="133"/>
      <c r="BK499" s="133"/>
      <c r="BT499" s="133"/>
      <c r="CD499" s="133"/>
      <c r="CN499" s="133"/>
      <c r="CX499" s="133"/>
      <c r="DH499" s="133"/>
      <c r="DR499" s="133"/>
      <c r="EB499" s="133"/>
      <c r="EL499" s="133"/>
      <c r="EV499" s="133"/>
      <c r="FF499" s="133"/>
      <c r="FP499" s="133"/>
      <c r="FZ499" s="133"/>
      <c r="GJ499" s="133"/>
      <c r="GT499" s="133"/>
      <c r="HD499" s="133"/>
      <c r="HN499" s="133"/>
      <c r="HX499" s="133"/>
      <c r="IH499" s="133"/>
    </row>
    <row xmlns:x14ac="http://schemas.microsoft.com/office/spreadsheetml/2009/9/ac" r="500" s="3" customFormat="true" x14ac:dyDescent="0.25">
      <c r="A500" s="389"/>
      <c r="B500" s="133"/>
      <c r="L500" s="133"/>
      <c r="V500" s="133"/>
      <c r="AF500" s="133"/>
      <c r="AP500" s="133"/>
      <c r="AZ500" s="133"/>
      <c r="BJ500" s="133"/>
      <c r="BK500" s="133"/>
      <c r="BT500" s="133"/>
      <c r="CD500" s="133"/>
      <c r="CN500" s="133"/>
      <c r="CX500" s="133"/>
      <c r="DH500" s="133"/>
      <c r="DR500" s="133"/>
      <c r="EB500" s="133"/>
      <c r="EL500" s="133"/>
      <c r="EV500" s="133"/>
      <c r="FF500" s="133"/>
      <c r="FP500" s="133"/>
      <c r="FZ500" s="133"/>
      <c r="GJ500" s="133"/>
      <c r="GT500" s="133"/>
      <c r="HD500" s="133"/>
      <c r="HN500" s="133"/>
      <c r="HX500" s="133"/>
      <c r="IH500" s="133"/>
    </row>
    <row xmlns:x14ac="http://schemas.microsoft.com/office/spreadsheetml/2009/9/ac" r="501" s="3" customFormat="true" x14ac:dyDescent="0.25">
      <c r="A501" s="389"/>
      <c r="B501" s="133"/>
      <c r="L501" s="133"/>
      <c r="V501" s="133"/>
      <c r="AF501" s="133"/>
      <c r="AP501" s="133"/>
      <c r="AZ501" s="133"/>
      <c r="BJ501" s="133"/>
      <c r="BK501" s="133"/>
      <c r="BT501" s="133"/>
      <c r="CD501" s="133"/>
      <c r="CN501" s="133"/>
      <c r="CX501" s="133"/>
      <c r="DH501" s="133"/>
      <c r="DR501" s="133"/>
      <c r="EB501" s="133"/>
      <c r="EL501" s="133"/>
      <c r="EV501" s="133"/>
      <c r="FF501" s="133"/>
      <c r="FP501" s="133"/>
      <c r="FZ501" s="133"/>
      <c r="GJ501" s="133"/>
      <c r="GT501" s="133"/>
      <c r="HD501" s="133"/>
      <c r="HN501" s="133"/>
      <c r="HX501" s="133"/>
      <c r="IH501" s="133"/>
    </row>
    <row xmlns:x14ac="http://schemas.microsoft.com/office/spreadsheetml/2009/9/ac" r="502" s="3" customFormat="true" x14ac:dyDescent="0.25">
      <c r="A502" s="389"/>
      <c r="B502" s="133"/>
      <c r="L502" s="133"/>
      <c r="V502" s="133"/>
      <c r="AF502" s="133"/>
      <c r="AP502" s="133"/>
      <c r="AZ502" s="133"/>
      <c r="BJ502" s="133"/>
      <c r="BK502" s="133"/>
      <c r="BT502" s="133"/>
      <c r="CD502" s="133"/>
      <c r="CN502" s="133"/>
      <c r="CX502" s="133"/>
      <c r="DH502" s="133"/>
      <c r="DR502" s="133"/>
      <c r="EB502" s="133"/>
      <c r="EL502" s="133"/>
      <c r="EV502" s="133"/>
      <c r="FF502" s="133"/>
      <c r="FP502" s="133"/>
      <c r="FZ502" s="133"/>
      <c r="GJ502" s="133"/>
      <c r="GT502" s="133"/>
      <c r="HD502" s="133"/>
      <c r="HN502" s="133"/>
      <c r="HX502" s="133"/>
      <c r="IH502" s="133"/>
    </row>
    <row xmlns:x14ac="http://schemas.microsoft.com/office/spreadsheetml/2009/9/ac" r="503" s="3" customFormat="true" x14ac:dyDescent="0.25">
      <c r="A503" s="389"/>
      <c r="B503" s="133"/>
      <c r="L503" s="133"/>
      <c r="V503" s="133"/>
      <c r="AF503" s="133"/>
      <c r="AP503" s="133"/>
      <c r="AZ503" s="133"/>
      <c r="BJ503" s="133"/>
      <c r="BK503" s="133"/>
      <c r="BT503" s="133"/>
      <c r="CD503" s="133"/>
      <c r="CN503" s="133"/>
      <c r="CX503" s="133"/>
      <c r="DH503" s="133"/>
      <c r="DR503" s="133"/>
      <c r="EB503" s="133"/>
      <c r="EL503" s="133"/>
      <c r="EV503" s="133"/>
      <c r="FF503" s="133"/>
      <c r="FP503" s="133"/>
      <c r="FZ503" s="133"/>
      <c r="GJ503" s="133"/>
      <c r="GT503" s="133"/>
      <c r="HD503" s="133"/>
      <c r="HN503" s="133"/>
      <c r="HX503" s="133"/>
      <c r="IH503" s="133"/>
    </row>
    <row xmlns:x14ac="http://schemas.microsoft.com/office/spreadsheetml/2009/9/ac" r="504" s="3" customFormat="true" x14ac:dyDescent="0.25">
      <c r="A504" s="389"/>
      <c r="B504" s="133"/>
      <c r="L504" s="133"/>
      <c r="V504" s="133"/>
      <c r="AF504" s="133"/>
      <c r="AP504" s="133"/>
      <c r="AZ504" s="133"/>
      <c r="BJ504" s="133"/>
      <c r="BK504" s="133"/>
      <c r="BT504" s="133"/>
      <c r="CD504" s="133"/>
      <c r="CN504" s="133"/>
      <c r="CX504" s="133"/>
      <c r="DH504" s="133"/>
      <c r="DR504" s="133"/>
      <c r="EB504" s="133"/>
      <c r="EL504" s="133"/>
      <c r="EV504" s="133"/>
      <c r="FF504" s="133"/>
      <c r="FP504" s="133"/>
      <c r="FZ504" s="133"/>
      <c r="GJ504" s="133"/>
      <c r="GT504" s="133"/>
      <c r="HD504" s="133"/>
      <c r="HN504" s="133"/>
      <c r="HX504" s="133"/>
      <c r="IH504" s="133"/>
    </row>
    <row xmlns:x14ac="http://schemas.microsoft.com/office/spreadsheetml/2009/9/ac" r="505" s="3" customFormat="true" x14ac:dyDescent="0.25">
      <c r="A505" s="389"/>
      <c r="B505" s="133"/>
      <c r="L505" s="133"/>
      <c r="V505" s="133"/>
      <c r="AF505" s="133"/>
      <c r="AP505" s="133"/>
      <c r="AZ505" s="133"/>
      <c r="BJ505" s="133"/>
      <c r="BK505" s="133"/>
      <c r="BT505" s="133"/>
      <c r="CD505" s="133"/>
      <c r="CN505" s="133"/>
      <c r="CX505" s="133"/>
      <c r="DH505" s="133"/>
      <c r="DR505" s="133"/>
      <c r="EB505" s="133"/>
      <c r="EL505" s="133"/>
      <c r="EV505" s="133"/>
      <c r="FF505" s="133"/>
      <c r="FP505" s="133"/>
      <c r="FZ505" s="133"/>
      <c r="GJ505" s="133"/>
      <c r="GT505" s="133"/>
      <c r="HD505" s="133"/>
      <c r="HN505" s="133"/>
      <c r="HX505" s="133"/>
      <c r="IH505" s="133"/>
    </row>
    <row xmlns:x14ac="http://schemas.microsoft.com/office/spreadsheetml/2009/9/ac" r="506" s="3" customFormat="true" x14ac:dyDescent="0.25">
      <c r="A506" s="389"/>
      <c r="B506" s="133"/>
      <c r="L506" s="133"/>
      <c r="V506" s="133"/>
      <c r="AF506" s="133"/>
      <c r="AP506" s="133"/>
      <c r="AZ506" s="133"/>
      <c r="BJ506" s="133"/>
      <c r="BK506" s="133"/>
      <c r="BT506" s="133"/>
      <c r="CD506" s="133"/>
      <c r="CN506" s="133"/>
      <c r="CX506" s="133"/>
      <c r="DH506" s="133"/>
      <c r="DR506" s="133"/>
      <c r="EB506" s="133"/>
      <c r="EL506" s="133"/>
      <c r="EV506" s="133"/>
      <c r="FF506" s="133"/>
      <c r="FP506" s="133"/>
      <c r="FZ506" s="133"/>
      <c r="GJ506" s="133"/>
      <c r="GT506" s="133"/>
      <c r="HD506" s="133"/>
      <c r="HN506" s="133"/>
      <c r="HX506" s="133"/>
      <c r="IH506" s="133"/>
    </row>
    <row xmlns:x14ac="http://schemas.microsoft.com/office/spreadsheetml/2009/9/ac" r="507" s="3" customFormat="true" x14ac:dyDescent="0.25">
      <c r="A507" s="389"/>
      <c r="B507" s="133"/>
      <c r="L507" s="133"/>
      <c r="V507" s="133"/>
      <c r="AF507" s="133"/>
      <c r="AP507" s="133"/>
      <c r="AZ507" s="133"/>
      <c r="BJ507" s="133"/>
      <c r="BK507" s="133"/>
      <c r="BT507" s="133"/>
      <c r="CD507" s="133"/>
      <c r="CN507" s="133"/>
      <c r="CX507" s="133"/>
      <c r="DH507" s="133"/>
      <c r="DR507" s="133"/>
      <c r="EB507" s="133"/>
      <c r="EL507" s="133"/>
      <c r="EV507" s="133"/>
      <c r="FF507" s="133"/>
      <c r="FP507" s="133"/>
      <c r="FZ507" s="133"/>
      <c r="GJ507" s="133"/>
      <c r="GT507" s="133"/>
      <c r="HD507" s="133"/>
      <c r="HN507" s="133"/>
      <c r="HX507" s="133"/>
      <c r="IH507" s="133"/>
    </row>
    <row xmlns:x14ac="http://schemas.microsoft.com/office/spreadsheetml/2009/9/ac" r="508" s="3" customFormat="true" x14ac:dyDescent="0.25">
      <c r="A508" s="389"/>
      <c r="B508" s="133"/>
      <c r="L508" s="133"/>
      <c r="V508" s="133"/>
      <c r="AF508" s="133"/>
      <c r="AP508" s="133"/>
      <c r="AZ508" s="133"/>
      <c r="BJ508" s="133"/>
      <c r="BK508" s="133"/>
      <c r="BT508" s="133"/>
      <c r="CD508" s="133"/>
      <c r="CN508" s="133"/>
      <c r="CX508" s="133"/>
      <c r="DH508" s="133"/>
      <c r="DR508" s="133"/>
      <c r="EB508" s="133"/>
      <c r="EL508" s="133"/>
      <c r="EV508" s="133"/>
      <c r="FF508" s="133"/>
      <c r="FP508" s="133"/>
      <c r="FZ508" s="133"/>
      <c r="GJ508" s="133"/>
      <c r="GT508" s="133"/>
      <c r="HD508" s="133"/>
      <c r="HN508" s="133"/>
      <c r="HX508" s="133"/>
      <c r="IH508" s="133"/>
    </row>
    <row xmlns:x14ac="http://schemas.microsoft.com/office/spreadsheetml/2009/9/ac" r="509" s="3" customFormat="true" x14ac:dyDescent="0.25">
      <c r="A509" s="389"/>
      <c r="B509" s="133"/>
      <c r="L509" s="133"/>
      <c r="V509" s="133"/>
      <c r="AF509" s="133"/>
      <c r="AP509" s="133"/>
      <c r="AZ509" s="133"/>
      <c r="BJ509" s="133"/>
      <c r="BK509" s="133"/>
      <c r="BT509" s="133"/>
      <c r="CD509" s="133"/>
      <c r="CN509" s="133"/>
      <c r="CX509" s="133"/>
      <c r="DH509" s="133"/>
      <c r="DR509" s="133"/>
      <c r="EB509" s="133"/>
      <c r="EL509" s="133"/>
      <c r="EV509" s="133"/>
      <c r="FF509" s="133"/>
      <c r="FP509" s="133"/>
      <c r="FZ509" s="133"/>
      <c r="GJ509" s="133"/>
      <c r="GT509" s="133"/>
      <c r="HD509" s="133"/>
      <c r="HN509" s="133"/>
      <c r="HX509" s="133"/>
      <c r="IH509" s="133"/>
    </row>
    <row xmlns:x14ac="http://schemas.microsoft.com/office/spreadsheetml/2009/9/ac" r="510" s="3" customFormat="true" x14ac:dyDescent="0.25">
      <c r="A510" s="389"/>
      <c r="B510" s="133"/>
      <c r="L510" s="133"/>
      <c r="V510" s="133"/>
      <c r="AF510" s="133"/>
      <c r="AP510" s="133"/>
      <c r="AZ510" s="133"/>
      <c r="BJ510" s="133"/>
      <c r="BK510" s="133"/>
      <c r="BT510" s="133"/>
      <c r="CD510" s="133"/>
      <c r="CN510" s="133"/>
      <c r="CX510" s="133"/>
      <c r="DH510" s="133"/>
      <c r="DR510" s="133"/>
      <c r="EB510" s="133"/>
      <c r="EL510" s="133"/>
      <c r="EV510" s="133"/>
      <c r="FF510" s="133"/>
      <c r="FP510" s="133"/>
      <c r="FZ510" s="133"/>
      <c r="GJ510" s="133"/>
      <c r="GT510" s="133"/>
      <c r="HD510" s="133"/>
      <c r="HN510" s="133"/>
      <c r="HX510" s="133"/>
      <c r="IH510" s="133"/>
    </row>
    <row xmlns:x14ac="http://schemas.microsoft.com/office/spreadsheetml/2009/9/ac" r="511" s="3" customFormat="true" x14ac:dyDescent="0.25">
      <c r="A511" s="389"/>
      <c r="B511" s="133"/>
      <c r="L511" s="133"/>
      <c r="V511" s="133"/>
      <c r="AF511" s="133"/>
      <c r="AP511" s="133"/>
      <c r="AZ511" s="133"/>
      <c r="BJ511" s="133"/>
      <c r="BK511" s="133"/>
      <c r="BT511" s="133"/>
      <c r="CD511" s="133"/>
      <c r="CN511" s="133"/>
      <c r="CX511" s="133"/>
      <c r="DH511" s="133"/>
      <c r="DR511" s="133"/>
      <c r="EB511" s="133"/>
      <c r="EL511" s="133"/>
      <c r="EV511" s="133"/>
      <c r="FF511" s="133"/>
      <c r="FP511" s="133"/>
      <c r="FZ511" s="133"/>
      <c r="GJ511" s="133"/>
      <c r="GT511" s="133"/>
      <c r="HD511" s="133"/>
      <c r="HN511" s="133"/>
      <c r="HX511" s="133"/>
      <c r="IH511" s="133"/>
    </row>
    <row xmlns:x14ac="http://schemas.microsoft.com/office/spreadsheetml/2009/9/ac" r="512" s="3" customFormat="true" x14ac:dyDescent="0.25">
      <c r="A512" s="389"/>
      <c r="B512" s="133"/>
      <c r="L512" s="133"/>
      <c r="V512" s="133"/>
      <c r="AF512" s="133"/>
      <c r="AP512" s="133"/>
      <c r="AZ512" s="133"/>
      <c r="BJ512" s="133"/>
      <c r="BK512" s="133"/>
      <c r="BT512" s="133"/>
      <c r="CD512" s="133"/>
      <c r="CN512" s="133"/>
      <c r="CX512" s="133"/>
      <c r="DH512" s="133"/>
      <c r="DR512" s="133"/>
      <c r="EB512" s="133"/>
      <c r="EL512" s="133"/>
      <c r="EV512" s="133"/>
      <c r="FF512" s="133"/>
      <c r="FP512" s="133"/>
      <c r="FZ512" s="133"/>
      <c r="GJ512" s="133"/>
      <c r="GT512" s="133"/>
      <c r="HD512" s="133"/>
      <c r="HN512" s="133"/>
      <c r="HX512" s="133"/>
      <c r="IH512" s="133"/>
    </row>
    <row xmlns:x14ac="http://schemas.microsoft.com/office/spreadsheetml/2009/9/ac" r="513" s="3" customFormat="true" x14ac:dyDescent="0.25">
      <c r="A513" s="389"/>
      <c r="B513" s="133"/>
      <c r="L513" s="133"/>
      <c r="V513" s="133"/>
      <c r="AF513" s="133"/>
      <c r="AP513" s="133"/>
      <c r="AZ513" s="133"/>
      <c r="BJ513" s="133"/>
      <c r="BK513" s="133"/>
      <c r="BT513" s="133"/>
      <c r="CD513" s="133"/>
      <c r="CN513" s="133"/>
      <c r="CX513" s="133"/>
      <c r="DH513" s="133"/>
      <c r="DR513" s="133"/>
      <c r="EB513" s="133"/>
      <c r="EL513" s="133"/>
      <c r="EV513" s="133"/>
      <c r="FF513" s="133"/>
      <c r="FP513" s="133"/>
      <c r="FZ513" s="133"/>
      <c r="GJ513" s="133"/>
      <c r="GT513" s="133"/>
      <c r="HD513" s="133"/>
      <c r="HN513" s="133"/>
      <c r="HX513" s="133"/>
      <c r="IH513" s="133"/>
    </row>
    <row xmlns:x14ac="http://schemas.microsoft.com/office/spreadsheetml/2009/9/ac" r="514" s="3" customFormat="true" x14ac:dyDescent="0.25">
      <c r="A514" s="389"/>
      <c r="B514" s="133"/>
      <c r="L514" s="133"/>
      <c r="V514" s="133"/>
      <c r="AF514" s="133"/>
      <c r="AP514" s="133"/>
      <c r="AZ514" s="133"/>
      <c r="BJ514" s="133"/>
      <c r="BK514" s="133"/>
      <c r="BT514" s="133"/>
      <c r="CD514" s="133"/>
      <c r="CN514" s="133"/>
      <c r="CX514" s="133"/>
      <c r="DH514" s="133"/>
      <c r="DR514" s="133"/>
      <c r="EB514" s="133"/>
      <c r="EL514" s="133"/>
      <c r="EV514" s="133"/>
      <c r="FF514" s="133"/>
      <c r="FP514" s="133"/>
      <c r="FZ514" s="133"/>
      <c r="GJ514" s="133"/>
      <c r="GT514" s="133"/>
      <c r="HD514" s="133"/>
      <c r="HN514" s="133"/>
      <c r="HX514" s="133"/>
      <c r="IH514" s="133"/>
    </row>
    <row xmlns:x14ac="http://schemas.microsoft.com/office/spreadsheetml/2009/9/ac" r="515" s="3" customFormat="true" x14ac:dyDescent="0.25">
      <c r="A515" s="389"/>
      <c r="B515" s="133"/>
      <c r="L515" s="133"/>
      <c r="V515" s="133"/>
      <c r="AF515" s="133"/>
      <c r="AP515" s="133"/>
      <c r="AZ515" s="133"/>
      <c r="BJ515" s="133"/>
      <c r="BK515" s="133"/>
      <c r="BT515" s="133"/>
      <c r="CD515" s="133"/>
      <c r="CN515" s="133"/>
      <c r="CX515" s="133"/>
      <c r="DH515" s="133"/>
      <c r="DR515" s="133"/>
      <c r="EB515" s="133"/>
      <c r="EL515" s="133"/>
      <c r="EV515" s="133"/>
      <c r="FF515" s="133"/>
      <c r="FP515" s="133"/>
      <c r="FZ515" s="133"/>
      <c r="GJ515" s="133"/>
      <c r="GT515" s="133"/>
      <c r="HD515" s="133"/>
      <c r="HN515" s="133"/>
      <c r="HX515" s="133"/>
      <c r="IH515" s="133"/>
    </row>
    <row xmlns:x14ac="http://schemas.microsoft.com/office/spreadsheetml/2009/9/ac" r="516" s="3" customFormat="true" x14ac:dyDescent="0.25">
      <c r="A516" s="389"/>
      <c r="B516" s="133"/>
      <c r="L516" s="133"/>
      <c r="V516" s="133"/>
      <c r="AF516" s="133"/>
      <c r="AP516" s="133"/>
      <c r="AZ516" s="133"/>
      <c r="BJ516" s="133"/>
      <c r="BK516" s="133"/>
      <c r="BT516" s="133"/>
      <c r="CD516" s="133"/>
      <c r="CN516" s="133"/>
      <c r="CX516" s="133"/>
      <c r="DH516" s="133"/>
      <c r="DR516" s="133"/>
      <c r="EB516" s="133"/>
      <c r="EL516" s="133"/>
      <c r="EV516" s="133"/>
      <c r="FF516" s="133"/>
      <c r="FP516" s="133"/>
      <c r="FZ516" s="133"/>
      <c r="GJ516" s="133"/>
      <c r="GT516" s="133"/>
      <c r="HD516" s="133"/>
      <c r="HN516" s="133"/>
      <c r="HX516" s="133"/>
      <c r="IH516" s="133"/>
    </row>
    <row xmlns:x14ac="http://schemas.microsoft.com/office/spreadsheetml/2009/9/ac" r="517" s="3" customFormat="true" x14ac:dyDescent="0.25">
      <c r="A517" s="389"/>
      <c r="B517" s="133"/>
      <c r="L517" s="133"/>
      <c r="V517" s="133"/>
      <c r="AF517" s="133"/>
      <c r="AP517" s="133"/>
      <c r="AZ517" s="133"/>
      <c r="BJ517" s="133"/>
      <c r="BK517" s="133"/>
      <c r="BT517" s="133"/>
      <c r="CD517" s="133"/>
      <c r="CN517" s="133"/>
      <c r="CX517" s="133"/>
      <c r="DH517" s="133"/>
      <c r="DR517" s="133"/>
      <c r="EB517" s="133"/>
      <c r="EL517" s="133"/>
      <c r="EV517" s="133"/>
      <c r="FF517" s="133"/>
      <c r="FP517" s="133"/>
      <c r="FZ517" s="133"/>
      <c r="GJ517" s="133"/>
      <c r="GT517" s="133"/>
      <c r="HD517" s="133"/>
      <c r="HN517" s="133"/>
      <c r="HX517" s="133"/>
      <c r="IH517" s="133"/>
    </row>
    <row xmlns:x14ac="http://schemas.microsoft.com/office/spreadsheetml/2009/9/ac" r="518" s="3" customFormat="true" x14ac:dyDescent="0.25">
      <c r="A518" s="389"/>
      <c r="B518" s="133"/>
      <c r="L518" s="133"/>
      <c r="V518" s="133"/>
      <c r="AF518" s="133"/>
      <c r="AP518" s="133"/>
      <c r="AZ518" s="133"/>
      <c r="BJ518" s="133"/>
      <c r="BK518" s="133"/>
      <c r="BT518" s="133"/>
      <c r="CD518" s="133"/>
      <c r="CN518" s="133"/>
      <c r="CX518" s="133"/>
      <c r="DH518" s="133"/>
      <c r="DR518" s="133"/>
      <c r="EB518" s="133"/>
      <c r="EL518" s="133"/>
      <c r="EV518" s="133"/>
      <c r="FF518" s="133"/>
      <c r="FP518" s="133"/>
      <c r="FZ518" s="133"/>
      <c r="GJ518" s="133"/>
      <c r="GT518" s="133"/>
      <c r="HD518" s="133"/>
      <c r="HN518" s="133"/>
      <c r="HX518" s="133"/>
      <c r="IH518" s="133"/>
    </row>
    <row xmlns:x14ac="http://schemas.microsoft.com/office/spreadsheetml/2009/9/ac" r="519" s="3" customFormat="true" x14ac:dyDescent="0.25">
      <c r="A519" s="389"/>
      <c r="B519" s="133"/>
      <c r="L519" s="133"/>
      <c r="V519" s="133"/>
      <c r="AF519" s="133"/>
      <c r="AP519" s="133"/>
      <c r="AZ519" s="133"/>
      <c r="BJ519" s="133"/>
      <c r="BK519" s="133"/>
      <c r="BT519" s="133"/>
      <c r="CD519" s="133"/>
      <c r="CN519" s="133"/>
      <c r="CX519" s="133"/>
      <c r="DH519" s="133"/>
      <c r="DR519" s="133"/>
      <c r="EB519" s="133"/>
      <c r="EL519" s="133"/>
      <c r="EV519" s="133"/>
      <c r="FF519" s="133"/>
      <c r="FP519" s="133"/>
      <c r="FZ519" s="133"/>
      <c r="GJ519" s="133"/>
      <c r="GT519" s="133"/>
      <c r="HD519" s="133"/>
      <c r="HN519" s="133"/>
      <c r="HX519" s="133"/>
      <c r="IH519" s="133"/>
    </row>
    <row xmlns:x14ac="http://schemas.microsoft.com/office/spreadsheetml/2009/9/ac" r="520" s="3" customFormat="true" x14ac:dyDescent="0.25">
      <c r="A520" s="389"/>
      <c r="B520" s="133"/>
      <c r="L520" s="133"/>
      <c r="V520" s="133"/>
      <c r="AF520" s="133"/>
      <c r="AP520" s="133"/>
      <c r="AZ520" s="133"/>
      <c r="BJ520" s="133"/>
      <c r="BK520" s="133"/>
      <c r="BT520" s="133"/>
      <c r="CD520" s="133"/>
      <c r="CN520" s="133"/>
      <c r="CX520" s="133"/>
      <c r="DH520" s="133"/>
      <c r="DR520" s="133"/>
      <c r="EB520" s="133"/>
      <c r="EL520" s="133"/>
      <c r="EV520" s="133"/>
      <c r="FF520" s="133"/>
      <c r="FP520" s="133"/>
      <c r="FZ520" s="133"/>
      <c r="GJ520" s="133"/>
      <c r="GT520" s="133"/>
      <c r="HD520" s="133"/>
      <c r="HN520" s="133"/>
      <c r="HX520" s="133"/>
      <c r="IH520" s="133"/>
    </row>
    <row xmlns:x14ac="http://schemas.microsoft.com/office/spreadsheetml/2009/9/ac" r="521" s="3" customFormat="true" x14ac:dyDescent="0.25">
      <c r="A521" s="389"/>
      <c r="B521" s="133"/>
      <c r="L521" s="133"/>
      <c r="V521" s="133"/>
      <c r="AF521" s="133"/>
      <c r="AP521" s="133"/>
      <c r="AZ521" s="133"/>
      <c r="BJ521" s="133"/>
      <c r="BK521" s="133"/>
      <c r="BT521" s="133"/>
      <c r="CD521" s="133"/>
      <c r="CN521" s="133"/>
      <c r="CX521" s="133"/>
      <c r="DH521" s="133"/>
      <c r="DR521" s="133"/>
      <c r="EB521" s="133"/>
      <c r="EL521" s="133"/>
      <c r="EV521" s="133"/>
      <c r="FF521" s="133"/>
      <c r="FP521" s="133"/>
      <c r="FZ521" s="133"/>
      <c r="GJ521" s="133"/>
      <c r="GT521" s="133"/>
      <c r="HD521" s="133"/>
      <c r="HN521" s="133"/>
      <c r="HX521" s="133"/>
      <c r="IH521" s="133"/>
    </row>
    <row xmlns:x14ac="http://schemas.microsoft.com/office/spreadsheetml/2009/9/ac" r="522" s="3" customFormat="true" x14ac:dyDescent="0.25">
      <c r="A522" s="389"/>
      <c r="B522" s="133"/>
      <c r="L522" s="133"/>
      <c r="V522" s="133"/>
      <c r="AF522" s="133"/>
      <c r="AP522" s="133"/>
      <c r="AZ522" s="133"/>
      <c r="BJ522" s="133"/>
      <c r="BK522" s="133"/>
      <c r="BT522" s="133"/>
      <c r="CD522" s="133"/>
      <c r="CN522" s="133"/>
      <c r="CX522" s="133"/>
      <c r="DH522" s="133"/>
      <c r="DR522" s="133"/>
      <c r="EB522" s="133"/>
      <c r="EL522" s="133"/>
      <c r="EV522" s="133"/>
      <c r="FF522" s="133"/>
      <c r="FP522" s="133"/>
      <c r="FZ522" s="133"/>
      <c r="GJ522" s="133"/>
      <c r="GT522" s="133"/>
      <c r="HD522" s="133"/>
      <c r="HN522" s="133"/>
      <c r="HX522" s="133"/>
      <c r="IH522" s="133"/>
    </row>
    <row xmlns:x14ac="http://schemas.microsoft.com/office/spreadsheetml/2009/9/ac" r="523" s="3" customFormat="true" x14ac:dyDescent="0.25">
      <c r="A523" s="389"/>
      <c r="B523" s="133"/>
      <c r="L523" s="133"/>
      <c r="V523" s="133"/>
      <c r="AF523" s="133"/>
      <c r="AP523" s="133"/>
      <c r="AZ523" s="133"/>
      <c r="BJ523" s="133"/>
      <c r="BK523" s="133"/>
      <c r="BT523" s="133"/>
      <c r="CD523" s="133"/>
      <c r="CN523" s="133"/>
      <c r="CX523" s="133"/>
      <c r="DH523" s="133"/>
      <c r="DR523" s="133"/>
      <c r="EB523" s="133"/>
      <c r="EL523" s="133"/>
      <c r="EV523" s="133"/>
      <c r="FF523" s="133"/>
      <c r="FP523" s="133"/>
      <c r="FZ523" s="133"/>
      <c r="GJ523" s="133"/>
      <c r="GT523" s="133"/>
      <c r="HD523" s="133"/>
      <c r="HN523" s="133"/>
      <c r="HX523" s="133"/>
      <c r="IH523" s="133"/>
    </row>
    <row xmlns:x14ac="http://schemas.microsoft.com/office/spreadsheetml/2009/9/ac" r="524" s="3" customFormat="true" x14ac:dyDescent="0.25">
      <c r="A524" s="389"/>
      <c r="B524" s="133"/>
      <c r="L524" s="133"/>
      <c r="V524" s="133"/>
      <c r="AF524" s="133"/>
      <c r="AP524" s="133"/>
      <c r="AZ524" s="133"/>
      <c r="BJ524" s="133"/>
      <c r="BK524" s="133"/>
      <c r="BT524" s="133"/>
      <c r="CD524" s="133"/>
      <c r="CN524" s="133"/>
      <c r="CX524" s="133"/>
      <c r="DH524" s="133"/>
      <c r="DR524" s="133"/>
      <c r="EB524" s="133"/>
      <c r="EL524" s="133"/>
      <c r="EV524" s="133"/>
      <c r="FF524" s="133"/>
      <c r="FP524" s="133"/>
      <c r="FZ524" s="133"/>
      <c r="GJ524" s="133"/>
      <c r="GT524" s="133"/>
      <c r="HD524" s="133"/>
      <c r="HN524" s="133"/>
      <c r="HX524" s="133"/>
      <c r="IH524" s="133"/>
    </row>
    <row xmlns:x14ac="http://schemas.microsoft.com/office/spreadsheetml/2009/9/ac" r="525" s="3" customFormat="true" x14ac:dyDescent="0.25">
      <c r="A525" s="389"/>
      <c r="B525" s="133"/>
      <c r="L525" s="133"/>
      <c r="V525" s="133"/>
      <c r="AF525" s="133"/>
      <c r="AP525" s="133"/>
      <c r="AZ525" s="133"/>
      <c r="BJ525" s="133"/>
      <c r="BK525" s="133"/>
      <c r="BT525" s="133"/>
      <c r="CD525" s="133"/>
      <c r="CN525" s="133"/>
      <c r="CX525" s="133"/>
      <c r="DH525" s="133"/>
      <c r="DR525" s="133"/>
      <c r="EB525" s="133"/>
      <c r="EL525" s="133"/>
      <c r="EV525" s="133"/>
      <c r="FF525" s="133"/>
      <c r="FP525" s="133"/>
      <c r="FZ525" s="133"/>
      <c r="GJ525" s="133"/>
      <c r="GT525" s="133"/>
      <c r="HD525" s="133"/>
      <c r="HN525" s="133"/>
      <c r="HX525" s="133"/>
      <c r="IH525" s="133"/>
    </row>
    <row xmlns:x14ac="http://schemas.microsoft.com/office/spreadsheetml/2009/9/ac" r="526" s="3" customFormat="true" x14ac:dyDescent="0.25">
      <c r="A526" s="389"/>
      <c r="B526" s="133"/>
      <c r="L526" s="133"/>
      <c r="V526" s="133"/>
      <c r="AF526" s="133"/>
      <c r="AP526" s="133"/>
      <c r="AZ526" s="133"/>
      <c r="BJ526" s="133"/>
      <c r="BK526" s="133"/>
      <c r="BT526" s="133"/>
      <c r="CD526" s="133"/>
      <c r="CN526" s="133"/>
      <c r="CX526" s="133"/>
      <c r="DH526" s="133"/>
      <c r="DR526" s="133"/>
      <c r="EB526" s="133"/>
      <c r="EL526" s="133"/>
      <c r="EV526" s="133"/>
      <c r="FF526" s="133"/>
      <c r="FP526" s="133"/>
      <c r="FZ526" s="133"/>
      <c r="GJ526" s="133"/>
      <c r="GT526" s="133"/>
      <c r="HD526" s="133"/>
      <c r="HN526" s="133"/>
      <c r="HX526" s="133"/>
      <c r="IH526" s="133"/>
    </row>
    <row xmlns:x14ac="http://schemas.microsoft.com/office/spreadsheetml/2009/9/ac" r="527" s="3" customFormat="true" x14ac:dyDescent="0.25">
      <c r="A527" s="389"/>
      <c r="B527" s="133"/>
      <c r="L527" s="133"/>
      <c r="V527" s="133"/>
      <c r="AF527" s="133"/>
      <c r="AP527" s="133"/>
      <c r="AZ527" s="133"/>
      <c r="BJ527" s="133"/>
      <c r="BK527" s="133"/>
      <c r="BT527" s="133"/>
      <c r="CD527" s="133"/>
      <c r="CN527" s="133"/>
      <c r="CX527" s="133"/>
      <c r="DH527" s="133"/>
      <c r="DR527" s="133"/>
      <c r="EB527" s="133"/>
      <c r="EL527" s="133"/>
      <c r="EV527" s="133"/>
      <c r="FF527" s="133"/>
      <c r="FP527" s="133"/>
      <c r="FZ527" s="133"/>
      <c r="GJ527" s="133"/>
      <c r="GT527" s="133"/>
      <c r="HD527" s="133"/>
      <c r="HN527" s="133"/>
      <c r="HX527" s="133"/>
      <c r="IH527" s="133"/>
    </row>
    <row xmlns:x14ac="http://schemas.microsoft.com/office/spreadsheetml/2009/9/ac" r="528" s="3" customFormat="true" x14ac:dyDescent="0.25">
      <c r="A528" s="389"/>
      <c r="B528" s="133"/>
      <c r="L528" s="133"/>
      <c r="V528" s="133"/>
      <c r="AF528" s="133"/>
      <c r="AP528" s="133"/>
      <c r="AZ528" s="133"/>
      <c r="BJ528" s="133"/>
      <c r="BK528" s="133"/>
      <c r="BT528" s="133"/>
      <c r="CD528" s="133"/>
      <c r="CN528" s="133"/>
      <c r="CX528" s="133"/>
      <c r="DH528" s="133"/>
      <c r="DR528" s="133"/>
      <c r="EB528" s="133"/>
      <c r="EL528" s="133"/>
      <c r="EV528" s="133"/>
      <c r="FF528" s="133"/>
      <c r="FP528" s="133"/>
      <c r="FZ528" s="133"/>
      <c r="GJ528" s="133"/>
      <c r="GT528" s="133"/>
      <c r="HD528" s="133"/>
      <c r="HN528" s="133"/>
      <c r="HX528" s="133"/>
      <c r="IH528" s="133"/>
    </row>
    <row xmlns:x14ac="http://schemas.microsoft.com/office/spreadsheetml/2009/9/ac" r="529" s="3" customFormat="true" x14ac:dyDescent="0.25">
      <c r="A529" s="389"/>
      <c r="B529" s="133"/>
      <c r="L529" s="133"/>
      <c r="V529" s="133"/>
      <c r="AF529" s="133"/>
      <c r="AP529" s="133"/>
      <c r="AZ529" s="133"/>
      <c r="BJ529" s="133"/>
      <c r="BK529" s="133"/>
      <c r="BT529" s="133"/>
      <c r="CD529" s="133"/>
      <c r="CN529" s="133"/>
      <c r="CX529" s="133"/>
      <c r="DH529" s="133"/>
      <c r="DR529" s="133"/>
      <c r="EB529" s="133"/>
      <c r="EL529" s="133"/>
      <c r="EV529" s="133"/>
      <c r="FF529" s="133"/>
      <c r="FP529" s="133"/>
      <c r="FZ529" s="133"/>
      <c r="GJ529" s="133"/>
      <c r="GT529" s="133"/>
      <c r="HD529" s="133"/>
      <c r="HN529" s="133"/>
      <c r="HX529" s="133"/>
      <c r="IH529" s="133"/>
    </row>
    <row xmlns:x14ac="http://schemas.microsoft.com/office/spreadsheetml/2009/9/ac" r="530" s="3" customFormat="true" x14ac:dyDescent="0.25">
      <c r="A530" s="389"/>
      <c r="B530" s="133"/>
      <c r="L530" s="133"/>
      <c r="V530" s="133"/>
      <c r="AF530" s="133"/>
      <c r="AP530" s="133"/>
      <c r="AZ530" s="133"/>
      <c r="BJ530" s="133"/>
      <c r="BK530" s="133"/>
      <c r="BT530" s="133"/>
      <c r="CD530" s="133"/>
      <c r="CN530" s="133"/>
      <c r="CX530" s="133"/>
      <c r="DH530" s="133"/>
      <c r="DR530" s="133"/>
      <c r="EB530" s="133"/>
      <c r="EL530" s="133"/>
      <c r="EV530" s="133"/>
      <c r="FF530" s="133"/>
      <c r="FP530" s="133"/>
      <c r="FZ530" s="133"/>
      <c r="GJ530" s="133"/>
      <c r="GT530" s="133"/>
      <c r="HD530" s="133"/>
      <c r="HN530" s="133"/>
      <c r="HX530" s="133"/>
      <c r="IH530" s="133"/>
    </row>
    <row xmlns:x14ac="http://schemas.microsoft.com/office/spreadsheetml/2009/9/ac" r="531" s="3" customFormat="true" x14ac:dyDescent="0.25">
      <c r="A531" s="389"/>
      <c r="B531" s="133"/>
      <c r="L531" s="133"/>
      <c r="V531" s="133"/>
      <c r="AF531" s="133"/>
      <c r="AP531" s="133"/>
      <c r="AZ531" s="133"/>
      <c r="BJ531" s="133"/>
      <c r="BK531" s="133"/>
      <c r="BT531" s="133"/>
      <c r="CD531" s="133"/>
      <c r="CN531" s="133"/>
      <c r="CX531" s="133"/>
      <c r="DH531" s="133"/>
      <c r="DR531" s="133"/>
      <c r="EB531" s="133"/>
      <c r="EL531" s="133"/>
      <c r="EV531" s="133"/>
      <c r="FF531" s="133"/>
      <c r="FP531" s="133"/>
      <c r="FZ531" s="133"/>
      <c r="GJ531" s="133"/>
      <c r="GT531" s="133"/>
      <c r="HD531" s="133"/>
      <c r="HN531" s="133"/>
      <c r="HX531" s="133"/>
      <c r="IH531" s="133"/>
    </row>
    <row xmlns:x14ac="http://schemas.microsoft.com/office/spreadsheetml/2009/9/ac" r="532" s="3" customFormat="true" x14ac:dyDescent="0.25">
      <c r="A532" s="389"/>
      <c r="B532" s="133"/>
      <c r="L532" s="133"/>
      <c r="V532" s="133"/>
      <c r="AF532" s="133"/>
      <c r="AP532" s="133"/>
      <c r="AZ532" s="133"/>
      <c r="BJ532" s="133"/>
      <c r="BK532" s="133"/>
      <c r="BT532" s="133"/>
      <c r="CD532" s="133"/>
      <c r="CN532" s="133"/>
      <c r="CX532" s="133"/>
      <c r="DH532" s="133"/>
      <c r="DR532" s="133"/>
      <c r="EB532" s="133"/>
      <c r="EL532" s="133"/>
      <c r="EV532" s="133"/>
      <c r="FF532" s="133"/>
      <c r="FP532" s="133"/>
      <c r="FZ532" s="133"/>
      <c r="GJ532" s="133"/>
      <c r="GT532" s="133"/>
      <c r="HD532" s="133"/>
      <c r="HN532" s="133"/>
      <c r="HX532" s="133"/>
      <c r="IH532" s="133"/>
    </row>
    <row xmlns:x14ac="http://schemas.microsoft.com/office/spreadsheetml/2009/9/ac" r="533" s="3" customFormat="true" x14ac:dyDescent="0.25">
      <c r="A533" s="389"/>
      <c r="B533" s="133"/>
      <c r="L533" s="133"/>
      <c r="V533" s="133"/>
      <c r="AF533" s="133"/>
      <c r="AP533" s="133"/>
      <c r="AZ533" s="133"/>
      <c r="BJ533" s="133"/>
      <c r="BK533" s="133"/>
      <c r="BT533" s="133"/>
      <c r="CD533" s="133"/>
      <c r="CN533" s="133"/>
      <c r="CX533" s="133"/>
      <c r="DH533" s="133"/>
      <c r="DR533" s="133"/>
      <c r="EB533" s="133"/>
      <c r="EL533" s="133"/>
      <c r="EV533" s="133"/>
      <c r="FF533" s="133"/>
      <c r="FP533" s="133"/>
      <c r="FZ533" s="133"/>
      <c r="GJ533" s="133"/>
      <c r="GT533" s="133"/>
      <c r="HD533" s="133"/>
      <c r="HN533" s="133"/>
      <c r="HX533" s="133"/>
      <c r="IH533" s="133"/>
    </row>
    <row xmlns:x14ac="http://schemas.microsoft.com/office/spreadsheetml/2009/9/ac" r="534" s="3" customFormat="true" x14ac:dyDescent="0.25">
      <c r="A534" s="389"/>
      <c r="B534" s="133"/>
      <c r="L534" s="133"/>
      <c r="V534" s="133"/>
      <c r="AF534" s="133"/>
      <c r="AP534" s="133"/>
      <c r="AZ534" s="133"/>
      <c r="BJ534" s="133"/>
      <c r="BK534" s="133"/>
      <c r="BT534" s="133"/>
      <c r="CD534" s="133"/>
      <c r="CN534" s="133"/>
      <c r="CX534" s="133"/>
      <c r="DH534" s="133"/>
      <c r="DR534" s="133"/>
      <c r="EB534" s="133"/>
      <c r="EL534" s="133"/>
      <c r="EV534" s="133"/>
      <c r="FF534" s="133"/>
      <c r="FP534" s="133"/>
      <c r="FZ534" s="133"/>
      <c r="GJ534" s="133"/>
      <c r="GT534" s="133"/>
      <c r="HD534" s="133"/>
      <c r="HN534" s="133"/>
      <c r="HX534" s="133"/>
      <c r="IH534" s="133"/>
    </row>
    <row xmlns:x14ac="http://schemas.microsoft.com/office/spreadsheetml/2009/9/ac" r="535" s="3" customFormat="true" x14ac:dyDescent="0.25">
      <c r="A535" s="389"/>
      <c r="B535" s="133"/>
      <c r="L535" s="133"/>
      <c r="V535" s="133"/>
      <c r="AF535" s="133"/>
      <c r="AP535" s="133"/>
      <c r="AZ535" s="133"/>
      <c r="BJ535" s="133"/>
      <c r="BK535" s="133"/>
      <c r="BT535" s="133"/>
      <c r="CD535" s="133"/>
      <c r="CN535" s="133"/>
      <c r="CX535" s="133"/>
      <c r="DH535" s="133"/>
      <c r="DR535" s="133"/>
      <c r="EB535" s="133"/>
      <c r="EL535" s="133"/>
      <c r="EV535" s="133"/>
      <c r="FF535" s="133"/>
      <c r="FP535" s="133"/>
      <c r="FZ535" s="133"/>
      <c r="GJ535" s="133"/>
      <c r="GT535" s="133"/>
      <c r="HD535" s="133"/>
      <c r="HN535" s="133"/>
      <c r="HX535" s="133"/>
      <c r="IH535" s="133"/>
    </row>
    <row xmlns:x14ac="http://schemas.microsoft.com/office/spreadsheetml/2009/9/ac" r="536" s="3" customFormat="true" x14ac:dyDescent="0.25">
      <c r="A536" s="389"/>
      <c r="B536" s="133"/>
      <c r="L536" s="133"/>
      <c r="V536" s="133"/>
      <c r="AF536" s="133"/>
      <c r="AP536" s="133"/>
      <c r="AZ536" s="133"/>
      <c r="BJ536" s="133"/>
      <c r="BK536" s="133"/>
      <c r="BT536" s="133"/>
      <c r="CD536" s="133"/>
      <c r="CN536" s="133"/>
      <c r="CX536" s="133"/>
      <c r="DH536" s="133"/>
      <c r="DR536" s="133"/>
      <c r="EB536" s="133"/>
      <c r="EL536" s="133"/>
      <c r="EV536" s="133"/>
      <c r="FF536" s="133"/>
      <c r="FP536" s="133"/>
      <c r="FZ536" s="133"/>
      <c r="GJ536" s="133"/>
      <c r="GT536" s="133"/>
      <c r="HD536" s="133"/>
      <c r="HN536" s="133"/>
      <c r="HX536" s="133"/>
      <c r="IH536" s="133"/>
    </row>
    <row xmlns:x14ac="http://schemas.microsoft.com/office/spreadsheetml/2009/9/ac" r="537" s="3" customFormat="true" x14ac:dyDescent="0.25">
      <c r="A537" s="389"/>
      <c r="B537" s="133"/>
      <c r="L537" s="133"/>
      <c r="V537" s="133"/>
      <c r="AF537" s="133"/>
      <c r="AP537" s="133"/>
      <c r="AZ537" s="133"/>
      <c r="BJ537" s="133"/>
      <c r="BK537" s="133"/>
      <c r="BT537" s="133"/>
      <c r="CD537" s="133"/>
      <c r="CN537" s="133"/>
      <c r="CX537" s="133"/>
      <c r="DH537" s="133"/>
      <c r="DR537" s="133"/>
      <c r="EB537" s="133"/>
      <c r="EL537" s="133"/>
      <c r="EV537" s="133"/>
      <c r="FF537" s="133"/>
      <c r="FP537" s="133"/>
      <c r="FZ537" s="133"/>
      <c r="GJ537" s="133"/>
      <c r="GT537" s="133"/>
      <c r="HD537" s="133"/>
      <c r="HN537" s="133"/>
      <c r="HX537" s="133"/>
      <c r="IH537" s="133"/>
    </row>
    <row xmlns:x14ac="http://schemas.microsoft.com/office/spreadsheetml/2009/9/ac" r="538" s="3" customFormat="true" x14ac:dyDescent="0.25">
      <c r="A538" s="389"/>
      <c r="B538" s="133"/>
      <c r="L538" s="133"/>
      <c r="V538" s="133"/>
      <c r="AF538" s="133"/>
      <c r="AP538" s="133"/>
      <c r="AZ538" s="133"/>
      <c r="BJ538" s="133"/>
      <c r="BK538" s="133"/>
      <c r="BT538" s="133"/>
      <c r="CD538" s="133"/>
      <c r="CN538" s="133"/>
      <c r="CX538" s="133"/>
      <c r="DH538" s="133"/>
      <c r="DR538" s="133"/>
      <c r="EB538" s="133"/>
      <c r="EL538" s="133"/>
      <c r="EV538" s="133"/>
      <c r="FF538" s="133"/>
      <c r="FP538" s="133"/>
      <c r="FZ538" s="133"/>
      <c r="GJ538" s="133"/>
      <c r="GT538" s="133"/>
      <c r="HD538" s="133"/>
      <c r="HN538" s="133"/>
      <c r="HX538" s="133"/>
      <c r="IH538" s="133"/>
    </row>
    <row xmlns:x14ac="http://schemas.microsoft.com/office/spreadsheetml/2009/9/ac" r="539" s="3" customFormat="true" x14ac:dyDescent="0.25">
      <c r="A539" s="389"/>
      <c r="B539" s="133"/>
      <c r="L539" s="133"/>
      <c r="V539" s="133"/>
      <c r="AF539" s="133"/>
      <c r="AP539" s="133"/>
      <c r="AZ539" s="133"/>
      <c r="BJ539" s="133"/>
      <c r="BK539" s="133"/>
      <c r="BT539" s="133"/>
      <c r="CD539" s="133"/>
      <c r="CN539" s="133"/>
      <c r="CX539" s="133"/>
      <c r="DH539" s="133"/>
      <c r="DR539" s="133"/>
      <c r="EB539" s="133"/>
      <c r="EL539" s="133"/>
      <c r="EV539" s="133"/>
      <c r="FF539" s="133"/>
      <c r="FP539" s="133"/>
      <c r="FZ539" s="133"/>
      <c r="GJ539" s="133"/>
      <c r="GT539" s="133"/>
      <c r="HD539" s="133"/>
      <c r="HN539" s="133"/>
      <c r="HX539" s="133"/>
      <c r="IH539" s="133"/>
    </row>
    <row xmlns:x14ac="http://schemas.microsoft.com/office/spreadsheetml/2009/9/ac" r="540" s="3" customFormat="true" x14ac:dyDescent="0.25">
      <c r="A540" s="389"/>
      <c r="B540" s="133"/>
      <c r="L540" s="133"/>
      <c r="V540" s="133"/>
      <c r="AF540" s="133"/>
      <c r="AP540" s="133"/>
      <c r="AZ540" s="133"/>
      <c r="BJ540" s="133"/>
      <c r="BK540" s="133"/>
      <c r="BT540" s="133"/>
      <c r="CD540" s="133"/>
      <c r="CN540" s="133"/>
      <c r="CX540" s="133"/>
      <c r="DH540" s="133"/>
      <c r="DR540" s="133"/>
      <c r="EB540" s="133"/>
      <c r="EL540" s="133"/>
      <c r="EV540" s="133"/>
      <c r="FF540" s="133"/>
      <c r="FP540" s="133"/>
      <c r="FZ540" s="133"/>
      <c r="GJ540" s="133"/>
      <c r="GT540" s="133"/>
      <c r="HD540" s="133"/>
      <c r="HN540" s="133"/>
      <c r="HX540" s="133"/>
      <c r="IH540" s="133"/>
    </row>
    <row xmlns:x14ac="http://schemas.microsoft.com/office/spreadsheetml/2009/9/ac" r="541" s="3" customFormat="true" x14ac:dyDescent="0.25">
      <c r="A541" s="389"/>
      <c r="B541" s="133"/>
      <c r="L541" s="133"/>
      <c r="V541" s="133"/>
      <c r="AF541" s="133"/>
      <c r="AP541" s="133"/>
      <c r="AZ541" s="133"/>
      <c r="BJ541" s="133"/>
      <c r="BK541" s="133"/>
      <c r="BT541" s="133"/>
      <c r="CD541" s="133"/>
      <c r="CN541" s="133"/>
      <c r="CX541" s="133"/>
      <c r="DH541" s="133"/>
      <c r="DR541" s="133"/>
      <c r="EB541" s="133"/>
      <c r="EL541" s="133"/>
      <c r="EV541" s="133"/>
      <c r="FF541" s="133"/>
      <c r="FP541" s="133"/>
      <c r="FZ541" s="133"/>
      <c r="GJ541" s="133"/>
      <c r="GT541" s="133"/>
      <c r="HD541" s="133"/>
      <c r="HN541" s="133"/>
      <c r="HX541" s="133"/>
      <c r="IH541" s="133"/>
    </row>
    <row xmlns:x14ac="http://schemas.microsoft.com/office/spreadsheetml/2009/9/ac" r="542" s="3" customFormat="true" x14ac:dyDescent="0.25">
      <c r="A542" s="389"/>
      <c r="B542" s="133"/>
      <c r="L542" s="133"/>
      <c r="V542" s="133"/>
      <c r="AF542" s="133"/>
      <c r="AP542" s="133"/>
      <c r="AZ542" s="133"/>
      <c r="BJ542" s="133"/>
      <c r="BK542" s="133"/>
      <c r="BT542" s="133"/>
      <c r="CD542" s="133"/>
      <c r="CN542" s="133"/>
      <c r="CX542" s="133"/>
      <c r="DH542" s="133"/>
      <c r="DR542" s="133"/>
      <c r="EB542" s="133"/>
      <c r="EL542" s="133"/>
      <c r="EV542" s="133"/>
      <c r="FF542" s="133"/>
      <c r="FP542" s="133"/>
      <c r="FZ542" s="133"/>
      <c r="GJ542" s="133"/>
      <c r="GT542" s="133"/>
      <c r="HD542" s="133"/>
      <c r="HN542" s="133"/>
      <c r="HX542" s="133"/>
      <c r="IH542" s="133"/>
    </row>
    <row xmlns:x14ac="http://schemas.microsoft.com/office/spreadsheetml/2009/9/ac" r="543" s="3" customFormat="true" x14ac:dyDescent="0.25">
      <c r="A543" s="389"/>
      <c r="B543" s="133"/>
      <c r="L543" s="133"/>
      <c r="V543" s="133"/>
      <c r="AF543" s="133"/>
      <c r="AP543" s="133"/>
      <c r="AZ543" s="133"/>
      <c r="BJ543" s="133"/>
      <c r="BK543" s="133"/>
      <c r="BT543" s="133"/>
      <c r="CD543" s="133"/>
      <c r="CN543" s="133"/>
      <c r="CX543" s="133"/>
      <c r="DH543" s="133"/>
      <c r="DR543" s="133"/>
      <c r="EB543" s="133"/>
      <c r="EL543" s="133"/>
      <c r="EV543" s="133"/>
      <c r="FF543" s="133"/>
      <c r="FP543" s="133"/>
      <c r="FZ543" s="133"/>
      <c r="GJ543" s="133"/>
      <c r="GT543" s="133"/>
      <c r="HD543" s="133"/>
      <c r="HN543" s="133"/>
      <c r="HX543" s="133"/>
      <c r="IH543" s="133"/>
    </row>
    <row xmlns:x14ac="http://schemas.microsoft.com/office/spreadsheetml/2009/9/ac" r="544" s="3" customFormat="true" x14ac:dyDescent="0.25">
      <c r="A544" s="389"/>
      <c r="B544" s="133"/>
      <c r="L544" s="133"/>
      <c r="V544" s="133"/>
      <c r="AF544" s="133"/>
      <c r="AP544" s="133"/>
      <c r="AZ544" s="133"/>
      <c r="BJ544" s="133"/>
      <c r="BK544" s="133"/>
      <c r="BT544" s="133"/>
      <c r="CD544" s="133"/>
      <c r="CN544" s="133"/>
      <c r="CX544" s="133"/>
      <c r="DH544" s="133"/>
      <c r="DR544" s="133"/>
      <c r="EB544" s="133"/>
      <c r="EL544" s="133"/>
      <c r="EV544" s="133"/>
      <c r="FF544" s="133"/>
      <c r="FP544" s="133"/>
      <c r="FZ544" s="133"/>
      <c r="GJ544" s="133"/>
      <c r="GT544" s="133"/>
      <c r="HD544" s="133"/>
      <c r="HN544" s="133"/>
      <c r="HX544" s="133"/>
      <c r="IH544" s="133"/>
    </row>
    <row xmlns:x14ac="http://schemas.microsoft.com/office/spreadsheetml/2009/9/ac" r="545" s="3" customFormat="true" x14ac:dyDescent="0.25">
      <c r="A545" s="389"/>
      <c r="B545" s="133"/>
      <c r="L545" s="133"/>
      <c r="V545" s="133"/>
      <c r="AF545" s="133"/>
      <c r="AP545" s="133"/>
      <c r="AZ545" s="133"/>
      <c r="BJ545" s="133"/>
      <c r="BK545" s="133"/>
      <c r="BT545" s="133"/>
      <c r="CD545" s="133"/>
      <c r="CN545" s="133"/>
      <c r="CX545" s="133"/>
      <c r="DH545" s="133"/>
      <c r="DR545" s="133"/>
      <c r="EB545" s="133"/>
      <c r="EL545" s="133"/>
      <c r="EV545" s="133"/>
      <c r="FF545" s="133"/>
      <c r="FP545" s="133"/>
      <c r="FZ545" s="133"/>
      <c r="GJ545" s="133"/>
      <c r="GT545" s="133"/>
      <c r="HD545" s="133"/>
      <c r="HN545" s="133"/>
      <c r="HX545" s="133"/>
      <c r="IH545" s="133"/>
    </row>
    <row xmlns:x14ac="http://schemas.microsoft.com/office/spreadsheetml/2009/9/ac" r="546" s="3" customFormat="true" x14ac:dyDescent="0.25">
      <c r="A546" s="389"/>
      <c r="B546" s="133"/>
      <c r="L546" s="133"/>
      <c r="V546" s="133"/>
      <c r="AF546" s="133"/>
      <c r="AP546" s="133"/>
      <c r="AZ546" s="133"/>
      <c r="BJ546" s="133"/>
      <c r="BK546" s="133"/>
      <c r="BT546" s="133"/>
      <c r="CD546" s="133"/>
      <c r="CN546" s="133"/>
      <c r="CX546" s="133"/>
      <c r="DH546" s="133"/>
      <c r="DR546" s="133"/>
      <c r="EB546" s="133"/>
      <c r="EL546" s="133"/>
      <c r="EV546" s="133"/>
      <c r="FF546" s="133"/>
      <c r="FP546" s="133"/>
      <c r="FZ546" s="133"/>
      <c r="GJ546" s="133"/>
      <c r="GT546" s="133"/>
      <c r="HD546" s="133"/>
      <c r="HN546" s="133"/>
      <c r="HX546" s="133"/>
      <c r="IH546" s="133"/>
    </row>
    <row xmlns:x14ac="http://schemas.microsoft.com/office/spreadsheetml/2009/9/ac" r="547" s="3" customFormat="true" x14ac:dyDescent="0.25">
      <c r="A547" s="389"/>
      <c r="B547" s="133"/>
      <c r="L547" s="133"/>
      <c r="V547" s="133"/>
      <c r="AF547" s="133"/>
      <c r="AP547" s="133"/>
      <c r="AZ547" s="133"/>
      <c r="BJ547" s="133"/>
      <c r="BK547" s="133"/>
      <c r="BT547" s="133"/>
      <c r="CD547" s="133"/>
      <c r="CN547" s="133"/>
      <c r="CX547" s="133"/>
      <c r="DH547" s="133"/>
      <c r="DR547" s="133"/>
      <c r="EB547" s="133"/>
      <c r="EL547" s="133"/>
      <c r="EV547" s="133"/>
      <c r="FF547" s="133"/>
      <c r="FP547" s="133"/>
      <c r="FZ547" s="133"/>
      <c r="GJ547" s="133"/>
      <c r="GT547" s="133"/>
      <c r="HD547" s="133"/>
      <c r="HN547" s="133"/>
      <c r="HX547" s="133"/>
      <c r="IH547" s="133"/>
    </row>
    <row xmlns:x14ac="http://schemas.microsoft.com/office/spreadsheetml/2009/9/ac" r="548" s="3" customFormat="true" x14ac:dyDescent="0.25">
      <c r="A548" s="389"/>
      <c r="B548" s="133"/>
      <c r="L548" s="133"/>
      <c r="V548" s="133"/>
      <c r="AF548" s="133"/>
      <c r="AP548" s="133"/>
      <c r="AZ548" s="133"/>
      <c r="BJ548" s="133"/>
      <c r="BK548" s="133"/>
      <c r="BT548" s="133"/>
      <c r="CD548" s="133"/>
      <c r="CN548" s="133"/>
      <c r="CX548" s="133"/>
      <c r="DH548" s="133"/>
      <c r="DR548" s="133"/>
      <c r="EB548" s="133"/>
      <c r="EL548" s="133"/>
      <c r="EV548" s="133"/>
      <c r="FF548" s="133"/>
      <c r="FP548" s="133"/>
      <c r="FZ548" s="133"/>
      <c r="GJ548" s="133"/>
      <c r="GT548" s="133"/>
      <c r="HD548" s="133"/>
      <c r="HN548" s="133"/>
      <c r="HX548" s="133"/>
      <c r="IH548" s="133"/>
    </row>
    <row xmlns:x14ac="http://schemas.microsoft.com/office/spreadsheetml/2009/9/ac" r="549" s="3" customFormat="true" x14ac:dyDescent="0.25">
      <c r="A549" s="389"/>
      <c r="B549" s="133"/>
      <c r="L549" s="133"/>
      <c r="V549" s="133"/>
      <c r="AF549" s="133"/>
      <c r="AP549" s="133"/>
      <c r="AZ549" s="133"/>
      <c r="BJ549" s="133"/>
      <c r="BK549" s="133"/>
      <c r="BT549" s="133"/>
      <c r="CD549" s="133"/>
      <c r="CN549" s="133"/>
      <c r="CX549" s="133"/>
      <c r="DH549" s="133"/>
      <c r="DR549" s="133"/>
      <c r="EB549" s="133"/>
      <c r="EL549" s="133"/>
      <c r="EV549" s="133"/>
      <c r="FF549" s="133"/>
      <c r="FP549" s="133"/>
      <c r="FZ549" s="133"/>
      <c r="GJ549" s="133"/>
      <c r="GT549" s="133"/>
      <c r="HD549" s="133"/>
      <c r="HN549" s="133"/>
      <c r="HX549" s="133"/>
      <c r="IH549" s="133"/>
    </row>
    <row xmlns:x14ac="http://schemas.microsoft.com/office/spreadsheetml/2009/9/ac" r="550" s="3" customFormat="true" x14ac:dyDescent="0.25">
      <c r="A550" s="389"/>
      <c r="B550" s="133"/>
      <c r="L550" s="133"/>
      <c r="V550" s="133"/>
      <c r="AF550" s="133"/>
      <c r="AP550" s="133"/>
      <c r="AZ550" s="133"/>
      <c r="BJ550" s="133"/>
      <c r="BK550" s="133"/>
      <c r="BT550" s="133"/>
      <c r="CD550" s="133"/>
      <c r="CN550" s="133"/>
      <c r="CX550" s="133"/>
      <c r="DH550" s="133"/>
      <c r="DR550" s="133"/>
      <c r="EB550" s="133"/>
      <c r="EL550" s="133"/>
      <c r="EV550" s="133"/>
      <c r="FF550" s="133"/>
      <c r="FP550" s="133"/>
      <c r="FZ550" s="133"/>
      <c r="GJ550" s="133"/>
      <c r="GT550" s="133"/>
      <c r="HD550" s="133"/>
      <c r="HN550" s="133"/>
      <c r="HX550" s="133"/>
      <c r="IH550" s="133"/>
    </row>
    <row xmlns:x14ac="http://schemas.microsoft.com/office/spreadsheetml/2009/9/ac" r="551" s="3" customFormat="true" x14ac:dyDescent="0.25">
      <c r="A551" s="389"/>
      <c r="B551" s="133"/>
      <c r="L551" s="133"/>
      <c r="V551" s="133"/>
      <c r="AF551" s="133"/>
      <c r="AP551" s="133"/>
      <c r="AZ551" s="133"/>
      <c r="BJ551" s="133"/>
      <c r="BK551" s="133"/>
      <c r="BT551" s="133"/>
      <c r="CD551" s="133"/>
      <c r="CN551" s="133"/>
      <c r="CX551" s="133"/>
      <c r="DH551" s="133"/>
      <c r="DR551" s="133"/>
      <c r="EB551" s="133"/>
      <c r="EL551" s="133"/>
      <c r="EV551" s="133"/>
      <c r="FF551" s="133"/>
      <c r="FP551" s="133"/>
      <c r="FZ551" s="133"/>
      <c r="GJ551" s="133"/>
      <c r="GT551" s="133"/>
      <c r="HD551" s="133"/>
      <c r="HN551" s="133"/>
      <c r="HX551" s="133"/>
      <c r="IH551" s="133"/>
    </row>
    <row xmlns:x14ac="http://schemas.microsoft.com/office/spreadsheetml/2009/9/ac" r="552" s="3" customFormat="true" x14ac:dyDescent="0.25">
      <c r="A552" s="389"/>
      <c r="B552" s="133"/>
      <c r="L552" s="133"/>
      <c r="V552" s="133"/>
      <c r="AF552" s="133"/>
      <c r="AP552" s="133"/>
      <c r="AZ552" s="133"/>
      <c r="BJ552" s="133"/>
      <c r="BK552" s="133"/>
      <c r="BT552" s="133"/>
      <c r="CD552" s="133"/>
      <c r="CN552" s="133"/>
      <c r="CX552" s="133"/>
      <c r="DH552" s="133"/>
      <c r="DR552" s="133"/>
      <c r="EB552" s="133"/>
      <c r="EL552" s="133"/>
      <c r="EV552" s="133"/>
      <c r="FF552" s="133"/>
      <c r="FP552" s="133"/>
      <c r="FZ552" s="133"/>
      <c r="GJ552" s="133"/>
      <c r="GT552" s="133"/>
      <c r="HD552" s="133"/>
      <c r="HN552" s="133"/>
      <c r="HX552" s="133"/>
      <c r="IH552" s="133"/>
    </row>
    <row xmlns:x14ac="http://schemas.microsoft.com/office/spreadsheetml/2009/9/ac" r="553" s="3" customFormat="true" x14ac:dyDescent="0.25">
      <c r="A553" s="389"/>
      <c r="B553" s="133"/>
      <c r="L553" s="133"/>
      <c r="V553" s="133"/>
      <c r="AF553" s="133"/>
      <c r="AP553" s="133"/>
      <c r="AZ553" s="133"/>
      <c r="BJ553" s="133"/>
      <c r="BK553" s="133"/>
      <c r="BT553" s="133"/>
      <c r="CD553" s="133"/>
      <c r="CN553" s="133"/>
      <c r="CX553" s="133"/>
      <c r="DH553" s="133"/>
      <c r="DR553" s="133"/>
      <c r="EB553" s="133"/>
      <c r="EL553" s="133"/>
      <c r="EV553" s="133"/>
      <c r="FF553" s="133"/>
      <c r="FP553" s="133"/>
      <c r="FZ553" s="133"/>
      <c r="GJ553" s="133"/>
      <c r="GT553" s="133"/>
      <c r="HD553" s="133"/>
      <c r="HN553" s="133"/>
      <c r="HX553" s="133"/>
      <c r="IH553" s="133"/>
    </row>
    <row xmlns:x14ac="http://schemas.microsoft.com/office/spreadsheetml/2009/9/ac" r="554" s="3" customFormat="true" x14ac:dyDescent="0.25">
      <c r="A554" s="389"/>
      <c r="B554" s="133"/>
      <c r="L554" s="133"/>
      <c r="V554" s="133"/>
      <c r="AF554" s="133"/>
      <c r="AP554" s="133"/>
      <c r="AZ554" s="133"/>
      <c r="BJ554" s="133"/>
      <c r="BK554" s="133"/>
      <c r="BT554" s="133"/>
      <c r="CD554" s="133"/>
      <c r="CN554" s="133"/>
      <c r="CX554" s="133"/>
      <c r="DH554" s="133"/>
      <c r="DR554" s="133"/>
      <c r="EB554" s="133"/>
      <c r="EL554" s="133"/>
      <c r="EV554" s="133"/>
      <c r="FF554" s="133"/>
      <c r="FP554" s="133"/>
      <c r="FZ554" s="133"/>
      <c r="GJ554" s="133"/>
      <c r="GT554" s="133"/>
      <c r="HD554" s="133"/>
      <c r="HN554" s="133"/>
      <c r="HX554" s="133"/>
      <c r="IH554" s="133"/>
    </row>
    <row xmlns:x14ac="http://schemas.microsoft.com/office/spreadsheetml/2009/9/ac" r="555" s="3" customFormat="true" x14ac:dyDescent="0.25">
      <c r="A555" s="389"/>
      <c r="B555" s="133"/>
      <c r="L555" s="133"/>
      <c r="V555" s="133"/>
      <c r="AF555" s="133"/>
      <c r="AP555" s="133"/>
      <c r="AZ555" s="133"/>
      <c r="BJ555" s="133"/>
      <c r="BK555" s="133"/>
      <c r="BT555" s="133"/>
      <c r="CD555" s="133"/>
      <c r="CN555" s="133"/>
      <c r="CX555" s="133"/>
      <c r="DH555" s="133"/>
      <c r="DR555" s="133"/>
      <c r="EB555" s="133"/>
      <c r="EL555" s="133"/>
      <c r="EV555" s="133"/>
      <c r="FF555" s="133"/>
      <c r="FP555" s="133"/>
      <c r="FZ555" s="133"/>
      <c r="GJ555" s="133"/>
      <c r="GT555" s="133"/>
      <c r="HD555" s="133"/>
      <c r="HN555" s="133"/>
      <c r="HX555" s="133"/>
      <c r="IH555" s="133"/>
    </row>
    <row xmlns:x14ac="http://schemas.microsoft.com/office/spreadsheetml/2009/9/ac" r="556" s="3" customFormat="true" x14ac:dyDescent="0.25">
      <c r="A556" s="389"/>
      <c r="B556" s="133"/>
      <c r="L556" s="133"/>
      <c r="V556" s="133"/>
      <c r="AF556" s="133"/>
      <c r="AP556" s="133"/>
      <c r="AZ556" s="133"/>
      <c r="BJ556" s="133"/>
      <c r="BK556" s="133"/>
      <c r="BT556" s="133"/>
      <c r="CD556" s="133"/>
      <c r="CN556" s="133"/>
      <c r="CX556" s="133"/>
      <c r="DH556" s="133"/>
      <c r="DR556" s="133"/>
      <c r="EB556" s="133"/>
      <c r="EL556" s="133"/>
      <c r="EV556" s="133"/>
      <c r="FF556" s="133"/>
      <c r="FP556" s="133"/>
      <c r="FZ556" s="133"/>
      <c r="GJ556" s="133"/>
      <c r="GT556" s="133"/>
      <c r="HD556" s="133"/>
      <c r="HN556" s="133"/>
      <c r="HX556" s="133"/>
      <c r="IH556" s="133"/>
    </row>
    <row xmlns:x14ac="http://schemas.microsoft.com/office/spreadsheetml/2009/9/ac" r="557" s="3" customFormat="true" x14ac:dyDescent="0.25">
      <c r="A557" s="389"/>
      <c r="B557" s="133"/>
      <c r="L557" s="133"/>
      <c r="V557" s="133"/>
      <c r="AF557" s="133"/>
      <c r="AP557" s="133"/>
      <c r="AZ557" s="133"/>
      <c r="BJ557" s="133"/>
      <c r="BK557" s="133"/>
      <c r="BT557" s="133"/>
      <c r="CD557" s="133"/>
      <c r="CN557" s="133"/>
      <c r="CX557" s="133"/>
      <c r="DH557" s="133"/>
      <c r="DR557" s="133"/>
      <c r="EB557" s="133"/>
      <c r="EL557" s="133"/>
      <c r="EV557" s="133"/>
      <c r="FF557" s="133"/>
      <c r="FP557" s="133"/>
      <c r="FZ557" s="133"/>
      <c r="GJ557" s="133"/>
      <c r="GT557" s="133"/>
      <c r="HD557" s="133"/>
      <c r="HN557" s="133"/>
      <c r="HX557" s="133"/>
      <c r="IH557" s="133"/>
    </row>
    <row xmlns:x14ac="http://schemas.microsoft.com/office/spreadsheetml/2009/9/ac" r="558" s="3" customFormat="true" x14ac:dyDescent="0.25">
      <c r="A558" s="389"/>
      <c r="B558" s="133"/>
      <c r="L558" s="133"/>
      <c r="V558" s="133"/>
      <c r="AF558" s="133"/>
      <c r="AP558" s="133"/>
      <c r="AZ558" s="133"/>
      <c r="BJ558" s="133"/>
      <c r="BK558" s="133"/>
      <c r="BT558" s="133"/>
      <c r="CD558" s="133"/>
      <c r="CN558" s="133"/>
      <c r="CX558" s="133"/>
      <c r="DH558" s="133"/>
      <c r="DR558" s="133"/>
      <c r="EB558" s="133"/>
      <c r="EL558" s="133"/>
      <c r="EV558" s="133"/>
      <c r="FF558" s="133"/>
      <c r="FP558" s="133"/>
      <c r="FZ558" s="133"/>
      <c r="GJ558" s="133"/>
      <c r="GT558" s="133"/>
      <c r="HD558" s="133"/>
      <c r="HN558" s="133"/>
      <c r="HX558" s="133"/>
      <c r="IH558" s="133"/>
    </row>
    <row xmlns:x14ac="http://schemas.microsoft.com/office/spreadsheetml/2009/9/ac" r="559" s="3" customFormat="true" x14ac:dyDescent="0.25">
      <c r="A559" s="389"/>
      <c r="B559" s="133"/>
      <c r="L559" s="133"/>
      <c r="V559" s="133"/>
      <c r="AF559" s="133"/>
      <c r="AP559" s="133"/>
      <c r="AZ559" s="133"/>
      <c r="BJ559" s="133"/>
      <c r="BK559" s="133"/>
      <c r="BT559" s="133"/>
      <c r="CD559" s="133"/>
      <c r="CN559" s="133"/>
      <c r="CX559" s="133"/>
      <c r="DH559" s="133"/>
      <c r="DR559" s="133"/>
      <c r="EB559" s="133"/>
      <c r="EL559" s="133"/>
      <c r="EV559" s="133"/>
      <c r="FF559" s="133"/>
      <c r="FP559" s="133"/>
      <c r="FZ559" s="133"/>
      <c r="GJ559" s="133"/>
      <c r="GT559" s="133"/>
      <c r="HD559" s="133"/>
      <c r="HN559" s="133"/>
      <c r="HX559" s="133"/>
      <c r="IH559" s="133"/>
    </row>
    <row xmlns:x14ac="http://schemas.microsoft.com/office/spreadsheetml/2009/9/ac" r="560" s="3" customFormat="true" x14ac:dyDescent="0.25">
      <c r="A560" s="389"/>
      <c r="B560" s="133"/>
      <c r="L560" s="133"/>
      <c r="V560" s="133"/>
      <c r="AF560" s="133"/>
      <c r="AP560" s="133"/>
      <c r="AZ560" s="133"/>
      <c r="BJ560" s="133"/>
      <c r="BK560" s="133"/>
      <c r="BT560" s="133"/>
      <c r="CD560" s="133"/>
      <c r="CN560" s="133"/>
      <c r="CX560" s="133"/>
      <c r="DH560" s="133"/>
      <c r="DR560" s="133"/>
      <c r="EB560" s="133"/>
      <c r="EL560" s="133"/>
      <c r="EV560" s="133"/>
      <c r="FF560" s="133"/>
      <c r="FP560" s="133"/>
      <c r="FZ560" s="133"/>
      <c r="GJ560" s="133"/>
      <c r="GT560" s="133"/>
      <c r="HD560" s="133"/>
      <c r="HN560" s="133"/>
      <c r="HX560" s="133"/>
      <c r="IH560" s="133"/>
    </row>
    <row xmlns:x14ac="http://schemas.microsoft.com/office/spreadsheetml/2009/9/ac" r="561" s="3" customFormat="true" x14ac:dyDescent="0.25">
      <c r="A561" s="389"/>
      <c r="B561" s="133"/>
      <c r="L561" s="133"/>
      <c r="V561" s="133"/>
      <c r="AF561" s="133"/>
      <c r="AP561" s="133"/>
      <c r="AZ561" s="133"/>
      <c r="BJ561" s="133"/>
      <c r="BK561" s="133"/>
      <c r="BT561" s="133"/>
      <c r="CD561" s="133"/>
      <c r="CN561" s="133"/>
      <c r="CX561" s="133"/>
      <c r="DH561" s="133"/>
      <c r="DR561" s="133"/>
      <c r="EB561" s="133"/>
      <c r="EL561" s="133"/>
      <c r="EV561" s="133"/>
      <c r="FF561" s="133"/>
      <c r="FP561" s="133"/>
      <c r="FZ561" s="133"/>
      <c r="GJ561" s="133"/>
      <c r="GT561" s="133"/>
      <c r="HD561" s="133"/>
      <c r="HN561" s="133"/>
      <c r="HX561" s="133"/>
      <c r="IH561" s="133"/>
    </row>
    <row xmlns:x14ac="http://schemas.microsoft.com/office/spreadsheetml/2009/9/ac" r="562" s="3" customFormat="true" x14ac:dyDescent="0.25">
      <c r="A562" s="389"/>
      <c r="B562" s="133"/>
      <c r="L562" s="133"/>
      <c r="V562" s="133"/>
      <c r="AF562" s="133"/>
      <c r="AP562" s="133"/>
      <c r="AZ562" s="133"/>
      <c r="BJ562" s="133"/>
      <c r="BK562" s="133"/>
      <c r="BT562" s="133"/>
      <c r="CD562" s="133"/>
      <c r="CN562" s="133"/>
      <c r="CX562" s="133"/>
      <c r="DH562" s="133"/>
      <c r="DR562" s="133"/>
      <c r="EB562" s="133"/>
      <c r="EL562" s="133"/>
      <c r="EV562" s="133"/>
      <c r="FF562" s="133"/>
      <c r="FP562" s="133"/>
      <c r="FZ562" s="133"/>
      <c r="GJ562" s="133"/>
      <c r="GT562" s="133"/>
      <c r="HD562" s="133"/>
      <c r="HN562" s="133"/>
      <c r="HX562" s="133"/>
      <c r="IH562" s="133"/>
    </row>
    <row xmlns:x14ac="http://schemas.microsoft.com/office/spreadsheetml/2009/9/ac" r="563" s="3" customFormat="true" x14ac:dyDescent="0.25">
      <c r="A563" s="389"/>
      <c r="B563" s="133"/>
      <c r="L563" s="133"/>
      <c r="V563" s="133"/>
      <c r="AF563" s="133"/>
      <c r="AP563" s="133"/>
      <c r="AZ563" s="133"/>
      <c r="BJ563" s="133"/>
      <c r="BK563" s="133"/>
      <c r="BT563" s="133"/>
      <c r="CD563" s="133"/>
      <c r="CN563" s="133"/>
      <c r="CX563" s="133"/>
      <c r="DH563" s="133"/>
      <c r="DR563" s="133"/>
      <c r="EB563" s="133"/>
      <c r="EL563" s="133"/>
      <c r="EV563" s="133"/>
      <c r="FF563" s="133"/>
      <c r="FP563" s="133"/>
      <c r="FZ563" s="133"/>
      <c r="GJ563" s="133"/>
      <c r="GT563" s="133"/>
      <c r="HD563" s="133"/>
      <c r="HN563" s="133"/>
      <c r="HX563" s="133"/>
      <c r="IH563" s="133"/>
    </row>
    <row xmlns:x14ac="http://schemas.microsoft.com/office/spreadsheetml/2009/9/ac" r="564" s="3" customFormat="true" x14ac:dyDescent="0.25">
      <c r="A564" s="389"/>
      <c r="B564" s="133"/>
      <c r="L564" s="133"/>
      <c r="V564" s="133"/>
      <c r="AF564" s="133"/>
      <c r="AP564" s="133"/>
      <c r="AZ564" s="133"/>
      <c r="BJ564" s="133"/>
      <c r="BK564" s="133"/>
      <c r="BT564" s="133"/>
      <c r="CD564" s="133"/>
      <c r="CN564" s="133"/>
      <c r="CX564" s="133"/>
      <c r="DH564" s="133"/>
      <c r="DR564" s="133"/>
      <c r="EB564" s="133"/>
      <c r="EL564" s="133"/>
      <c r="EV564" s="133"/>
      <c r="FF564" s="133"/>
      <c r="FP564" s="133"/>
      <c r="FZ564" s="133"/>
      <c r="GJ564" s="133"/>
      <c r="GT564" s="133"/>
      <c r="HD564" s="133"/>
      <c r="HN564" s="133"/>
      <c r="HX564" s="133"/>
      <c r="IH564" s="133"/>
    </row>
    <row xmlns:x14ac="http://schemas.microsoft.com/office/spreadsheetml/2009/9/ac" r="565" s="3" customFormat="true" x14ac:dyDescent="0.25">
      <c r="A565" s="389"/>
      <c r="B565" s="133"/>
      <c r="L565" s="133"/>
      <c r="V565" s="133"/>
      <c r="AF565" s="133"/>
      <c r="AP565" s="133"/>
      <c r="AZ565" s="133"/>
      <c r="BJ565" s="133"/>
      <c r="BK565" s="133"/>
      <c r="BT565" s="133"/>
      <c r="CD565" s="133"/>
      <c r="CN565" s="133"/>
      <c r="CX565" s="133"/>
      <c r="DH565" s="133"/>
      <c r="DR565" s="133"/>
      <c r="EB565" s="133"/>
      <c r="EL565" s="133"/>
      <c r="EV565" s="133"/>
      <c r="FF565" s="133"/>
      <c r="FP565" s="133"/>
      <c r="FZ565" s="133"/>
      <c r="GJ565" s="133"/>
      <c r="GT565" s="133"/>
      <c r="HD565" s="133"/>
      <c r="HN565" s="133"/>
      <c r="HX565" s="133"/>
      <c r="IH565" s="133"/>
    </row>
    <row xmlns:x14ac="http://schemas.microsoft.com/office/spreadsheetml/2009/9/ac" r="566" s="3" customFormat="true" x14ac:dyDescent="0.25">
      <c r="A566" s="389"/>
      <c r="B566" s="133"/>
      <c r="L566" s="133"/>
      <c r="V566" s="133"/>
      <c r="AF566" s="133"/>
      <c r="AP566" s="133"/>
      <c r="AZ566" s="133"/>
      <c r="BJ566" s="133"/>
      <c r="BK566" s="133"/>
      <c r="BT566" s="133"/>
      <c r="CD566" s="133"/>
      <c r="CN566" s="133"/>
      <c r="CX566" s="133"/>
      <c r="DH566" s="133"/>
      <c r="DR566" s="133"/>
      <c r="EB566" s="133"/>
      <c r="EL566" s="133"/>
      <c r="EV566" s="133"/>
      <c r="FF566" s="133"/>
      <c r="FP566" s="133"/>
      <c r="FZ566" s="133"/>
      <c r="GJ566" s="133"/>
      <c r="GT566" s="133"/>
      <c r="HD566" s="133"/>
      <c r="HN566" s="133"/>
      <c r="HX566" s="133"/>
      <c r="IH566" s="133"/>
    </row>
    <row xmlns:x14ac="http://schemas.microsoft.com/office/spreadsheetml/2009/9/ac" r="567" s="3" customFormat="true" x14ac:dyDescent="0.25">
      <c r="A567" s="389"/>
      <c r="B567" s="133"/>
      <c r="L567" s="133"/>
      <c r="V567" s="133"/>
      <c r="AF567" s="133"/>
      <c r="AP567" s="133"/>
      <c r="AZ567" s="133"/>
      <c r="BJ567" s="133"/>
      <c r="BK567" s="133"/>
      <c r="BT567" s="133"/>
      <c r="CD567" s="133"/>
      <c r="CN567" s="133"/>
      <c r="CX567" s="133"/>
      <c r="DH567" s="133"/>
      <c r="DR567" s="133"/>
      <c r="EB567" s="133"/>
      <c r="EL567" s="133"/>
      <c r="EV567" s="133"/>
      <c r="FF567" s="133"/>
      <c r="FP567" s="133"/>
      <c r="FZ567" s="133"/>
      <c r="GJ567" s="133"/>
      <c r="GT567" s="133"/>
      <c r="HD567" s="133"/>
      <c r="HN567" s="133"/>
      <c r="HX567" s="133"/>
      <c r="IH567" s="133"/>
    </row>
    <row xmlns:x14ac="http://schemas.microsoft.com/office/spreadsheetml/2009/9/ac" r="568" s="3" customFormat="true" x14ac:dyDescent="0.25">
      <c r="A568" s="389"/>
      <c r="B568" s="133"/>
      <c r="L568" s="133"/>
      <c r="V568" s="133"/>
      <c r="AF568" s="133"/>
      <c r="AP568" s="133"/>
      <c r="AZ568" s="133"/>
      <c r="BJ568" s="133"/>
      <c r="BK568" s="133"/>
      <c r="BT568" s="133"/>
      <c r="CD568" s="133"/>
      <c r="CN568" s="133"/>
      <c r="CX568" s="133"/>
      <c r="DH568" s="133"/>
      <c r="DR568" s="133"/>
      <c r="EB568" s="133"/>
      <c r="EL568" s="133"/>
      <c r="EV568" s="133"/>
      <c r="FF568" s="133"/>
      <c r="FP568" s="133"/>
      <c r="FZ568" s="133"/>
      <c r="GJ568" s="133"/>
      <c r="GT568" s="133"/>
      <c r="HD568" s="133"/>
      <c r="HN568" s="133"/>
      <c r="HX568" s="133"/>
      <c r="IH568" s="133"/>
    </row>
    <row xmlns:x14ac="http://schemas.microsoft.com/office/spreadsheetml/2009/9/ac" r="569" s="3" customFormat="true" x14ac:dyDescent="0.25">
      <c r="A569" s="389"/>
      <c r="B569" s="133"/>
      <c r="L569" s="133"/>
      <c r="V569" s="133"/>
      <c r="AF569" s="133"/>
      <c r="AP569" s="133"/>
      <c r="AZ569" s="133"/>
      <c r="BJ569" s="133"/>
      <c r="BK569" s="133"/>
      <c r="BT569" s="133"/>
      <c r="CD569" s="133"/>
      <c r="CN569" s="133"/>
      <c r="CX569" s="133"/>
      <c r="DH569" s="133"/>
      <c r="DR569" s="133"/>
      <c r="EB569" s="133"/>
      <c r="EL569" s="133"/>
      <c r="EV569" s="133"/>
      <c r="FF569" s="133"/>
      <c r="FP569" s="133"/>
      <c r="FZ569" s="133"/>
      <c r="GJ569" s="133"/>
      <c r="GT569" s="133"/>
      <c r="HD569" s="133"/>
      <c r="HN569" s="133"/>
      <c r="HX569" s="133"/>
      <c r="IH569" s="133"/>
    </row>
    <row xmlns:x14ac="http://schemas.microsoft.com/office/spreadsheetml/2009/9/ac" r="570" s="3" customFormat="true" x14ac:dyDescent="0.25">
      <c r="A570" s="389"/>
      <c r="B570" s="133"/>
      <c r="L570" s="133"/>
      <c r="V570" s="133"/>
      <c r="AF570" s="133"/>
      <c r="AP570" s="133"/>
      <c r="AZ570" s="133"/>
      <c r="BJ570" s="133"/>
      <c r="BK570" s="133"/>
      <c r="BT570" s="133"/>
      <c r="CD570" s="133"/>
      <c r="CN570" s="133"/>
      <c r="CX570" s="133"/>
      <c r="DH570" s="133"/>
      <c r="DR570" s="133"/>
      <c r="EB570" s="133"/>
      <c r="EL570" s="133"/>
      <c r="EV570" s="133"/>
      <c r="FF570" s="133"/>
      <c r="FP570" s="133"/>
      <c r="FZ570" s="133"/>
      <c r="GJ570" s="133"/>
      <c r="GT570" s="133"/>
      <c r="HD570" s="133"/>
      <c r="HN570" s="133"/>
      <c r="HX570" s="133"/>
      <c r="IH570" s="133"/>
    </row>
    <row xmlns:x14ac="http://schemas.microsoft.com/office/spreadsheetml/2009/9/ac" r="571" s="3" customFormat="true" x14ac:dyDescent="0.25">
      <c r="A571" s="389"/>
      <c r="B571" s="133"/>
      <c r="L571" s="133"/>
      <c r="V571" s="133"/>
      <c r="AF571" s="133"/>
      <c r="AP571" s="133"/>
      <c r="AZ571" s="133"/>
      <c r="BJ571" s="133"/>
      <c r="BK571" s="133"/>
      <c r="BT571" s="133"/>
      <c r="CD571" s="133"/>
      <c r="CN571" s="133"/>
      <c r="CX571" s="133"/>
      <c r="DH571" s="133"/>
      <c r="DR571" s="133"/>
      <c r="EB571" s="133"/>
      <c r="EL571" s="133"/>
      <c r="EV571" s="133"/>
      <c r="FF571" s="133"/>
      <c r="FP571" s="133"/>
      <c r="FZ571" s="133"/>
      <c r="GJ571" s="133"/>
      <c r="GT571" s="133"/>
      <c r="HD571" s="133"/>
      <c r="HN571" s="133"/>
      <c r="HX571" s="133"/>
      <c r="IH571" s="133"/>
    </row>
    <row xmlns:x14ac="http://schemas.microsoft.com/office/spreadsheetml/2009/9/ac" r="572" s="3" customFormat="true" x14ac:dyDescent="0.25">
      <c r="A572" s="389"/>
      <c r="B572" s="133"/>
      <c r="L572" s="133"/>
      <c r="V572" s="133"/>
      <c r="AF572" s="133"/>
      <c r="AP572" s="133"/>
      <c r="AZ572" s="133"/>
      <c r="BJ572" s="133"/>
      <c r="BK572" s="133"/>
      <c r="BT572" s="133"/>
      <c r="CD572" s="133"/>
      <c r="CN572" s="133"/>
      <c r="CX572" s="133"/>
      <c r="DH572" s="133"/>
      <c r="DR572" s="133"/>
      <c r="EB572" s="133"/>
      <c r="EL572" s="133"/>
      <c r="EV572" s="133"/>
      <c r="FF572" s="133"/>
      <c r="FP572" s="133"/>
      <c r="FZ572" s="133"/>
      <c r="GJ572" s="133"/>
      <c r="GT572" s="133"/>
      <c r="HD572" s="133"/>
      <c r="HN572" s="133"/>
      <c r="HX572" s="133"/>
      <c r="IH572" s="133"/>
    </row>
    <row xmlns:x14ac="http://schemas.microsoft.com/office/spreadsheetml/2009/9/ac" r="573" s="3" customFormat="true" x14ac:dyDescent="0.25">
      <c r="A573" s="389"/>
      <c r="B573" s="133"/>
      <c r="L573" s="133"/>
      <c r="V573" s="133"/>
      <c r="AF573" s="133"/>
      <c r="AP573" s="133"/>
      <c r="AZ573" s="133"/>
      <c r="BJ573" s="133"/>
      <c r="BK573" s="133"/>
      <c r="BT573" s="133"/>
      <c r="CD573" s="133"/>
      <c r="CN573" s="133"/>
      <c r="CX573" s="133"/>
      <c r="DH573" s="133"/>
      <c r="DR573" s="133"/>
      <c r="EB573" s="133"/>
      <c r="EL573" s="133"/>
      <c r="EV573" s="133"/>
      <c r="FF573" s="133"/>
      <c r="FP573" s="133"/>
      <c r="FZ573" s="133"/>
      <c r="GJ573" s="133"/>
      <c r="GT573" s="133"/>
      <c r="HD573" s="133"/>
      <c r="HN573" s="133"/>
      <c r="HX573" s="133"/>
      <c r="IH573" s="133"/>
    </row>
    <row xmlns:x14ac="http://schemas.microsoft.com/office/spreadsheetml/2009/9/ac" r="574" s="3" customFormat="true" x14ac:dyDescent="0.25">
      <c r="A574" s="389"/>
      <c r="B574" s="133"/>
      <c r="L574" s="133"/>
      <c r="V574" s="133"/>
      <c r="AF574" s="133"/>
      <c r="AP574" s="133"/>
      <c r="AZ574" s="133"/>
      <c r="BJ574" s="133"/>
      <c r="BK574" s="133"/>
      <c r="BT574" s="133"/>
      <c r="CD574" s="133"/>
      <c r="CN574" s="133"/>
      <c r="CX574" s="133"/>
      <c r="DH574" s="133"/>
      <c r="DR574" s="133"/>
      <c r="EB574" s="133"/>
      <c r="EL574" s="133"/>
      <c r="EV574" s="133"/>
      <c r="FF574" s="133"/>
      <c r="FP574" s="133"/>
      <c r="FZ574" s="133"/>
      <c r="GJ574" s="133"/>
      <c r="GT574" s="133"/>
      <c r="HD574" s="133"/>
      <c r="HN574" s="133"/>
      <c r="HX574" s="133"/>
      <c r="IH574" s="133"/>
    </row>
    <row xmlns:x14ac="http://schemas.microsoft.com/office/spreadsheetml/2009/9/ac" r="575" s="3" customFormat="true" x14ac:dyDescent="0.25">
      <c r="A575" s="389"/>
      <c r="B575" s="133"/>
      <c r="L575" s="133"/>
      <c r="V575" s="133"/>
      <c r="AF575" s="133"/>
      <c r="AP575" s="133"/>
      <c r="AZ575" s="133"/>
      <c r="BJ575" s="133"/>
      <c r="BK575" s="133"/>
      <c r="BT575" s="133"/>
      <c r="CD575" s="133"/>
      <c r="CN575" s="133"/>
      <c r="CX575" s="133"/>
      <c r="DH575" s="133"/>
      <c r="DR575" s="133"/>
      <c r="EB575" s="133"/>
      <c r="EL575" s="133"/>
      <c r="EV575" s="133"/>
      <c r="FF575" s="133"/>
      <c r="FP575" s="133"/>
      <c r="FZ575" s="133"/>
      <c r="GJ575" s="133"/>
      <c r="GT575" s="133"/>
      <c r="HD575" s="133"/>
      <c r="HN575" s="133"/>
      <c r="HX575" s="133"/>
      <c r="IH575" s="133"/>
    </row>
    <row xmlns:x14ac="http://schemas.microsoft.com/office/spreadsheetml/2009/9/ac" r="576" s="3" customFormat="true" x14ac:dyDescent="0.25">
      <c r="A576" s="389"/>
      <c r="B576" s="133"/>
      <c r="L576" s="133"/>
      <c r="V576" s="133"/>
      <c r="AF576" s="133"/>
      <c r="AP576" s="133"/>
      <c r="AZ576" s="133"/>
      <c r="BJ576" s="133"/>
      <c r="BK576" s="133"/>
      <c r="BT576" s="133"/>
      <c r="CD576" s="133"/>
      <c r="CN576" s="133"/>
      <c r="CX576" s="133"/>
      <c r="DH576" s="133"/>
      <c r="DR576" s="133"/>
      <c r="EB576" s="133"/>
      <c r="EL576" s="133"/>
      <c r="EV576" s="133"/>
      <c r="FF576" s="133"/>
      <c r="FP576" s="133"/>
      <c r="FZ576" s="133"/>
      <c r="GJ576" s="133"/>
      <c r="GT576" s="133"/>
      <c r="HD576" s="133"/>
      <c r="HN576" s="133"/>
      <c r="HX576" s="133"/>
      <c r="IH576" s="133"/>
    </row>
    <row xmlns:x14ac="http://schemas.microsoft.com/office/spreadsheetml/2009/9/ac" r="577" s="3" customFormat="true" x14ac:dyDescent="0.25">
      <c r="A577" s="389"/>
      <c r="B577" s="133"/>
      <c r="L577" s="133"/>
      <c r="V577" s="133"/>
      <c r="AF577" s="133"/>
      <c r="AP577" s="133"/>
      <c r="AZ577" s="133"/>
      <c r="BJ577" s="133"/>
      <c r="BK577" s="133"/>
      <c r="BT577" s="133"/>
      <c r="CD577" s="133"/>
      <c r="CN577" s="133"/>
      <c r="CX577" s="133"/>
      <c r="DH577" s="133"/>
      <c r="DR577" s="133"/>
      <c r="EB577" s="133"/>
      <c r="EL577" s="133"/>
      <c r="EV577" s="133"/>
      <c r="FF577" s="133"/>
      <c r="FP577" s="133"/>
      <c r="FZ577" s="133"/>
      <c r="GJ577" s="133"/>
      <c r="GT577" s="133"/>
      <c r="HD577" s="133"/>
      <c r="HN577" s="133"/>
      <c r="HX577" s="133"/>
      <c r="IH577" s="133"/>
    </row>
    <row xmlns:x14ac="http://schemas.microsoft.com/office/spreadsheetml/2009/9/ac" r="578" s="3" customFormat="true" x14ac:dyDescent="0.25">
      <c r="A578" s="389"/>
      <c r="B578" s="133"/>
      <c r="L578" s="133"/>
      <c r="V578" s="133"/>
      <c r="AF578" s="133"/>
      <c r="AP578" s="133"/>
      <c r="AZ578" s="133"/>
      <c r="BJ578" s="133"/>
      <c r="BK578" s="133"/>
      <c r="BT578" s="133"/>
      <c r="CD578" s="133"/>
      <c r="CN578" s="133"/>
      <c r="CX578" s="133"/>
      <c r="DH578" s="133"/>
      <c r="DR578" s="133"/>
      <c r="EB578" s="133"/>
      <c r="EL578" s="133"/>
      <c r="EV578" s="133"/>
      <c r="FF578" s="133"/>
      <c r="FP578" s="133"/>
      <c r="FZ578" s="133"/>
      <c r="GJ578" s="133"/>
      <c r="GT578" s="133"/>
      <c r="HD578" s="133"/>
      <c r="HN578" s="133"/>
      <c r="HX578" s="133"/>
      <c r="IH578" s="133"/>
    </row>
    <row xmlns:x14ac="http://schemas.microsoft.com/office/spreadsheetml/2009/9/ac" r="579" s="3" customFormat="true" x14ac:dyDescent="0.25">
      <c r="A579" s="389"/>
      <c r="B579" s="133"/>
      <c r="L579" s="133"/>
      <c r="V579" s="133"/>
      <c r="AF579" s="133"/>
      <c r="AP579" s="133"/>
      <c r="AZ579" s="133"/>
      <c r="BJ579" s="133"/>
      <c r="BK579" s="133"/>
      <c r="BT579" s="133"/>
      <c r="CD579" s="133"/>
      <c r="CN579" s="133"/>
      <c r="CX579" s="133"/>
      <c r="DH579" s="133"/>
      <c r="DR579" s="133"/>
      <c r="EB579" s="133"/>
      <c r="EL579" s="133"/>
      <c r="EV579" s="133"/>
      <c r="FF579" s="133"/>
      <c r="FP579" s="133"/>
      <c r="FZ579" s="133"/>
      <c r="GJ579" s="133"/>
      <c r="GT579" s="133"/>
      <c r="HD579" s="133"/>
      <c r="HN579" s="133"/>
      <c r="HX579" s="133"/>
      <c r="IH579" s="133"/>
    </row>
    <row xmlns:x14ac="http://schemas.microsoft.com/office/spreadsheetml/2009/9/ac" r="580" s="3" customFormat="true" x14ac:dyDescent="0.25">
      <c r="A580" s="389"/>
      <c r="B580" s="133"/>
      <c r="L580" s="133"/>
      <c r="V580" s="133"/>
      <c r="AF580" s="133"/>
      <c r="AP580" s="133"/>
      <c r="AZ580" s="133"/>
      <c r="BJ580" s="133"/>
      <c r="BK580" s="133"/>
      <c r="BT580" s="133"/>
      <c r="CD580" s="133"/>
      <c r="CN580" s="133"/>
      <c r="CX580" s="133"/>
      <c r="DH580" s="133"/>
      <c r="DR580" s="133"/>
      <c r="EB580" s="133"/>
      <c r="EL580" s="133"/>
      <c r="EV580" s="133"/>
      <c r="FF580" s="133"/>
      <c r="FP580" s="133"/>
      <c r="FZ580" s="133"/>
      <c r="GJ580" s="133"/>
      <c r="GT580" s="133"/>
      <c r="HD580" s="133"/>
      <c r="HN580" s="133"/>
      <c r="HX580" s="133"/>
      <c r="IH580" s="133"/>
    </row>
    <row xmlns:x14ac="http://schemas.microsoft.com/office/spreadsheetml/2009/9/ac" r="581" s="3" customFormat="true" x14ac:dyDescent="0.25">
      <c r="A581" s="389"/>
      <c r="B581" s="133"/>
      <c r="L581" s="133"/>
      <c r="V581" s="133"/>
      <c r="AF581" s="133"/>
      <c r="AP581" s="133"/>
      <c r="AZ581" s="133"/>
      <c r="BJ581" s="133"/>
      <c r="BK581" s="133"/>
      <c r="BT581" s="133"/>
      <c r="CD581" s="133"/>
      <c r="CN581" s="133"/>
      <c r="CX581" s="133"/>
      <c r="DH581" s="133"/>
      <c r="DR581" s="133"/>
      <c r="EB581" s="133"/>
      <c r="EL581" s="133"/>
      <c r="EV581" s="133"/>
      <c r="FF581" s="133"/>
      <c r="FP581" s="133"/>
      <c r="FZ581" s="133"/>
      <c r="GJ581" s="133"/>
      <c r="GT581" s="133"/>
      <c r="HD581" s="133"/>
      <c r="HN581" s="133"/>
      <c r="HX581" s="133"/>
      <c r="IH581" s="133"/>
    </row>
    <row xmlns:x14ac="http://schemas.microsoft.com/office/spreadsheetml/2009/9/ac" r="582" s="3" customFormat="true" x14ac:dyDescent="0.25">
      <c r="A582" s="389"/>
      <c r="B582" s="133"/>
      <c r="L582" s="133"/>
      <c r="V582" s="133"/>
      <c r="AF582" s="133"/>
      <c r="AP582" s="133"/>
      <c r="AZ582" s="133"/>
      <c r="BJ582" s="133"/>
      <c r="BK582" s="133"/>
      <c r="BT582" s="133"/>
      <c r="CD582" s="133"/>
      <c r="CN582" s="133"/>
      <c r="CX582" s="133"/>
      <c r="DH582" s="133"/>
      <c r="DR582" s="133"/>
      <c r="EB582" s="133"/>
      <c r="EL582" s="133"/>
      <c r="EV582" s="133"/>
      <c r="FF582" s="133"/>
      <c r="FP582" s="133"/>
      <c r="FZ582" s="133"/>
      <c r="GJ582" s="133"/>
      <c r="GT582" s="133"/>
      <c r="HD582" s="133"/>
      <c r="HN582" s="133"/>
      <c r="HX582" s="133"/>
      <c r="IH582" s="133"/>
    </row>
    <row xmlns:x14ac="http://schemas.microsoft.com/office/spreadsheetml/2009/9/ac" r="583" s="3" customFormat="true" x14ac:dyDescent="0.25">
      <c r="A583" s="389"/>
      <c r="B583" s="133"/>
      <c r="L583" s="133"/>
      <c r="V583" s="133"/>
      <c r="AF583" s="133"/>
      <c r="AP583" s="133"/>
      <c r="AZ583" s="133"/>
      <c r="BJ583" s="133"/>
      <c r="BK583" s="133"/>
      <c r="BT583" s="133"/>
      <c r="CD583" s="133"/>
      <c r="CN583" s="133"/>
      <c r="CX583" s="133"/>
      <c r="DH583" s="133"/>
      <c r="DR583" s="133"/>
      <c r="EB583" s="133"/>
      <c r="EL583" s="133"/>
      <c r="EV583" s="133"/>
      <c r="FF583" s="133"/>
      <c r="FP583" s="133"/>
      <c r="FZ583" s="133"/>
      <c r="GJ583" s="133"/>
      <c r="GT583" s="133"/>
      <c r="HD583" s="133"/>
      <c r="HN583" s="133"/>
      <c r="HX583" s="133"/>
      <c r="IH583" s="133"/>
    </row>
    <row xmlns:x14ac="http://schemas.microsoft.com/office/spreadsheetml/2009/9/ac" r="584" s="3" customFormat="true" x14ac:dyDescent="0.25">
      <c r="A584" s="389"/>
      <c r="B584" s="133"/>
      <c r="L584" s="133"/>
      <c r="V584" s="133"/>
      <c r="AF584" s="133"/>
      <c r="AP584" s="133"/>
      <c r="AZ584" s="133"/>
      <c r="BJ584" s="133"/>
      <c r="BK584" s="133"/>
      <c r="BT584" s="133"/>
      <c r="CD584" s="133"/>
      <c r="CN584" s="133"/>
      <c r="CX584" s="133"/>
      <c r="DH584" s="133"/>
      <c r="DR584" s="133"/>
      <c r="EB584" s="133"/>
      <c r="EL584" s="133"/>
      <c r="EV584" s="133"/>
      <c r="FF584" s="133"/>
      <c r="FP584" s="133"/>
      <c r="FZ584" s="133"/>
      <c r="GJ584" s="133"/>
      <c r="GT584" s="133"/>
      <c r="HD584" s="133"/>
      <c r="HN584" s="133"/>
      <c r="HX584" s="133"/>
      <c r="IH584" s="133"/>
    </row>
    <row xmlns:x14ac="http://schemas.microsoft.com/office/spreadsheetml/2009/9/ac" r="585" s="3" customFormat="true" x14ac:dyDescent="0.25">
      <c r="A585" s="389"/>
      <c r="B585" s="133"/>
      <c r="L585" s="133"/>
      <c r="V585" s="133"/>
      <c r="AF585" s="133"/>
      <c r="AP585" s="133"/>
      <c r="AZ585" s="133"/>
      <c r="BJ585" s="133"/>
      <c r="BK585" s="133"/>
      <c r="BT585" s="133"/>
      <c r="CD585" s="133"/>
      <c r="CN585" s="133"/>
      <c r="CX585" s="133"/>
      <c r="DH585" s="133"/>
      <c r="DR585" s="133"/>
      <c r="EB585" s="133"/>
      <c r="EL585" s="133"/>
      <c r="EV585" s="133"/>
      <c r="FF585" s="133"/>
      <c r="FP585" s="133"/>
      <c r="FZ585" s="133"/>
      <c r="GJ585" s="133"/>
      <c r="GT585" s="133"/>
      <c r="HD585" s="133"/>
      <c r="HN585" s="133"/>
      <c r="HX585" s="133"/>
      <c r="IH585" s="133"/>
    </row>
    <row xmlns:x14ac="http://schemas.microsoft.com/office/spreadsheetml/2009/9/ac" r="586" s="3" customFormat="true" x14ac:dyDescent="0.25">
      <c r="A586" s="389"/>
      <c r="B586" s="133"/>
      <c r="L586" s="133"/>
      <c r="V586" s="133"/>
      <c r="AF586" s="133"/>
      <c r="AP586" s="133"/>
      <c r="AZ586" s="133"/>
      <c r="BJ586" s="133"/>
      <c r="BK586" s="133"/>
      <c r="BT586" s="133"/>
      <c r="CD586" s="133"/>
      <c r="CN586" s="133"/>
      <c r="CX586" s="133"/>
      <c r="DH586" s="133"/>
      <c r="DR586" s="133"/>
      <c r="EB586" s="133"/>
      <c r="EL586" s="133"/>
      <c r="EV586" s="133"/>
      <c r="FF586" s="133"/>
      <c r="FP586" s="133"/>
      <c r="FZ586" s="133"/>
      <c r="GJ586" s="133"/>
      <c r="GT586" s="133"/>
      <c r="HD586" s="133"/>
      <c r="HN586" s="133"/>
      <c r="HX586" s="133"/>
      <c r="IH586" s="133"/>
    </row>
    <row xmlns:x14ac="http://schemas.microsoft.com/office/spreadsheetml/2009/9/ac" r="587" s="3" customFormat="true" x14ac:dyDescent="0.25">
      <c r="A587" s="389"/>
      <c r="B587" s="133"/>
      <c r="L587" s="133"/>
      <c r="V587" s="133"/>
      <c r="AF587" s="133"/>
      <c r="AP587" s="133"/>
      <c r="AZ587" s="133"/>
      <c r="BJ587" s="133"/>
      <c r="BK587" s="133"/>
      <c r="BT587" s="133"/>
      <c r="CD587" s="133"/>
      <c r="CN587" s="133"/>
      <c r="CX587" s="133"/>
      <c r="DH587" s="133"/>
      <c r="DR587" s="133"/>
      <c r="EB587" s="133"/>
      <c r="EL587" s="133"/>
      <c r="EV587" s="133"/>
      <c r="FF587" s="133"/>
      <c r="FP587" s="133"/>
      <c r="FZ587" s="133"/>
      <c r="GJ587" s="133"/>
      <c r="GT587" s="133"/>
      <c r="HD587" s="133"/>
      <c r="HN587" s="133"/>
      <c r="HX587" s="133"/>
      <c r="IH587" s="133"/>
    </row>
    <row xmlns:x14ac="http://schemas.microsoft.com/office/spreadsheetml/2009/9/ac" r="588" s="3" customFormat="true" x14ac:dyDescent="0.25">
      <c r="A588" s="389"/>
      <c r="B588" s="133"/>
      <c r="L588" s="133"/>
      <c r="V588" s="133"/>
      <c r="AF588" s="133"/>
      <c r="AP588" s="133"/>
      <c r="AZ588" s="133"/>
      <c r="BJ588" s="133"/>
      <c r="BK588" s="133"/>
      <c r="BT588" s="133"/>
      <c r="CD588" s="133"/>
      <c r="CN588" s="133"/>
      <c r="CX588" s="133"/>
      <c r="DH588" s="133"/>
      <c r="DR588" s="133"/>
      <c r="EB588" s="133"/>
      <c r="EL588" s="133"/>
      <c r="EV588" s="133"/>
      <c r="FF588" s="133"/>
      <c r="FP588" s="133"/>
      <c r="FZ588" s="133"/>
      <c r="GJ588" s="133"/>
      <c r="GT588" s="133"/>
      <c r="HD588" s="133"/>
      <c r="HN588" s="133"/>
      <c r="HX588" s="133"/>
      <c r="IH588" s="133"/>
    </row>
    <row xmlns:x14ac="http://schemas.microsoft.com/office/spreadsheetml/2009/9/ac" r="589" s="3" customFormat="true" x14ac:dyDescent="0.25">
      <c r="A589" s="389"/>
      <c r="B589" s="133"/>
      <c r="L589" s="133"/>
      <c r="V589" s="133"/>
      <c r="AF589" s="133"/>
      <c r="AP589" s="133"/>
      <c r="AZ589" s="133"/>
      <c r="BJ589" s="133"/>
      <c r="BK589" s="133"/>
      <c r="BT589" s="133"/>
      <c r="CD589" s="133"/>
      <c r="CN589" s="133"/>
      <c r="CX589" s="133"/>
      <c r="DH589" s="133"/>
      <c r="DR589" s="133"/>
      <c r="EB589" s="133"/>
      <c r="EL589" s="133"/>
      <c r="EV589" s="133"/>
      <c r="FF589" s="133"/>
      <c r="FP589" s="133"/>
      <c r="FZ589" s="133"/>
      <c r="GJ589" s="133"/>
      <c r="GT589" s="133"/>
      <c r="HD589" s="133"/>
      <c r="HN589" s="133"/>
      <c r="HX589" s="133"/>
      <c r="IH589" s="133"/>
    </row>
    <row xmlns:x14ac="http://schemas.microsoft.com/office/spreadsheetml/2009/9/ac" r="590" s="3" customFormat="true" x14ac:dyDescent="0.25">
      <c r="A590" s="389"/>
      <c r="B590" s="133"/>
      <c r="L590" s="133"/>
      <c r="V590" s="133"/>
      <c r="AF590" s="133"/>
      <c r="AP590" s="133"/>
      <c r="AZ590" s="133"/>
      <c r="BJ590" s="133"/>
      <c r="BK590" s="133"/>
      <c r="BT590" s="133"/>
      <c r="CD590" s="133"/>
      <c r="CN590" s="133"/>
      <c r="CX590" s="133"/>
      <c r="DH590" s="133"/>
      <c r="DR590" s="133"/>
      <c r="EB590" s="133"/>
      <c r="EL590" s="133"/>
      <c r="EV590" s="133"/>
      <c r="FF590" s="133"/>
      <c r="FP590" s="133"/>
      <c r="FZ590" s="133"/>
      <c r="GJ590" s="133"/>
      <c r="GT590" s="133"/>
      <c r="HD590" s="133"/>
      <c r="HN590" s="133"/>
      <c r="HX590" s="133"/>
      <c r="IH590" s="133"/>
    </row>
    <row xmlns:x14ac="http://schemas.microsoft.com/office/spreadsheetml/2009/9/ac" r="591" s="3" customFormat="true" x14ac:dyDescent="0.25">
      <c r="A591" s="389"/>
      <c r="B591" s="133"/>
      <c r="L591" s="133"/>
      <c r="V591" s="133"/>
      <c r="AF591" s="133"/>
      <c r="AP591" s="133"/>
      <c r="AZ591" s="133"/>
      <c r="BJ591" s="133"/>
      <c r="BK591" s="133"/>
      <c r="BT591" s="133"/>
      <c r="CD591" s="133"/>
      <c r="CN591" s="133"/>
      <c r="CX591" s="133"/>
      <c r="DH591" s="133"/>
      <c r="DR591" s="133"/>
      <c r="EB591" s="133"/>
      <c r="EL591" s="133"/>
      <c r="EV591" s="133"/>
      <c r="FF591" s="133"/>
      <c r="FP591" s="133"/>
      <c r="FZ591" s="133"/>
      <c r="GJ591" s="133"/>
      <c r="GT591" s="133"/>
      <c r="HD591" s="133"/>
      <c r="HN591" s="133"/>
      <c r="HX591" s="133"/>
      <c r="IH591" s="133"/>
    </row>
    <row xmlns:x14ac="http://schemas.microsoft.com/office/spreadsheetml/2009/9/ac" r="592" s="3" customFormat="true" x14ac:dyDescent="0.25">
      <c r="A592" s="389"/>
      <c r="B592" s="133"/>
      <c r="L592" s="133"/>
      <c r="V592" s="133"/>
      <c r="AF592" s="133"/>
      <c r="AP592" s="133"/>
      <c r="AZ592" s="133"/>
      <c r="BJ592" s="133"/>
      <c r="BK592" s="133"/>
      <c r="BT592" s="133"/>
      <c r="CD592" s="133"/>
      <c r="CN592" s="133"/>
      <c r="CX592" s="133"/>
      <c r="DH592" s="133"/>
      <c r="DR592" s="133"/>
      <c r="EB592" s="133"/>
      <c r="EL592" s="133"/>
      <c r="EV592" s="133"/>
      <c r="FF592" s="133"/>
      <c r="FP592" s="133"/>
      <c r="FZ592" s="133"/>
      <c r="GJ592" s="133"/>
      <c r="GT592" s="133"/>
      <c r="HD592" s="133"/>
      <c r="HN592" s="133"/>
      <c r="HX592" s="133"/>
      <c r="IH592" s="133"/>
    </row>
    <row xmlns:x14ac="http://schemas.microsoft.com/office/spreadsheetml/2009/9/ac" r="593" s="3" customFormat="true" x14ac:dyDescent="0.25">
      <c r="A593" s="389"/>
      <c r="B593" s="133"/>
      <c r="L593" s="133"/>
      <c r="V593" s="133"/>
      <c r="AF593" s="133"/>
      <c r="AP593" s="133"/>
      <c r="AZ593" s="133"/>
      <c r="BJ593" s="133"/>
      <c r="BK593" s="133"/>
      <c r="BT593" s="133"/>
      <c r="CD593" s="133"/>
      <c r="CN593" s="133"/>
      <c r="CX593" s="133"/>
      <c r="DH593" s="133"/>
      <c r="DR593" s="133"/>
      <c r="EB593" s="133"/>
      <c r="EL593" s="133"/>
      <c r="EV593" s="133"/>
      <c r="FF593" s="133"/>
      <c r="FP593" s="133"/>
      <c r="FZ593" s="133"/>
      <c r="GJ593" s="133"/>
      <c r="GT593" s="133"/>
      <c r="HD593" s="133"/>
      <c r="HN593" s="133"/>
      <c r="HX593" s="133"/>
      <c r="IH593" s="133"/>
    </row>
    <row xmlns:x14ac="http://schemas.microsoft.com/office/spreadsheetml/2009/9/ac" r="594" s="3" customFormat="true" x14ac:dyDescent="0.25">
      <c r="A594" s="389"/>
      <c r="B594" s="133"/>
      <c r="L594" s="133"/>
      <c r="V594" s="133"/>
      <c r="AF594" s="133"/>
      <c r="AP594" s="133"/>
      <c r="AZ594" s="133"/>
      <c r="BJ594" s="133"/>
      <c r="BK594" s="133"/>
      <c r="BT594" s="133"/>
      <c r="CD594" s="133"/>
      <c r="CN594" s="133"/>
      <c r="CX594" s="133"/>
      <c r="DH594" s="133"/>
      <c r="DR594" s="133"/>
      <c r="EB594" s="133"/>
      <c r="EL594" s="133"/>
      <c r="EV594" s="133"/>
      <c r="FF594" s="133"/>
      <c r="FP594" s="133"/>
      <c r="FZ594" s="133"/>
      <c r="GJ594" s="133"/>
      <c r="GT594" s="133"/>
      <c r="HD594" s="133"/>
      <c r="HN594" s="133"/>
      <c r="HX594" s="133"/>
      <c r="IH594" s="133"/>
    </row>
    <row xmlns:x14ac="http://schemas.microsoft.com/office/spreadsheetml/2009/9/ac" r="595" s="3" customFormat="true" x14ac:dyDescent="0.25">
      <c r="A595" s="389"/>
      <c r="B595" s="133"/>
      <c r="L595" s="133"/>
      <c r="V595" s="133"/>
      <c r="AF595" s="133"/>
      <c r="AP595" s="133"/>
      <c r="AZ595" s="133"/>
      <c r="BJ595" s="133"/>
      <c r="BK595" s="133"/>
      <c r="BT595" s="133"/>
      <c r="CD595" s="133"/>
      <c r="CN595" s="133"/>
      <c r="CX595" s="133"/>
      <c r="DH595" s="133"/>
      <c r="DR595" s="133"/>
      <c r="EB595" s="133"/>
      <c r="EL595" s="133"/>
      <c r="EV595" s="133"/>
      <c r="FF595" s="133"/>
      <c r="FP595" s="133"/>
      <c r="FZ595" s="133"/>
      <c r="GJ595" s="133"/>
      <c r="GT595" s="133"/>
      <c r="HD595" s="133"/>
      <c r="HN595" s="133"/>
      <c r="HX595" s="133"/>
      <c r="IH595" s="133"/>
    </row>
    <row xmlns:x14ac="http://schemas.microsoft.com/office/spreadsheetml/2009/9/ac" r="596" s="3" customFormat="true" x14ac:dyDescent="0.25">
      <c r="A596" s="389"/>
      <c r="B596" s="133"/>
      <c r="L596" s="133"/>
      <c r="V596" s="133"/>
      <c r="AF596" s="133"/>
      <c r="AP596" s="133"/>
      <c r="AZ596" s="133"/>
      <c r="BJ596" s="133"/>
      <c r="BK596" s="133"/>
      <c r="BT596" s="133"/>
      <c r="CD596" s="133"/>
      <c r="CN596" s="133"/>
      <c r="CX596" s="133"/>
      <c r="DH596" s="133"/>
      <c r="DR596" s="133"/>
      <c r="EB596" s="133"/>
      <c r="EL596" s="133"/>
      <c r="EV596" s="133"/>
      <c r="FF596" s="133"/>
      <c r="FP596" s="133"/>
      <c r="FZ596" s="133"/>
      <c r="GJ596" s="133"/>
      <c r="GT596" s="133"/>
      <c r="HD596" s="133"/>
      <c r="HN596" s="133"/>
      <c r="HX596" s="133"/>
      <c r="IH596" s="133"/>
    </row>
    <row xmlns:x14ac="http://schemas.microsoft.com/office/spreadsheetml/2009/9/ac" r="597" s="3" customFormat="true" x14ac:dyDescent="0.25">
      <c r="A597" s="389"/>
      <c r="B597" s="133"/>
      <c r="L597" s="133"/>
      <c r="V597" s="133"/>
      <c r="AF597" s="133"/>
      <c r="AP597" s="133"/>
      <c r="AZ597" s="133"/>
      <c r="BJ597" s="133"/>
      <c r="BK597" s="133"/>
      <c r="BT597" s="133"/>
      <c r="CD597" s="133"/>
      <c r="CN597" s="133"/>
      <c r="CX597" s="133"/>
      <c r="DH597" s="133"/>
      <c r="DR597" s="133"/>
      <c r="EB597" s="133"/>
      <c r="EL597" s="133"/>
      <c r="EV597" s="133"/>
      <c r="FF597" s="133"/>
      <c r="FP597" s="133"/>
      <c r="FZ597" s="133"/>
      <c r="GJ597" s="133"/>
      <c r="GT597" s="133"/>
      <c r="HD597" s="133"/>
      <c r="HN597" s="133"/>
      <c r="HX597" s="133"/>
      <c r="IH597" s="133"/>
    </row>
    <row xmlns:x14ac="http://schemas.microsoft.com/office/spreadsheetml/2009/9/ac" r="598" s="3" customFormat="true" x14ac:dyDescent="0.25">
      <c r="A598" s="389"/>
      <c r="B598" s="133"/>
      <c r="L598" s="133"/>
      <c r="V598" s="133"/>
      <c r="AF598" s="133"/>
      <c r="AP598" s="133"/>
      <c r="AZ598" s="133"/>
      <c r="BJ598" s="133"/>
      <c r="BK598" s="133"/>
      <c r="BT598" s="133"/>
      <c r="CD598" s="133"/>
      <c r="CN598" s="133"/>
      <c r="CX598" s="133"/>
      <c r="DH598" s="133"/>
      <c r="DR598" s="133"/>
      <c r="EB598" s="133"/>
      <c r="EL598" s="133"/>
      <c r="EV598" s="133"/>
      <c r="FF598" s="133"/>
      <c r="FP598" s="133"/>
      <c r="FZ598" s="133"/>
      <c r="GJ598" s="133"/>
      <c r="GT598" s="133"/>
      <c r="HD598" s="133"/>
      <c r="HN598" s="133"/>
      <c r="HX598" s="133"/>
      <c r="IH598" s="133"/>
    </row>
    <row xmlns:x14ac="http://schemas.microsoft.com/office/spreadsheetml/2009/9/ac" r="599" s="3" customFormat="true" x14ac:dyDescent="0.25">
      <c r="A599" s="389"/>
      <c r="B599" s="133"/>
      <c r="L599" s="133"/>
      <c r="V599" s="133"/>
      <c r="AF599" s="133"/>
      <c r="AP599" s="133"/>
      <c r="AZ599" s="133"/>
      <c r="BJ599" s="133"/>
      <c r="BK599" s="133"/>
      <c r="BT599" s="133"/>
      <c r="CD599" s="133"/>
      <c r="CN599" s="133"/>
      <c r="CX599" s="133"/>
      <c r="DH599" s="133"/>
      <c r="DR599" s="133"/>
      <c r="EB599" s="133"/>
      <c r="EL599" s="133"/>
      <c r="EV599" s="133"/>
      <c r="FF599" s="133"/>
      <c r="FP599" s="133"/>
      <c r="FZ599" s="133"/>
      <c r="GJ599" s="133"/>
      <c r="GT599" s="133"/>
      <c r="HD599" s="133"/>
      <c r="HN599" s="133"/>
      <c r="HX599" s="133"/>
      <c r="IH599" s="133"/>
    </row>
    <row xmlns:x14ac="http://schemas.microsoft.com/office/spreadsheetml/2009/9/ac" r="600" s="3" customFormat="true" x14ac:dyDescent="0.25">
      <c r="A600" s="389"/>
      <c r="B600" s="133"/>
      <c r="L600" s="133"/>
      <c r="V600" s="133"/>
      <c r="AF600" s="133"/>
      <c r="AP600" s="133"/>
      <c r="AZ600" s="133"/>
      <c r="BJ600" s="133"/>
      <c r="BK600" s="133"/>
      <c r="BT600" s="133"/>
      <c r="CD600" s="133"/>
      <c r="CN600" s="133"/>
      <c r="CX600" s="133"/>
      <c r="DH600" s="133"/>
      <c r="DR600" s="133"/>
      <c r="EB600" s="133"/>
      <c r="EL600" s="133"/>
      <c r="EV600" s="133"/>
      <c r="FF600" s="133"/>
      <c r="FP600" s="133"/>
      <c r="FZ600" s="133"/>
      <c r="GJ600" s="133"/>
      <c r="GT600" s="133"/>
      <c r="HD600" s="133"/>
      <c r="HN600" s="133"/>
      <c r="HX600" s="133"/>
      <c r="IH600" s="133"/>
    </row>
    <row xmlns:x14ac="http://schemas.microsoft.com/office/spreadsheetml/2009/9/ac" r="601" s="3" customFormat="true" x14ac:dyDescent="0.25">
      <c r="A601" s="389"/>
      <c r="B601" s="133"/>
      <c r="L601" s="133"/>
      <c r="V601" s="133"/>
      <c r="AF601" s="133"/>
      <c r="AP601" s="133"/>
      <c r="AZ601" s="133"/>
      <c r="BJ601" s="133"/>
      <c r="BK601" s="133"/>
      <c r="BT601" s="133"/>
      <c r="CD601" s="133"/>
      <c r="CN601" s="133"/>
      <c r="CX601" s="133"/>
      <c r="DH601" s="133"/>
      <c r="DR601" s="133"/>
      <c r="EB601" s="133"/>
      <c r="EL601" s="133"/>
      <c r="EV601" s="133"/>
      <c r="FF601" s="133"/>
      <c r="FP601" s="133"/>
      <c r="FZ601" s="133"/>
      <c r="GJ601" s="133"/>
      <c r="GT601" s="133"/>
      <c r="HD601" s="133"/>
      <c r="HN601" s="133"/>
      <c r="HX601" s="133"/>
      <c r="IH601" s="133"/>
    </row>
    <row xmlns:x14ac="http://schemas.microsoft.com/office/spreadsheetml/2009/9/ac" r="602" s="3" customFormat="true" x14ac:dyDescent="0.25">
      <c r="A602" s="389"/>
      <c r="B602" s="133"/>
      <c r="L602" s="133"/>
      <c r="V602" s="133"/>
      <c r="AF602" s="133"/>
      <c r="AP602" s="133"/>
      <c r="AZ602" s="133"/>
      <c r="BJ602" s="133"/>
      <c r="BK602" s="133"/>
      <c r="BT602" s="133"/>
      <c r="CD602" s="133"/>
      <c r="CN602" s="133"/>
      <c r="CX602" s="133"/>
      <c r="DH602" s="133"/>
      <c r="DR602" s="133"/>
      <c r="EB602" s="133"/>
      <c r="EL602" s="133"/>
      <c r="EV602" s="133"/>
      <c r="FF602" s="133"/>
      <c r="FP602" s="133"/>
      <c r="FZ602" s="133"/>
      <c r="GJ602" s="133"/>
      <c r="GT602" s="133"/>
      <c r="HD602" s="133"/>
      <c r="HN602" s="133"/>
      <c r="HX602" s="133"/>
      <c r="IH602" s="133"/>
    </row>
    <row xmlns:x14ac="http://schemas.microsoft.com/office/spreadsheetml/2009/9/ac" r="603" s="3" customFormat="true" x14ac:dyDescent="0.25">
      <c r="A603" s="389"/>
      <c r="B603" s="133"/>
      <c r="L603" s="133"/>
      <c r="V603" s="133"/>
      <c r="AF603" s="133"/>
      <c r="AP603" s="133"/>
      <c r="AZ603" s="133"/>
      <c r="BJ603" s="133"/>
      <c r="BK603" s="133"/>
      <c r="BT603" s="133"/>
      <c r="CD603" s="133"/>
      <c r="CN603" s="133"/>
      <c r="CX603" s="133"/>
      <c r="DH603" s="133"/>
      <c r="DR603" s="133"/>
      <c r="EB603" s="133"/>
      <c r="EL603" s="133"/>
      <c r="EV603" s="133"/>
      <c r="FF603" s="133"/>
      <c r="FP603" s="133"/>
      <c r="FZ603" s="133"/>
      <c r="GJ603" s="133"/>
      <c r="GT603" s="133"/>
      <c r="HD603" s="133"/>
      <c r="HN603" s="133"/>
      <c r="HX603" s="133"/>
      <c r="IH603" s="133"/>
    </row>
    <row xmlns:x14ac="http://schemas.microsoft.com/office/spreadsheetml/2009/9/ac" r="604" s="3" customFormat="true" x14ac:dyDescent="0.25">
      <c r="A604" s="389"/>
      <c r="B604" s="133"/>
      <c r="L604" s="133"/>
      <c r="V604" s="133"/>
      <c r="AF604" s="133"/>
      <c r="AP604" s="133"/>
      <c r="AZ604" s="133"/>
      <c r="BJ604" s="133"/>
      <c r="BK604" s="133"/>
      <c r="BT604" s="133"/>
      <c r="CD604" s="133"/>
      <c r="CN604" s="133"/>
      <c r="CX604" s="133"/>
      <c r="DH604" s="133"/>
      <c r="DR604" s="133"/>
      <c r="EB604" s="133"/>
      <c r="EL604" s="133"/>
      <c r="EV604" s="133"/>
      <c r="FF604" s="133"/>
      <c r="FP604" s="133"/>
      <c r="FZ604" s="133"/>
      <c r="GJ604" s="133"/>
      <c r="GT604" s="133"/>
      <c r="HD604" s="133"/>
      <c r="HN604" s="133"/>
      <c r="HX604" s="133"/>
      <c r="IH604" s="133"/>
    </row>
    <row xmlns:x14ac="http://schemas.microsoft.com/office/spreadsheetml/2009/9/ac" r="605" s="3" customFormat="true" x14ac:dyDescent="0.25">
      <c r="A605" s="389"/>
      <c r="B605" s="133"/>
      <c r="L605" s="133"/>
      <c r="V605" s="133"/>
      <c r="AF605" s="133"/>
      <c r="AP605" s="133"/>
      <c r="AZ605" s="133"/>
      <c r="BJ605" s="133"/>
      <c r="BK605" s="133"/>
      <c r="BT605" s="133"/>
      <c r="CD605" s="133"/>
      <c r="CN605" s="133"/>
      <c r="CX605" s="133"/>
      <c r="DH605" s="133"/>
      <c r="DR605" s="133"/>
      <c r="EB605" s="133"/>
      <c r="EL605" s="133"/>
      <c r="EV605" s="133"/>
      <c r="FF605" s="133"/>
      <c r="FP605" s="133"/>
      <c r="FZ605" s="133"/>
      <c r="GJ605" s="133"/>
      <c r="GT605" s="133"/>
      <c r="HD605" s="133"/>
      <c r="HN605" s="133"/>
      <c r="HX605" s="133"/>
      <c r="IH605" s="133"/>
    </row>
    <row xmlns:x14ac="http://schemas.microsoft.com/office/spreadsheetml/2009/9/ac" r="606" s="3" customFormat="true" x14ac:dyDescent="0.25">
      <c r="A606" s="389"/>
      <c r="B606" s="133"/>
      <c r="L606" s="133"/>
      <c r="V606" s="133"/>
      <c r="AF606" s="133"/>
      <c r="AP606" s="133"/>
      <c r="AZ606" s="133"/>
      <c r="BJ606" s="133"/>
      <c r="BK606" s="133"/>
      <c r="BT606" s="133"/>
      <c r="CD606" s="133"/>
      <c r="CN606" s="133"/>
      <c r="CX606" s="133"/>
      <c r="DH606" s="133"/>
      <c r="DR606" s="133"/>
      <c r="EB606" s="133"/>
      <c r="EL606" s="133"/>
      <c r="EV606" s="133"/>
      <c r="FF606" s="133"/>
      <c r="FP606" s="133"/>
      <c r="FZ606" s="133"/>
      <c r="GJ606" s="133"/>
      <c r="GT606" s="133"/>
      <c r="HD606" s="133"/>
      <c r="HN606" s="133"/>
      <c r="HX606" s="133"/>
      <c r="IH606" s="133"/>
    </row>
    <row xmlns:x14ac="http://schemas.microsoft.com/office/spreadsheetml/2009/9/ac" r="607" s="3" customFormat="true" x14ac:dyDescent="0.25">
      <c r="A607" s="389"/>
      <c r="B607" s="133"/>
      <c r="L607" s="133"/>
      <c r="V607" s="133"/>
      <c r="AF607" s="133"/>
      <c r="AP607" s="133"/>
      <c r="AZ607" s="133"/>
      <c r="BJ607" s="133"/>
      <c r="BK607" s="133"/>
      <c r="BT607" s="133"/>
      <c r="CD607" s="133"/>
      <c r="CN607" s="133"/>
      <c r="CX607" s="133"/>
      <c r="DH607" s="133"/>
      <c r="DR607" s="133"/>
      <c r="EB607" s="133"/>
      <c r="EL607" s="133"/>
      <c r="EV607" s="133"/>
      <c r="FF607" s="133"/>
      <c r="FP607" s="133"/>
      <c r="FZ607" s="133"/>
      <c r="GJ607" s="133"/>
      <c r="GT607" s="133"/>
      <c r="HD607" s="133"/>
      <c r="HN607" s="133"/>
      <c r="HX607" s="133"/>
      <c r="IH607" s="133"/>
    </row>
    <row xmlns:x14ac="http://schemas.microsoft.com/office/spreadsheetml/2009/9/ac" r="608" s="3" customFormat="true" x14ac:dyDescent="0.25">
      <c r="A608" s="389"/>
      <c r="B608" s="133"/>
      <c r="L608" s="133"/>
      <c r="V608" s="133"/>
      <c r="AF608" s="133"/>
      <c r="AP608" s="133"/>
      <c r="AZ608" s="133"/>
      <c r="BJ608" s="133"/>
      <c r="BK608" s="133"/>
      <c r="BT608" s="133"/>
      <c r="CD608" s="133"/>
      <c r="CN608" s="133"/>
      <c r="CX608" s="133"/>
      <c r="DH608" s="133"/>
      <c r="DR608" s="133"/>
      <c r="EB608" s="133"/>
      <c r="EL608" s="133"/>
      <c r="EV608" s="133"/>
      <c r="FF608" s="133"/>
      <c r="FP608" s="133"/>
      <c r="FZ608" s="133"/>
      <c r="GJ608" s="133"/>
      <c r="GT608" s="133"/>
      <c r="HD608" s="133"/>
      <c r="HN608" s="133"/>
      <c r="HX608" s="133"/>
      <c r="IH608" s="133"/>
    </row>
    <row xmlns:x14ac="http://schemas.microsoft.com/office/spreadsheetml/2009/9/ac" r="609" s="3" customFormat="true" x14ac:dyDescent="0.25">
      <c r="A609" s="389"/>
      <c r="B609" s="133"/>
      <c r="L609" s="133"/>
      <c r="V609" s="133"/>
      <c r="AF609" s="133"/>
      <c r="AP609" s="133"/>
      <c r="AZ609" s="133"/>
      <c r="BJ609" s="133"/>
      <c r="BK609" s="133"/>
      <c r="BT609" s="133"/>
      <c r="CD609" s="133"/>
      <c r="CN609" s="133"/>
      <c r="CX609" s="133"/>
      <c r="DH609" s="133"/>
      <c r="DR609" s="133"/>
      <c r="EB609" s="133"/>
      <c r="EL609" s="133"/>
      <c r="EV609" s="133"/>
      <c r="FF609" s="133"/>
      <c r="FP609" s="133"/>
      <c r="FZ609" s="133"/>
      <c r="GJ609" s="133"/>
      <c r="GT609" s="133"/>
      <c r="HD609" s="133"/>
      <c r="HN609" s="133"/>
      <c r="HX609" s="133"/>
      <c r="IH609" s="133"/>
    </row>
    <row xmlns:x14ac="http://schemas.microsoft.com/office/spreadsheetml/2009/9/ac" r="610" s="3" customFormat="true" x14ac:dyDescent="0.25">
      <c r="A610" s="389"/>
      <c r="B610" s="133"/>
      <c r="L610" s="133"/>
      <c r="V610" s="133"/>
      <c r="AF610" s="133"/>
      <c r="AP610" s="133"/>
      <c r="AZ610" s="133"/>
      <c r="BJ610" s="133"/>
      <c r="BK610" s="133"/>
      <c r="BT610" s="133"/>
      <c r="CD610" s="133"/>
      <c r="CN610" s="133"/>
      <c r="CX610" s="133"/>
      <c r="DH610" s="133"/>
      <c r="DR610" s="133"/>
      <c r="EB610" s="133"/>
      <c r="EL610" s="133"/>
      <c r="EV610" s="133"/>
      <c r="FF610" s="133"/>
      <c r="FP610" s="133"/>
      <c r="FZ610" s="133"/>
      <c r="GJ610" s="133"/>
      <c r="GT610" s="133"/>
      <c r="HD610" s="133"/>
      <c r="HN610" s="133"/>
      <c r="HX610" s="133"/>
      <c r="IH610" s="133"/>
    </row>
    <row xmlns:x14ac="http://schemas.microsoft.com/office/spreadsheetml/2009/9/ac" r="611" s="3" customFormat="true" x14ac:dyDescent="0.25">
      <c r="A611" s="389"/>
      <c r="B611" s="133"/>
      <c r="L611" s="133"/>
      <c r="V611" s="133"/>
      <c r="AF611" s="133"/>
      <c r="AP611" s="133"/>
      <c r="AZ611" s="133"/>
      <c r="BJ611" s="133"/>
      <c r="BK611" s="133"/>
      <c r="BT611" s="133"/>
      <c r="CD611" s="133"/>
      <c r="CN611" s="133"/>
      <c r="CX611" s="133"/>
      <c r="DH611" s="133"/>
      <c r="DR611" s="133"/>
      <c r="EB611" s="133"/>
      <c r="EL611" s="133"/>
      <c r="EV611" s="133"/>
      <c r="FF611" s="133"/>
      <c r="FP611" s="133"/>
      <c r="FZ611" s="133"/>
      <c r="GJ611" s="133"/>
      <c r="GT611" s="133"/>
      <c r="HD611" s="133"/>
      <c r="HN611" s="133"/>
      <c r="HX611" s="133"/>
      <c r="IH611" s="133"/>
    </row>
    <row xmlns:x14ac="http://schemas.microsoft.com/office/spreadsheetml/2009/9/ac" r="612" s="3" customFormat="true" x14ac:dyDescent="0.25">
      <c r="A612" s="389"/>
      <c r="B612" s="133"/>
      <c r="L612" s="133"/>
      <c r="V612" s="133"/>
      <c r="AF612" s="133"/>
      <c r="AP612" s="133"/>
      <c r="AZ612" s="133"/>
      <c r="BJ612" s="133"/>
      <c r="BK612" s="133"/>
      <c r="BT612" s="133"/>
      <c r="CD612" s="133"/>
      <c r="CN612" s="133"/>
      <c r="CX612" s="133"/>
      <c r="DH612" s="133"/>
      <c r="DR612" s="133"/>
      <c r="EB612" s="133"/>
      <c r="EL612" s="133"/>
      <c r="EV612" s="133"/>
      <c r="FF612" s="133"/>
      <c r="FP612" s="133"/>
      <c r="FZ612" s="133"/>
      <c r="GJ612" s="133"/>
      <c r="GT612" s="133"/>
      <c r="HD612" s="133"/>
      <c r="HN612" s="133"/>
      <c r="HX612" s="133"/>
      <c r="IH612" s="133"/>
    </row>
    <row xmlns:x14ac="http://schemas.microsoft.com/office/spreadsheetml/2009/9/ac" r="613" s="3" customFormat="true" x14ac:dyDescent="0.25">
      <c r="A613" s="389"/>
      <c r="B613" s="133"/>
      <c r="L613" s="133"/>
      <c r="V613" s="133"/>
      <c r="AF613" s="133"/>
      <c r="AP613" s="133"/>
      <c r="AZ613" s="133"/>
      <c r="BJ613" s="133"/>
      <c r="BK613" s="133"/>
      <c r="BT613" s="133"/>
      <c r="CD613" s="133"/>
      <c r="CN613" s="133"/>
      <c r="CX613" s="133"/>
      <c r="DH613" s="133"/>
      <c r="DR613" s="133"/>
      <c r="EB613" s="133"/>
      <c r="EL613" s="133"/>
      <c r="EV613" s="133"/>
      <c r="FF613" s="133"/>
      <c r="FP613" s="133"/>
      <c r="FZ613" s="133"/>
      <c r="GJ613" s="133"/>
      <c r="GT613" s="133"/>
      <c r="HD613" s="133"/>
      <c r="HN613" s="133"/>
      <c r="HX613" s="133"/>
      <c r="IH613" s="133"/>
    </row>
    <row xmlns:x14ac="http://schemas.microsoft.com/office/spreadsheetml/2009/9/ac" r="614" s="3" customFormat="true" x14ac:dyDescent="0.25">
      <c r="A614" s="389"/>
      <c r="B614" s="133"/>
      <c r="L614" s="133"/>
      <c r="V614" s="133"/>
      <c r="AF614" s="133"/>
      <c r="AP614" s="133"/>
      <c r="AZ614" s="133"/>
      <c r="BJ614" s="133"/>
      <c r="BK614" s="133"/>
      <c r="BT614" s="133"/>
      <c r="CD614" s="133"/>
      <c r="CN614" s="133"/>
      <c r="CX614" s="133"/>
      <c r="DH614" s="133"/>
      <c r="DR614" s="133"/>
      <c r="EB614" s="133"/>
      <c r="EL614" s="133"/>
      <c r="EV614" s="133"/>
      <c r="FF614" s="133"/>
      <c r="FP614" s="133"/>
      <c r="FZ614" s="133"/>
      <c r="GJ614" s="133"/>
      <c r="GT614" s="133"/>
      <c r="HD614" s="133"/>
      <c r="HN614" s="133"/>
      <c r="HX614" s="133"/>
      <c r="IH614" s="133"/>
    </row>
    <row xmlns:x14ac="http://schemas.microsoft.com/office/spreadsheetml/2009/9/ac" r="615" s="3" customFormat="true" x14ac:dyDescent="0.25">
      <c r="A615" s="389"/>
      <c r="B615" s="133"/>
      <c r="L615" s="133"/>
      <c r="V615" s="133"/>
      <c r="AF615" s="133"/>
      <c r="AP615" s="133"/>
      <c r="AZ615" s="133"/>
      <c r="BJ615" s="133"/>
      <c r="BK615" s="133"/>
      <c r="BT615" s="133"/>
      <c r="CD615" s="133"/>
      <c r="CN615" s="133"/>
      <c r="CX615" s="133"/>
      <c r="DH615" s="133"/>
      <c r="DR615" s="133"/>
      <c r="EB615" s="133"/>
      <c r="EL615" s="133"/>
      <c r="EV615" s="133"/>
      <c r="FF615" s="133"/>
      <c r="FP615" s="133"/>
      <c r="FZ615" s="133"/>
      <c r="GJ615" s="133"/>
      <c r="GT615" s="133"/>
      <c r="HD615" s="133"/>
      <c r="HN615" s="133"/>
      <c r="HX615" s="133"/>
      <c r="IH615" s="133"/>
    </row>
    <row xmlns:x14ac="http://schemas.microsoft.com/office/spreadsheetml/2009/9/ac" r="616" s="3" customFormat="true" x14ac:dyDescent="0.25">
      <c r="A616" s="389"/>
      <c r="B616" s="133"/>
      <c r="L616" s="133"/>
      <c r="V616" s="133"/>
      <c r="AF616" s="133"/>
      <c r="AP616" s="133"/>
      <c r="AZ616" s="133"/>
      <c r="BJ616" s="133"/>
      <c r="BK616" s="133"/>
      <c r="BT616" s="133"/>
      <c r="CD616" s="133"/>
      <c r="CN616" s="133"/>
      <c r="CX616" s="133"/>
      <c r="DH616" s="133"/>
      <c r="DR616" s="133"/>
      <c r="EB616" s="133"/>
      <c r="EL616" s="133"/>
      <c r="EV616" s="133"/>
      <c r="FF616" s="133"/>
      <c r="FP616" s="133"/>
      <c r="FZ616" s="133"/>
      <c r="GJ616" s="133"/>
      <c r="GT616" s="133"/>
      <c r="HD616" s="133"/>
      <c r="HN616" s="133"/>
      <c r="HX616" s="133"/>
      <c r="IH616" s="133"/>
    </row>
    <row xmlns:x14ac="http://schemas.microsoft.com/office/spreadsheetml/2009/9/ac" r="617" s="3" customFormat="true" x14ac:dyDescent="0.25">
      <c r="A617" s="389"/>
      <c r="B617" s="133"/>
      <c r="L617" s="133"/>
      <c r="V617" s="133"/>
      <c r="AF617" s="133"/>
      <c r="AP617" s="133"/>
      <c r="AZ617" s="133"/>
      <c r="BJ617" s="133"/>
      <c r="BK617" s="133"/>
      <c r="BT617" s="133"/>
      <c r="CD617" s="133"/>
      <c r="CN617" s="133"/>
      <c r="CX617" s="133"/>
      <c r="DH617" s="133"/>
      <c r="DR617" s="133"/>
      <c r="EB617" s="133"/>
      <c r="EL617" s="133"/>
      <c r="EV617" s="133"/>
      <c r="FF617" s="133"/>
      <c r="FP617" s="133"/>
      <c r="FZ617" s="133"/>
      <c r="GJ617" s="133"/>
      <c r="GT617" s="133"/>
      <c r="HD617" s="133"/>
      <c r="HN617" s="133"/>
      <c r="HX617" s="133"/>
      <c r="IH617" s="133"/>
    </row>
    <row xmlns:x14ac="http://schemas.microsoft.com/office/spreadsheetml/2009/9/ac" r="618" s="3" customFormat="true" x14ac:dyDescent="0.25">
      <c r="A618" s="389"/>
      <c r="B618" s="133"/>
      <c r="L618" s="133"/>
      <c r="V618" s="133"/>
      <c r="AF618" s="133"/>
      <c r="AP618" s="133"/>
      <c r="AZ618" s="133"/>
      <c r="BJ618" s="133"/>
      <c r="BK618" s="133"/>
      <c r="BT618" s="133"/>
      <c r="CD618" s="133"/>
      <c r="CN618" s="133"/>
      <c r="CX618" s="133"/>
      <c r="DH618" s="133"/>
      <c r="DR618" s="133"/>
      <c r="EB618" s="133"/>
      <c r="EL618" s="133"/>
      <c r="EV618" s="133"/>
      <c r="FF618" s="133"/>
      <c r="FP618" s="133"/>
      <c r="FZ618" s="133"/>
      <c r="GJ618" s="133"/>
      <c r="GT618" s="133"/>
      <c r="HD618" s="133"/>
      <c r="HN618" s="133"/>
      <c r="HX618" s="133"/>
      <c r="IH618" s="133"/>
    </row>
    <row xmlns:x14ac="http://schemas.microsoft.com/office/spreadsheetml/2009/9/ac" r="619" s="3" customFormat="true" x14ac:dyDescent="0.25">
      <c r="A619" s="389"/>
      <c r="B619" s="133"/>
      <c r="L619" s="133"/>
      <c r="V619" s="133"/>
      <c r="AF619" s="133"/>
      <c r="AP619" s="133"/>
      <c r="AZ619" s="133"/>
      <c r="BJ619" s="133"/>
      <c r="BK619" s="133"/>
      <c r="BT619" s="133"/>
      <c r="CD619" s="133"/>
      <c r="CN619" s="133"/>
      <c r="CX619" s="133"/>
      <c r="DH619" s="133"/>
      <c r="DR619" s="133"/>
      <c r="EB619" s="133"/>
      <c r="EL619" s="133"/>
      <c r="EV619" s="133"/>
      <c r="FF619" s="133"/>
      <c r="FP619" s="133"/>
      <c r="FZ619" s="133"/>
      <c r="GJ619" s="133"/>
      <c r="GT619" s="133"/>
      <c r="HD619" s="133"/>
      <c r="HN619" s="133"/>
      <c r="HX619" s="133"/>
      <c r="IH619" s="133"/>
    </row>
    <row xmlns:x14ac="http://schemas.microsoft.com/office/spreadsheetml/2009/9/ac" r="620" s="3" customFormat="true" x14ac:dyDescent="0.25">
      <c r="A620" s="389"/>
      <c r="B620" s="133"/>
      <c r="L620" s="133"/>
      <c r="V620" s="133"/>
      <c r="AF620" s="133"/>
      <c r="AP620" s="133"/>
      <c r="AZ620" s="133"/>
      <c r="BJ620" s="133"/>
      <c r="BK620" s="133"/>
      <c r="BT620" s="133"/>
      <c r="CD620" s="133"/>
      <c r="CN620" s="133"/>
      <c r="CX620" s="133"/>
      <c r="DH620" s="133"/>
      <c r="DR620" s="133"/>
      <c r="EB620" s="133"/>
      <c r="EL620" s="133"/>
      <c r="EV620" s="133"/>
      <c r="FF620" s="133"/>
      <c r="FP620" s="133"/>
      <c r="FZ620" s="133"/>
      <c r="GJ620" s="133"/>
      <c r="GT620" s="133"/>
      <c r="HD620" s="133"/>
      <c r="HN620" s="133"/>
      <c r="HX620" s="133"/>
      <c r="IH620" s="133"/>
    </row>
    <row xmlns:x14ac="http://schemas.microsoft.com/office/spreadsheetml/2009/9/ac" r="621" s="3" customFormat="true" x14ac:dyDescent="0.25">
      <c r="A621" s="389"/>
      <c r="B621" s="133"/>
      <c r="L621" s="133"/>
      <c r="V621" s="133"/>
      <c r="AF621" s="133"/>
      <c r="AP621" s="133"/>
      <c r="AZ621" s="133"/>
      <c r="BJ621" s="133"/>
      <c r="BK621" s="133"/>
      <c r="BT621" s="133"/>
      <c r="CD621" s="133"/>
      <c r="CN621" s="133"/>
      <c r="CX621" s="133"/>
      <c r="DH621" s="133"/>
      <c r="DR621" s="133"/>
      <c r="EB621" s="133"/>
      <c r="EL621" s="133"/>
      <c r="EV621" s="133"/>
      <c r="FF621" s="133"/>
      <c r="FP621" s="133"/>
      <c r="FZ621" s="133"/>
      <c r="GJ621" s="133"/>
      <c r="GT621" s="133"/>
      <c r="HD621" s="133"/>
      <c r="HN621" s="133"/>
      <c r="HX621" s="133"/>
      <c r="IH621" s="133"/>
    </row>
    <row xmlns:x14ac="http://schemas.microsoft.com/office/spreadsheetml/2009/9/ac" r="622" s="3" customFormat="true" x14ac:dyDescent="0.25">
      <c r="A622" s="389"/>
      <c r="B622" s="133"/>
      <c r="L622" s="133"/>
      <c r="V622" s="133"/>
      <c r="AF622" s="133"/>
      <c r="AP622" s="133"/>
      <c r="AZ622" s="133"/>
      <c r="BJ622" s="133"/>
      <c r="BK622" s="133"/>
      <c r="BT622" s="133"/>
      <c r="CD622" s="133"/>
      <c r="CN622" s="133"/>
      <c r="CX622" s="133"/>
      <c r="DH622" s="133"/>
      <c r="DR622" s="133"/>
      <c r="EB622" s="133"/>
      <c r="EL622" s="133"/>
      <c r="EV622" s="133"/>
      <c r="FF622" s="133"/>
      <c r="FP622" s="133"/>
      <c r="FZ622" s="133"/>
      <c r="GJ622" s="133"/>
      <c r="GT622" s="133"/>
      <c r="HD622" s="133"/>
      <c r="HN622" s="133"/>
      <c r="HX622" s="133"/>
      <c r="IH622" s="133"/>
    </row>
  </sheetData>
  <mergeCells count="11">
    <mergeCell ref="A2:A3"/>
    <mergeCell ref="CO10:CU10"/>
    <mergeCell ref="CE10:CK10"/>
    <mergeCell ref="AQ10:AW10"/>
    <mergeCell ref="BK10:BQ10"/>
    <mergeCell ref="BA10:BG10"/>
    <mergeCell ref="C10:I10"/>
    <mergeCell ref="M10:S10"/>
    <mergeCell ref="W10:AC10"/>
    <mergeCell ref="AG10:AM10"/>
    <mergeCell ref="BU10:CA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8"/>
    <col min="3" max="7" width="11.75" style="118" customWidth="true"/>
    <col min="8" max="16384" width="9" style="118"/>
  </cols>
  <sheetData>
    <row xmlns:x14ac="http://schemas.microsoft.com/office/spreadsheetml/2009/9/ac" r="2" ht="20.25" x14ac:dyDescent="0.2">
      <c r="B2" s="114" t="str">
        <f>+Introduction!C7</f>
        <v>Mauritania</v>
      </c>
      <c r="C2" s="115"/>
      <c r="D2" s="116"/>
      <c r="E2" s="116"/>
      <c r="F2" s="116"/>
      <c r="G2" s="117"/>
    </row>
    <row xmlns:x14ac="http://schemas.microsoft.com/office/spreadsheetml/2009/9/ac" r="3" x14ac:dyDescent="0.2">
      <c r="B3" s="582" t="s">
        <v>191</v>
      </c>
      <c r="C3" s="582"/>
      <c r="D3" s="582"/>
      <c r="E3" s="582"/>
      <c r="F3" s="582"/>
      <c r="G3" s="583"/>
    </row>
    <row xmlns:x14ac="http://schemas.microsoft.com/office/spreadsheetml/2009/9/ac" r="4" ht="13.5" x14ac:dyDescent="0.2">
      <c r="B4" s="119" t="s">
        <v>4</v>
      </c>
      <c r="C4" s="119" t="s">
        <v>61</v>
      </c>
      <c r="D4" s="119" t="s">
        <v>65</v>
      </c>
      <c r="E4" s="119" t="s">
        <v>62</v>
      </c>
      <c r="F4" s="119" t="s">
        <v>63</v>
      </c>
      <c r="G4" s="119" t="s">
        <v>64</v>
      </c>
    </row>
    <row xmlns:x14ac="http://schemas.microsoft.com/office/spreadsheetml/2009/9/ac" r="5" x14ac:dyDescent="0.2">
      <c r="B5" s="789">
        <v>2000</v>
      </c>
      <c r="C5" s="933">
        <v>1077605</v>
      </c>
      <c r="D5" s="934">
        <v>38.090999603271484</v>
      </c>
      <c r="E5" s="935">
        <v>258423</v>
      </c>
      <c r="F5" s="936">
        <v>445986</v>
      </c>
      <c r="G5" s="937">
        <v>373196</v>
      </c>
    </row>
    <row xmlns:x14ac="http://schemas.microsoft.com/office/spreadsheetml/2009/9/ac" r="6" x14ac:dyDescent="0.2">
      <c r="B6" s="795">
        <v>2001</v>
      </c>
      <c r="C6" s="938">
        <v>1104906</v>
      </c>
      <c r="D6" s="939">
        <v>38.615997314453125</v>
      </c>
      <c r="E6" s="940">
        <v>260971</v>
      </c>
      <c r="F6" s="941">
        <v>461202</v>
      </c>
      <c r="G6" s="942">
        <v>382733</v>
      </c>
    </row>
    <row xmlns:x14ac="http://schemas.microsoft.com/office/spreadsheetml/2009/9/ac" r="7" x14ac:dyDescent="0.2">
      <c r="B7" s="801">
        <v>2002</v>
      </c>
      <c r="C7" s="943">
        <v>1129785</v>
      </c>
      <c r="D7" s="944">
        <v>39.479999542236328</v>
      </c>
      <c r="E7" s="945">
        <v>262110</v>
      </c>
      <c r="F7" s="946">
        <v>476037</v>
      </c>
      <c r="G7" s="947">
        <v>391638</v>
      </c>
    </row>
    <row xmlns:x14ac="http://schemas.microsoft.com/office/spreadsheetml/2009/9/ac" r="8" x14ac:dyDescent="0.2">
      <c r="B8" s="807">
        <v>2003</v>
      </c>
      <c r="C8" s="948">
        <v>1155490</v>
      </c>
      <c r="D8" s="949">
        <v>40.351001739501953</v>
      </c>
      <c r="E8" s="950">
        <v>265501</v>
      </c>
      <c r="F8" s="951">
        <v>488873</v>
      </c>
      <c r="G8" s="952">
        <v>401116</v>
      </c>
    </row>
    <row xmlns:x14ac="http://schemas.microsoft.com/office/spreadsheetml/2009/9/ac" r="9" x14ac:dyDescent="0.2">
      <c r="B9" s="813">
        <v>2004</v>
      </c>
      <c r="C9" s="953">
        <v>1181324</v>
      </c>
      <c r="D9" s="954">
        <v>41.229000091552734</v>
      </c>
      <c r="E9" s="955">
        <v>269783</v>
      </c>
      <c r="F9" s="956">
        <v>499907</v>
      </c>
      <c r="G9" s="957">
        <v>411634</v>
      </c>
    </row>
    <row xmlns:x14ac="http://schemas.microsoft.com/office/spreadsheetml/2009/9/ac" r="10" x14ac:dyDescent="0.2">
      <c r="B10" s="819">
        <v>2005</v>
      </c>
      <c r="C10" s="958">
        <v>1207765</v>
      </c>
      <c r="D10" s="959">
        <v>42.111000061035156</v>
      </c>
      <c r="E10" s="960">
        <v>274806</v>
      </c>
      <c r="F10" s="961">
        <v>509617</v>
      </c>
      <c r="G10" s="962">
        <v>423342</v>
      </c>
    </row>
    <row xmlns:x14ac="http://schemas.microsoft.com/office/spreadsheetml/2009/9/ac" r="11" x14ac:dyDescent="0.2">
      <c r="B11" s="825">
        <v>2006</v>
      </c>
      <c r="C11" s="963">
        <v>1233540</v>
      </c>
      <c r="D11" s="964">
        <v>42.998001098632813</v>
      </c>
      <c r="E11" s="965">
        <v>278751</v>
      </c>
      <c r="F11" s="966">
        <v>516423</v>
      </c>
      <c r="G11" s="967">
        <v>438366</v>
      </c>
    </row>
    <row xmlns:x14ac="http://schemas.microsoft.com/office/spreadsheetml/2009/9/ac" r="12" x14ac:dyDescent="0.2">
      <c r="B12" s="831">
        <v>2007</v>
      </c>
      <c r="C12" s="968">
        <v>1259145</v>
      </c>
      <c r="D12" s="969">
        <v>43.889999389648438</v>
      </c>
      <c r="E12" s="970">
        <v>282776</v>
      </c>
      <c r="F12" s="971">
        <v>523071</v>
      </c>
      <c r="G12" s="972">
        <v>453298</v>
      </c>
    </row>
    <row xmlns:x14ac="http://schemas.microsoft.com/office/spreadsheetml/2009/9/ac" r="13" x14ac:dyDescent="0.2">
      <c r="B13" s="837">
        <v>2008</v>
      </c>
      <c r="C13" s="973">
        <v>1353050</v>
      </c>
      <c r="D13" s="974">
        <v>44.787998199462891</v>
      </c>
      <c r="E13" s="975">
        <v>287492</v>
      </c>
      <c r="F13" s="976">
        <v>529343</v>
      </c>
      <c r="G13" s="977">
        <v>536215</v>
      </c>
    </row>
    <row xmlns:x14ac="http://schemas.microsoft.com/office/spreadsheetml/2009/9/ac" r="14" x14ac:dyDescent="0.2">
      <c r="B14" s="843">
        <v>2009</v>
      </c>
      <c r="C14" s="978">
        <v>1376248</v>
      </c>
      <c r="D14" s="979">
        <v>45.686000823974609</v>
      </c>
      <c r="E14" s="980">
        <v>298124</v>
      </c>
      <c r="F14" s="981">
        <v>535536</v>
      </c>
      <c r="G14" s="982">
        <v>542588</v>
      </c>
    </row>
    <row xmlns:x14ac="http://schemas.microsoft.com/office/spreadsheetml/2009/9/ac" r="15" x14ac:dyDescent="0.2">
      <c r="B15" s="849">
        <v>2010</v>
      </c>
      <c r="C15" s="983">
        <v>1405673</v>
      </c>
      <c r="D15" s="984">
        <v>46.588001251220703</v>
      </c>
      <c r="E15" s="985">
        <v>311392</v>
      </c>
      <c r="F15" s="986">
        <v>546415</v>
      </c>
      <c r="G15" s="987">
        <v>547866</v>
      </c>
    </row>
    <row xmlns:x14ac="http://schemas.microsoft.com/office/spreadsheetml/2009/9/ac" r="16" x14ac:dyDescent="0.2">
      <c r="B16" s="855">
        <v>2011</v>
      </c>
      <c r="C16" s="988">
        <v>1441542</v>
      </c>
      <c r="D16" s="989">
        <v>47.493000030517578</v>
      </c>
      <c r="E16" s="990">
        <v>325847</v>
      </c>
      <c r="F16" s="991">
        <v>562587</v>
      </c>
      <c r="G16" s="992">
        <v>553108</v>
      </c>
    </row>
    <row xmlns:x14ac="http://schemas.microsoft.com/office/spreadsheetml/2009/9/ac" r="17" x14ac:dyDescent="0.2">
      <c r="B17" s="861">
        <v>2012</v>
      </c>
      <c r="C17" s="993">
        <v>1486056</v>
      </c>
      <c r="D17" s="994">
        <v>48.400001525878906</v>
      </c>
      <c r="E17" s="995">
        <v>342488</v>
      </c>
      <c r="F17" s="996">
        <v>583940</v>
      </c>
      <c r="G17" s="997">
        <v>559628</v>
      </c>
    </row>
    <row xmlns:x14ac="http://schemas.microsoft.com/office/spreadsheetml/2009/9/ac" r="18" x14ac:dyDescent="0.2">
      <c r="B18" s="867">
        <v>2013</v>
      </c>
      <c r="C18" s="998">
        <v>1538994</v>
      </c>
      <c r="D18" s="999">
        <v>49.305999755859375</v>
      </c>
      <c r="E18" s="1000">
        <v>360373</v>
      </c>
      <c r="F18" s="1001">
        <v>610492</v>
      </c>
      <c r="G18" s="1002">
        <v>568129</v>
      </c>
    </row>
    <row xmlns:x14ac="http://schemas.microsoft.com/office/spreadsheetml/2009/9/ac" r="19" x14ac:dyDescent="0.2">
      <c r="B19" s="873">
        <v>2014</v>
      </c>
      <c r="C19" s="1003">
        <v>1590364</v>
      </c>
      <c r="D19" s="1004">
        <v>50.2030029296875</v>
      </c>
      <c r="E19" s="1005">
        <v>371707</v>
      </c>
      <c r="F19" s="1006">
        <v>633282</v>
      </c>
      <c r="G19" s="1007">
        <v>585375</v>
      </c>
    </row>
    <row xmlns:x14ac="http://schemas.microsoft.com/office/spreadsheetml/2009/9/ac" r="20" x14ac:dyDescent="0.2">
      <c r="B20" s="879">
        <v>2015</v>
      </c>
      <c r="C20" s="1008">
        <v>1642993</v>
      </c>
      <c r="D20" s="1009">
        <v>51.089000701904297</v>
      </c>
      <c r="E20" s="1010">
        <v>382691</v>
      </c>
      <c r="F20" s="1011">
        <v>656514</v>
      </c>
      <c r="G20" s="1012">
        <v>603788</v>
      </c>
    </row>
    <row xmlns:x14ac="http://schemas.microsoft.com/office/spreadsheetml/2009/9/ac" r="21" x14ac:dyDescent="0.2">
      <c r="B21" s="885">
        <v>2016</v>
      </c>
      <c r="C21" s="1013">
        <v>1696058</v>
      </c>
      <c r="D21" s="1014">
        <v>51.962001800537109</v>
      </c>
      <c r="E21" s="1015">
        <v>392471</v>
      </c>
      <c r="F21" s="1016">
        <v>679773</v>
      </c>
      <c r="G21" s="1017">
        <v>623814</v>
      </c>
    </row>
    <row xmlns:x14ac="http://schemas.microsoft.com/office/spreadsheetml/2009/9/ac" r="22" x14ac:dyDescent="0.2">
      <c r="B22" s="891">
        <v>2017</v>
      </c>
      <c r="C22" s="1018">
        <v>1737268</v>
      </c>
      <c r="D22" s="1019">
        <v>52.824001312255859</v>
      </c>
      <c r="E22" s="1020">
        <v>388898</v>
      </c>
      <c r="F22" s="1021">
        <v>702797</v>
      </c>
      <c r="G22" s="1022">
        <v>645573</v>
      </c>
    </row>
    <row xmlns:x14ac="http://schemas.microsoft.com/office/spreadsheetml/2009/9/ac" r="23" x14ac:dyDescent="0.2">
      <c r="B23" s="897">
        <v>2018</v>
      </c>
      <c r="C23" s="1023">
        <v>1778938</v>
      </c>
      <c r="D23" s="1024">
        <v>53.6719970703125</v>
      </c>
      <c r="E23" s="1025">
        <v>384455</v>
      </c>
      <c r="F23" s="1026">
        <v>725445</v>
      </c>
      <c r="G23" s="1027">
        <v>669038</v>
      </c>
    </row>
    <row xmlns:x14ac="http://schemas.microsoft.com/office/spreadsheetml/2009/9/ac" r="24" x14ac:dyDescent="0.2">
      <c r="B24" s="903">
        <v>2019</v>
      </c>
      <c r="C24" s="1028">
        <v>1820543</v>
      </c>
      <c r="D24" s="1029">
        <v>54.506999969482422</v>
      </c>
      <c r="E24" s="1030">
        <v>379867</v>
      </c>
      <c r="F24" s="1031">
        <v>746765</v>
      </c>
      <c r="G24" s="1032">
        <v>693911</v>
      </c>
    </row>
    <row xmlns:x14ac="http://schemas.microsoft.com/office/spreadsheetml/2009/9/ac" r="25" x14ac:dyDescent="0.2">
      <c r="B25" s="909">
        <v>2020</v>
      </c>
      <c r="C25" s="1033">
        <v>1861833</v>
      </c>
      <c r="D25" s="1034">
        <v>55.326999664306641</v>
      </c>
      <c r="E25" s="1035">
        <v>387333</v>
      </c>
      <c r="F25" s="1036">
        <v>754675</v>
      </c>
      <c r="G25" s="1037">
        <v>719825</v>
      </c>
    </row>
    <row xmlns:x14ac="http://schemas.microsoft.com/office/spreadsheetml/2009/9/ac" r="26" x14ac:dyDescent="0.2">
      <c r="B26" s="915">
        <v>2021</v>
      </c>
      <c r="C26" s="1038">
        <v>1902430</v>
      </c>
      <c r="D26" s="1039">
        <v>56.133003234863281</v>
      </c>
      <c r="E26" s="1040">
        <v>394423</v>
      </c>
      <c r="F26" s="1041">
        <v>761386</v>
      </c>
      <c r="G26" s="1042">
        <v>746621</v>
      </c>
    </row>
    <row xmlns:x14ac="http://schemas.microsoft.com/office/spreadsheetml/2009/9/ac" r="27" x14ac:dyDescent="0.2">
      <c r="B27" s="921">
        <v>2022</v>
      </c>
      <c r="C27" s="922">
        <v>1942425</v>
      </c>
      <c r="D27" s="923">
        <v>56.923000335693359</v>
      </c>
      <c r="E27" s="924">
        <v>401983</v>
      </c>
      <c r="F27" s="925">
        <v>766744</v>
      </c>
      <c r="G27" s="926">
        <v>773698</v>
      </c>
    </row>
    <row xmlns:x14ac="http://schemas.microsoft.com/office/spreadsheetml/2009/9/ac" r="28" x14ac:dyDescent="0.2">
      <c r="B28" s="927">
        <v>2023</v>
      </c>
      <c r="C28" s="1043">
        <v>1969697</v>
      </c>
      <c r="D28" s="929">
        <v>57.699001312255859</v>
      </c>
      <c r="E28" s="1044">
        <v>421531</v>
      </c>
      <c r="F28" s="1045">
        <v>782415</v>
      </c>
      <c r="G28" s="1046">
        <v>765751</v>
      </c>
    </row>
    <row xmlns:x14ac="http://schemas.microsoft.com/office/spreadsheetml/2009/9/ac" r="29" x14ac:dyDescent="0.2">
      <c r="B29" s="201">
        <v>2024</v>
      </c>
      <c r="C29" s="363"/>
      <c r="D29" s="364"/>
      <c r="E29" s="365"/>
      <c r="F29" s="366"/>
      <c r="G29" s="367"/>
    </row>
    <row xmlns:x14ac="http://schemas.microsoft.com/office/spreadsheetml/2009/9/ac" r="30" x14ac:dyDescent="0.2">
      <c r="B30" s="200">
        <v>2025</v>
      </c>
      <c r="C30" s="363"/>
      <c r="D30" s="364"/>
      <c r="E30" s="365"/>
      <c r="F30" s="366"/>
      <c r="G30" s="367"/>
    </row>
    <row xmlns:x14ac="http://schemas.microsoft.com/office/spreadsheetml/2009/9/ac" r="31" x14ac:dyDescent="0.2">
      <c r="B31" s="201">
        <v>2026</v>
      </c>
      <c r="C31" s="363"/>
      <c r="D31" s="364"/>
      <c r="E31" s="365"/>
      <c r="F31" s="366"/>
      <c r="G31" s="367"/>
    </row>
    <row xmlns:x14ac="http://schemas.microsoft.com/office/spreadsheetml/2009/9/ac" r="32" x14ac:dyDescent="0.2">
      <c r="B32" s="200">
        <v>2027</v>
      </c>
      <c r="C32" s="363"/>
      <c r="D32" s="364"/>
      <c r="E32" s="365"/>
      <c r="F32" s="366"/>
      <c r="G32" s="367"/>
    </row>
    <row xmlns:x14ac="http://schemas.microsoft.com/office/spreadsheetml/2009/9/ac" r="33" x14ac:dyDescent="0.2">
      <c r="B33" s="201">
        <v>2028</v>
      </c>
      <c r="C33" s="363"/>
      <c r="D33" s="364"/>
      <c r="E33" s="365"/>
      <c r="F33" s="366"/>
      <c r="G33" s="367"/>
    </row>
    <row xmlns:x14ac="http://schemas.microsoft.com/office/spreadsheetml/2009/9/ac" r="34" x14ac:dyDescent="0.2">
      <c r="B34" s="200">
        <v>2029</v>
      </c>
      <c r="C34" s="363"/>
      <c r="D34" s="364"/>
      <c r="E34" s="365"/>
      <c r="F34" s="366"/>
      <c r="G34" s="367"/>
    </row>
    <row xmlns:x14ac="http://schemas.microsoft.com/office/spreadsheetml/2009/9/ac" r="35" x14ac:dyDescent="0.2">
      <c r="B35" s="201">
        <v>2030</v>
      </c>
      <c r="C35" s="205"/>
      <c r="D35" s="202"/>
      <c r="E35" s="206"/>
      <c r="F35" s="203"/>
      <c r="G35" s="204"/>
    </row>
    <row xmlns:x14ac="http://schemas.microsoft.com/office/spreadsheetml/2009/9/ac" r="36" ht="14.25" x14ac:dyDescent="0.2">
      <c r="B36" s="122" t="s">
        <v>202</v>
      </c>
      <c r="G36" s="120"/>
    </row>
    <row xmlns:x14ac="http://schemas.microsoft.com/office/spreadsheetml/2009/9/ac" r="37" ht="14.25" x14ac:dyDescent="0.2">
      <c r="B37" s="122" t="s">
        <v>227</v>
      </c>
    </row>
    <row xmlns:x14ac="http://schemas.microsoft.com/office/spreadsheetml/2009/9/ac" r="38" ht="14.25" x14ac:dyDescent="0.2">
      <c r="B38" s="122" t="s">
        <v>269</v>
      </c>
    </row>
    <row xmlns:x14ac="http://schemas.microsoft.com/office/spreadsheetml/2009/9/ac" r="39" x14ac:dyDescent="0.2">
      <c r="B39" s="1048" t="s">
        <v>228</v>
      </c>
    </row>
    <row xmlns:x14ac="http://schemas.microsoft.com/office/spreadsheetml/2009/9/ac" r="41" x14ac:dyDescent="0.2">
      <c r="B41" s="121"/>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50B06-17AA-43AE-B121-E79A837D2117}">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8" customWidth="true"/>
  </cols>
  <sheetData>
    <row xmlns:x14ac="http://schemas.microsoft.com/office/spreadsheetml/2009/9/ac" r="2" ht="33" customHeight="true" x14ac:dyDescent="0.25">
      <c r="B2" s="584" t="s">
        <v>246</v>
      </c>
      <c r="C2" s="584"/>
    </row>
    <row xmlns:x14ac="http://schemas.microsoft.com/office/spreadsheetml/2009/9/ac" r="3" ht="6" customHeight="true" x14ac:dyDescent="0.25">
      <c r="B3" s="377"/>
    </row>
    <row xmlns:x14ac="http://schemas.microsoft.com/office/spreadsheetml/2009/9/ac" r="4" ht="30" customHeight="true" x14ac:dyDescent="0.25">
      <c r="B4" s="379" t="s">
        <v>247</v>
      </c>
      <c r="C4" s="380" t="s">
        <v>248</v>
      </c>
    </row>
    <row xmlns:x14ac="http://schemas.microsoft.com/office/spreadsheetml/2009/9/ac" r="5" ht="30" customHeight="true" x14ac:dyDescent="0.25">
      <c r="B5" s="379" t="s">
        <v>49</v>
      </c>
      <c r="C5" s="380" t="s">
        <v>249</v>
      </c>
    </row>
    <row xmlns:x14ac="http://schemas.microsoft.com/office/spreadsheetml/2009/9/ac" r="6" ht="30" customHeight="true" x14ac:dyDescent="0.25">
      <c r="B6" s="379" t="s">
        <v>250</v>
      </c>
      <c r="C6" s="380" t="s">
        <v>251</v>
      </c>
    </row>
    <row xmlns:x14ac="http://schemas.microsoft.com/office/spreadsheetml/2009/9/ac" r="7" ht="30" customHeight="true" x14ac:dyDescent="0.25">
      <c r="B7" s="379" t="s">
        <v>252</v>
      </c>
      <c r="C7" s="380" t="s">
        <v>253</v>
      </c>
    </row>
    <row xmlns:x14ac="http://schemas.microsoft.com/office/spreadsheetml/2009/9/ac" r="8" ht="30" customHeight="true" x14ac:dyDescent="0.25">
      <c r="B8" s="379" t="s">
        <v>147</v>
      </c>
      <c r="C8" s="380" t="s">
        <v>254</v>
      </c>
    </row>
    <row xmlns:x14ac="http://schemas.microsoft.com/office/spreadsheetml/2009/9/ac" r="9" ht="30" customHeight="true" x14ac:dyDescent="0.25">
      <c r="B9" s="379" t="s">
        <v>255</v>
      </c>
      <c r="C9" s="380" t="s">
        <v>256</v>
      </c>
    </row>
    <row xmlns:x14ac="http://schemas.microsoft.com/office/spreadsheetml/2009/9/ac" r="10" ht="30" customHeight="true" x14ac:dyDescent="0.25">
      <c r="B10" s="379" t="s">
        <v>151</v>
      </c>
      <c r="C10" s="380" t="s">
        <v>257</v>
      </c>
    </row>
    <row xmlns:x14ac="http://schemas.microsoft.com/office/spreadsheetml/2009/9/ac" r="11" s="383" customFormat="true" ht="6.75" customHeight="true" x14ac:dyDescent="0.25">
      <c r="B11" s="381"/>
      <c r="C11" s="382"/>
    </row>
    <row xmlns:x14ac="http://schemas.microsoft.com/office/spreadsheetml/2009/9/ac" r="12" s="385" customFormat="true" ht="11.25" x14ac:dyDescent="0.2">
      <c r="B12" s="384" t="s">
        <v>258</v>
      </c>
    </row>
    <row xmlns:x14ac="http://schemas.microsoft.com/office/spreadsheetml/2009/9/ac" r="13" x14ac:dyDescent="0.25">
      <c r="B13" s="384" t="s">
        <v>264</v>
      </c>
    </row>
    <row xmlns:x14ac="http://schemas.microsoft.com/office/spreadsheetml/2009/9/ac" r="14" x14ac:dyDescent="0.25">
      <c r="B14" s="386" t="s">
        <v>259</v>
      </c>
    </row>
    <row xmlns:x14ac="http://schemas.microsoft.com/office/spreadsheetml/2009/9/ac" r="15" ht="76.5" customHeight="true" x14ac:dyDescent="0.25">
      <c r="B15" s="585" t="s">
        <v>260</v>
      </c>
      <c r="C15" s="585"/>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77E21-467F-4D6E-9844-632F05AF7C5F}">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87" customWidth="true"/>
    <col min="2" max="2" width="12.375" style="587" customWidth="true"/>
    <col min="3" max="8" width="9" style="587" customWidth="true"/>
    <col min="9" max="9" width="12.375" style="587" customWidth="true"/>
    <col min="10" max="15" width="9" style="587" customWidth="true"/>
    <col min="16" max="16" width="12.375" style="587" customWidth="true"/>
    <col min="17" max="22" width="9" style="587" customWidth="true"/>
    <col min="23" max="38" width="9" style="587"/>
    <col min="39" max="16384" width="9" style="595"/>
  </cols>
  <sheetData>
    <row xmlns:x14ac="http://schemas.microsoft.com/office/spreadsheetml/2009/9/ac" r="1" s="587" customFormat="true" x14ac:dyDescent="0.2">
      <c r="A1" s="586" t="s">
        <v>153</v>
      </c>
      <c r="B1" s="586"/>
      <c r="C1" s="586"/>
      <c r="D1" s="586"/>
      <c r="E1" s="586"/>
      <c r="F1" s="586"/>
      <c r="G1" s="586"/>
      <c r="H1" s="586"/>
      <c r="I1" s="586"/>
      <c r="J1" s="586"/>
      <c r="K1" s="586"/>
      <c r="L1" s="586"/>
      <c r="M1" s="586"/>
      <c r="N1" s="586"/>
      <c r="O1" s="586"/>
      <c r="P1" s="586"/>
      <c r="Q1" s="586"/>
      <c r="R1" s="586"/>
      <c r="S1" s="586"/>
      <c r="T1" s="586"/>
      <c r="U1" s="586"/>
      <c r="V1" s="586"/>
    </row>
    <row xmlns:x14ac="http://schemas.microsoft.com/office/spreadsheetml/2009/9/ac" r="2" s="587" customFormat="true" x14ac:dyDescent="0.2">
      <c r="A2" s="586"/>
      <c r="B2" s="586"/>
      <c r="C2" s="586"/>
      <c r="D2" s="586"/>
      <c r="E2" s="586"/>
      <c r="F2" s="586"/>
      <c r="G2" s="586"/>
      <c r="H2" s="586"/>
      <c r="I2" s="586"/>
      <c r="J2" s="586"/>
      <c r="K2" s="586"/>
      <c r="L2" s="586"/>
      <c r="M2" s="586"/>
      <c r="N2" s="586"/>
      <c r="O2" s="586"/>
      <c r="P2" s="586"/>
      <c r="Q2" s="586"/>
      <c r="R2" s="586"/>
      <c r="S2" s="586"/>
      <c r="T2" s="586"/>
      <c r="U2" s="586"/>
      <c r="V2" s="586"/>
    </row>
    <row xmlns:x14ac="http://schemas.microsoft.com/office/spreadsheetml/2009/9/ac" r="3" s="587" customFormat="true" ht="18" x14ac:dyDescent="0.2">
      <c r="A3" s="588"/>
      <c r="B3" s="588"/>
      <c r="C3" s="588"/>
      <c r="D3" s="588"/>
      <c r="E3" s="588"/>
      <c r="F3" s="588"/>
      <c r="G3" s="588"/>
      <c r="H3" s="588"/>
      <c r="I3" s="588"/>
      <c r="J3" s="588"/>
      <c r="K3" s="588"/>
      <c r="L3" s="588"/>
      <c r="M3" s="588"/>
      <c r="N3" s="588"/>
      <c r="O3" s="588"/>
      <c r="P3" s="588"/>
      <c r="Q3" s="588"/>
      <c r="R3" s="588"/>
      <c r="S3" s="588"/>
      <c r="T3" s="588"/>
      <c r="U3" s="588"/>
      <c r="V3" s="588"/>
    </row>
    <row xmlns:x14ac="http://schemas.microsoft.com/office/spreadsheetml/2009/9/ac" r="4" ht="15.75" x14ac:dyDescent="0.25">
      <c r="B4" s="589" t="s">
        <v>14</v>
      </c>
      <c r="E4" s="590"/>
      <c r="I4" s="591" t="s">
        <v>15</v>
      </c>
      <c r="P4" s="592" t="s">
        <v>16</v>
      </c>
    </row>
    <row xmlns:x14ac="http://schemas.microsoft.com/office/spreadsheetml/2009/9/ac" r="6" x14ac:dyDescent="0.2">
      <c r="G6" s="593"/>
      <c r="H6" s="593"/>
      <c r="I6" s="593"/>
      <c r="K6" s="593"/>
      <c r="L6" s="593"/>
    </row>
    <row xmlns:x14ac="http://schemas.microsoft.com/office/spreadsheetml/2009/9/ac" r="7" ht="15.75" x14ac:dyDescent="0.2">
      <c r="G7" s="593"/>
      <c r="H7" s="593"/>
      <c r="I7" s="593"/>
      <c r="K7" s="594"/>
      <c r="L7" s="593"/>
    </row>
    <row xmlns:x14ac="http://schemas.microsoft.com/office/spreadsheetml/2009/9/ac" r="8" x14ac:dyDescent="0.2">
      <c r="G8" s="593"/>
      <c r="H8" s="593"/>
      <c r="I8" s="593"/>
      <c r="K8" s="593"/>
      <c r="L8" s="593"/>
    </row>
    <row xmlns:x14ac="http://schemas.microsoft.com/office/spreadsheetml/2009/9/ac" r="9" x14ac:dyDescent="0.2">
      <c r="G9" s="593"/>
      <c r="H9" s="593"/>
      <c r="I9" s="593"/>
      <c r="K9" s="593"/>
      <c r="L9" s="593"/>
    </row>
    <row xmlns:x14ac="http://schemas.microsoft.com/office/spreadsheetml/2009/9/ac" r="10" x14ac:dyDescent="0.2">
      <c r="G10" s="593"/>
      <c r="H10" s="593"/>
      <c r="I10" s="593"/>
      <c r="K10" s="593"/>
      <c r="L10" s="593"/>
    </row>
    <row xmlns:x14ac="http://schemas.microsoft.com/office/spreadsheetml/2009/9/ac" r="11" x14ac:dyDescent="0.2">
      <c r="G11" s="593"/>
      <c r="H11" s="593"/>
      <c r="I11" s="593"/>
      <c r="K11" s="593"/>
      <c r="L11" s="593"/>
    </row>
    <row xmlns:x14ac="http://schemas.microsoft.com/office/spreadsheetml/2009/9/ac" r="12" x14ac:dyDescent="0.2">
      <c r="G12" s="593"/>
      <c r="H12" s="593"/>
      <c r="I12" s="593"/>
      <c r="K12" s="593"/>
      <c r="L12" s="593"/>
    </row>
    <row xmlns:x14ac="http://schemas.microsoft.com/office/spreadsheetml/2009/9/ac" r="13" x14ac:dyDescent="0.2">
      <c r="G13" s="593"/>
      <c r="H13" s="593"/>
      <c r="I13" s="593"/>
      <c r="K13" s="593"/>
      <c r="L13" s="593"/>
    </row>
    <row xmlns:x14ac="http://schemas.microsoft.com/office/spreadsheetml/2009/9/ac" r="14" x14ac:dyDescent="0.2">
      <c r="G14" s="593"/>
      <c r="H14" s="593"/>
      <c r="I14" s="593"/>
      <c r="K14" s="593"/>
      <c r="L14" s="593"/>
    </row>
    <row xmlns:x14ac="http://schemas.microsoft.com/office/spreadsheetml/2009/9/ac" r="15" x14ac:dyDescent="0.2">
      <c r="G15" s="593"/>
      <c r="H15" s="593"/>
      <c r="I15" s="593"/>
      <c r="K15" s="593"/>
      <c r="L15" s="593"/>
    </row>
    <row xmlns:x14ac="http://schemas.microsoft.com/office/spreadsheetml/2009/9/ac" r="16" x14ac:dyDescent="0.2">
      <c r="G16" s="593"/>
      <c r="H16" s="593"/>
      <c r="I16" s="593"/>
      <c r="K16" s="593"/>
      <c r="L16" s="593"/>
    </row>
    <row xmlns:x14ac="http://schemas.microsoft.com/office/spreadsheetml/2009/9/ac" r="17" x14ac:dyDescent="0.2">
      <c r="G17" s="593"/>
      <c r="H17" s="593"/>
      <c r="I17" s="593"/>
      <c r="K17" s="593"/>
      <c r="L17" s="593"/>
    </row>
    <row xmlns:x14ac="http://schemas.microsoft.com/office/spreadsheetml/2009/9/ac" r="18" x14ac:dyDescent="0.2">
      <c r="G18" s="593"/>
      <c r="H18" s="593"/>
      <c r="I18" s="593"/>
      <c r="K18" s="593"/>
      <c r="L18" s="593"/>
    </row>
    <row xmlns:x14ac="http://schemas.microsoft.com/office/spreadsheetml/2009/9/ac" r="19" x14ac:dyDescent="0.2">
      <c r="G19" s="593"/>
      <c r="H19" s="593"/>
      <c r="I19" s="593"/>
      <c r="K19" s="593"/>
      <c r="L19" s="593"/>
    </row>
    <row xmlns:x14ac="http://schemas.microsoft.com/office/spreadsheetml/2009/9/ac" r="20" x14ac:dyDescent="0.2">
      <c r="G20" s="593"/>
      <c r="H20" s="593"/>
      <c r="I20" s="593"/>
      <c r="K20" s="593"/>
      <c r="L20" s="593"/>
    </row>
    <row xmlns:x14ac="http://schemas.microsoft.com/office/spreadsheetml/2009/9/ac" r="21" x14ac:dyDescent="0.2">
      <c r="G21" s="593"/>
      <c r="H21" s="593"/>
      <c r="I21" s="593"/>
      <c r="K21" s="593"/>
      <c r="L21" s="593"/>
    </row>
    <row xmlns:x14ac="http://schemas.microsoft.com/office/spreadsheetml/2009/9/ac" r="23" x14ac:dyDescent="0.2">
      <c r="B23" s="596"/>
    </row>
    <row xmlns:x14ac="http://schemas.microsoft.com/office/spreadsheetml/2009/9/ac" r="25" x14ac:dyDescent="0.2">
      <c r="B25" s="597"/>
      <c r="C25" s="597" t="str">
        <f>+IF(OR((C28="National*"),(D28="Urban*"),(E28="Rural*"),(F28="Pre-primary*"),(G28="Primary*"),(H28="Secondary^"),(C28="National*^"),(D28="Urban*^"),(E28="Rural*^"),(F28="Pre-primary*^"),(G28="Primary*^"),(H28="Secondary*^")),"*No basic service estimate available","")</f>
        <v>*No basic service estimate available</v>
      </c>
      <c r="J25" s="597" t="str">
        <f>+IF(OR((J28="National*"),(K28="Urban*"),(L28="Rural*"),(M28="Pre-primary*"),(N28="Primary*"),(O28="Secondary^"),(J28="National*^"),(K28="Urban*^"),(L28="Rural*^"),(M28="Pre-primary*^"),(N28="Primary*^"),(O28="Secondary*^")),"*No basic service estimate available","")</f>
        <v>*No basic service estimate available</v>
      </c>
      <c r="Q25" s="597"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6"/>
      <c r="C26" s="597" t="str">
        <f>+IF(OR((C28="National*^"),(D28="Urban*^"),(E28="Rural*^"),(F28="Pre-primary*^"),(G28="Primary*^"),(H28="Secondary*^")),"^Facilities that cannot be classified as improved or unimproved are treated as limited","")</f>
        <v/>
      </c>
      <c r="J26" s="597" t="str">
        <f>+IF(OR((J28="National*^"),(K28="Urban*^"),(L28="Rural*^"),(M28="Pre-primary*^"),(N28="Primary*^"),(O28="Secondary*^")),"^Facilities that cannot be classified as improved or unimproved are treated as limited","")</f>
        <v/>
      </c>
      <c r="Q26" s="597" t="str">
        <f>+IF(OR((Q28="National*^"),(R28="Urban*^"),(S28="Rural*^"),(T28="Pre-primary*^"),(U28="Primary*^"),(V28="Secondary*^")),"^Facilities that cannot be classified as having water or not are treated as limited","")</f>
        <v/>
      </c>
    </row>
    <row xmlns:x14ac="http://schemas.microsoft.com/office/spreadsheetml/2009/9/ac" r="27" x14ac:dyDescent="0.2">
      <c r="B27" s="598" t="str">
        <f>+Introduction!C7</f>
        <v>Mauritania</v>
      </c>
      <c r="C27" s="599" t="s">
        <v>221</v>
      </c>
      <c r="D27" s="599"/>
      <c r="E27" s="599"/>
      <c r="F27" s="599"/>
      <c r="G27" s="599"/>
      <c r="H27" s="599"/>
      <c r="I27" s="600" t="str">
        <f>+B27</f>
        <v>Mauritania</v>
      </c>
      <c r="J27" s="601" t="s">
        <v>15</v>
      </c>
      <c r="K27" s="602"/>
      <c r="L27" s="602"/>
      <c r="M27" s="602"/>
      <c r="N27" s="602"/>
      <c r="O27" s="602"/>
      <c r="P27" s="603" t="str">
        <f>+B27</f>
        <v>Mauritania</v>
      </c>
      <c r="Q27" s="604" t="s">
        <v>16</v>
      </c>
      <c r="R27" s="604"/>
      <c r="S27" s="604"/>
      <c r="T27" s="604"/>
      <c r="U27" s="604"/>
      <c r="V27" s="605"/>
      <c r="AM27" s="587"/>
      <c r="AN27" s="587"/>
      <c r="AO27" s="587"/>
      <c r="AP27" s="587"/>
      <c r="AQ27" s="587"/>
      <c r="AR27" s="587"/>
      <c r="AS27" s="587"/>
      <c r="AT27" s="587"/>
      <c r="AU27" s="587"/>
    </row>
    <row xmlns:x14ac="http://schemas.microsoft.com/office/spreadsheetml/2009/9/ac" r="28" x14ac:dyDescent="0.2">
      <c r="B28" s="606"/>
      <c r="C28" s="607" t="str">
        <f>IF(AND(C30=0.0000000001,C31=0.0000000001,C32=0.0000000001), "National*",IF(AND(C30=0.0000000001,ISNUMBER(C32)),"National*", "National"))</f>
        <v>National*</v>
      </c>
      <c r="D28" s="608" t="str">
        <f>IF(AND(D30=0.0000000001,D31=0.0000000001,D32=0.0000000001), "Urban*",IF(AND(D30=0.0000000001,ISNUMBER(D32)),"Urban*", "Urban"))</f>
        <v>Urban*</v>
      </c>
      <c r="E28" s="608" t="str">
        <f>IF(AND(E30=0.0000000001,E31=0.0000000001,E32=0.0000000001), "Rural*",IF(AND(E30=0.0000000001,ISNUMBER(E32)),"Rural*", "Rural"))</f>
        <v>Rural*</v>
      </c>
      <c r="F28" s="608" t="str">
        <f>IF(AND(F30=0.0000000001,F31=0.0000000001,F32=0.0000000001), "Pre-primary*",IF(AND(F30=0.0000000001,ISNUMBER(F32)),"Pre-primary*", "Pre-primary"))</f>
        <v>Pre-primary*</v>
      </c>
      <c r="G28" s="608" t="str">
        <f>IF(AND(G30=0.0000000001,G31=0.0000000001,G32=0.0000000001), "Primary*",IF(AND(G30=0.0000000001,ISNUMBER(G32)),"Primary*", "Primary"))</f>
        <v>Primary*</v>
      </c>
      <c r="H28" s="608" t="str">
        <f>IF(AND(H30=0.0000000001,H31=0.0000000001,H32=0.0000000001), "Secondary*",IF(AND(H30=0.0000000001,ISNUMBER(H32)),"Secondary*", "Secondary"))</f>
        <v>Secondary*</v>
      </c>
      <c r="I28" s="606"/>
      <c r="J28" s="609" t="str">
        <f>IF(AND(J30=0.0000000001,J31=0.0000000001,J32=0.0000000001), "National*",IF(AND(J30=0.0000000001,ISNUMBER(J32)),"National*", "National"))</f>
        <v>National</v>
      </c>
      <c r="K28" s="608" t="str">
        <f>IF(AND(K30=0.0000000001,K31=0.0000000001,K32=0.0000000001), "Urban*",IF(AND(K30=0.0000000001,ISNUMBER(K32)),"Urban*", "Urban"))</f>
        <v>Urban*</v>
      </c>
      <c r="L28" s="608" t="str">
        <f>IF(AND(L30=0.0000000001,L31=0.0000000001,L32=0.0000000001), "Rural*",IF(AND(L30=0.0000000001,ISNUMBER(L32)),"Rural*", "Rural"))</f>
        <v>Rural*</v>
      </c>
      <c r="M28" s="608" t="str">
        <f>IF(AND(M30=0.0000000001,M31=0.0000000001,M32=0.0000000001), "Pre-primary*",IF(AND(M30=0.0000000001,ISNUMBER(M32)),"Pre-primary*", "Pre-primary"))</f>
        <v>Pre-primary*</v>
      </c>
      <c r="N28" s="608" t="str">
        <f>IF(AND(N30=0.0000000001,N31=0.0000000001,N32=0.0000000001), "Primary*",IF(AND(N30=0.0000000001,ISNUMBER(N32)),"Primary*", "Primary"))</f>
        <v>Primary</v>
      </c>
      <c r="O28" s="608" t="str">
        <f>IF(AND(O30=0.0000000001,O31=0.0000000001,O32=0.0000000001), "Secondary*",IF(AND(O30=0.0000000001,ISNUMBER(O32)),"Secondary*", "Secondary"))</f>
        <v>Secondary</v>
      </c>
      <c r="P28" s="610"/>
      <c r="Q28" s="611" t="str">
        <f>IF(AND(Q30=0.0000000001,Q31=0.0000000001,Q32=0.0000000001), "National*",IF(AND(Q30=0.0000000001,ISNUMBER(Q32)),"National*", "National"))</f>
        <v>National*</v>
      </c>
      <c r="R28" s="608" t="str">
        <f>IF(AND(R30=0.0000000001,R31=0.0000000001,R32=0.0000000001), "Urban*",IF(AND(R30=0.0000000001,ISNUMBER(R32)),"Urban*", "Urban"))</f>
        <v>Urban*</v>
      </c>
      <c r="S28" s="608" t="str">
        <f>IF(AND(S30=0.0000000001,S31=0.0000000001,S32=0.0000000001), "Rural*",IF(AND(S30=0.0000000001,ISNUMBER(S32)),"Rural*", "Rural"))</f>
        <v>Rural*</v>
      </c>
      <c r="T28" s="608" t="str">
        <f>IF(AND(T30=0.0000000001,T31=0.0000000001,T32=0.0000000001), "Pre-primary*",IF(AND(T30=0.0000000001,ISNUMBER(T32)),"Pre-primary*", "Pre-primary"))</f>
        <v>Pre-primary*</v>
      </c>
      <c r="U28" s="608" t="str">
        <f>IF(AND(U30=0.0000000001,U31=0.0000000001,U32=0.0000000001), "Primary*",IF(AND(U30=0.0000000001,ISNUMBER(U32)),"Primary*", "Primary"))</f>
        <v>Primary*</v>
      </c>
      <c r="V28" s="612" t="str">
        <f>IF(AND(V30=0.0000000001,V31=0.0000000001,V32=0.0000000001), "Secondary*",IF(AND(V30=0.0000000001,ISNUMBER(V32)),"Secondary*", "Secondary"))</f>
        <v>Secondary*</v>
      </c>
      <c r="AM28" s="587"/>
      <c r="AN28" s="587"/>
      <c r="AO28" s="587"/>
      <c r="AP28" s="587"/>
      <c r="AQ28" s="587"/>
      <c r="AR28" s="587"/>
      <c r="AS28" s="587"/>
      <c r="AT28" s="587"/>
      <c r="AU28" s="587"/>
    </row>
    <row xmlns:x14ac="http://schemas.microsoft.com/office/spreadsheetml/2009/9/ac" r="29" ht="15.75" thickBot="true" x14ac:dyDescent="0.25">
      <c r="B29" s="606"/>
      <c r="C29" s="613">
        <f>IF(ISNUMBER(Regressions!B4), Regressions!B4, "-")</f>
        <v>2023</v>
      </c>
      <c r="D29" s="614">
        <f>C29</f>
        <v>2023</v>
      </c>
      <c r="E29" s="614">
        <f>D29</f>
        <v>2023</v>
      </c>
      <c r="F29" s="614">
        <f>E29</f>
        <v>2023</v>
      </c>
      <c r="G29" s="614">
        <f>F29</f>
        <v>2023</v>
      </c>
      <c r="H29" s="614">
        <f>F29</f>
        <v>2023</v>
      </c>
      <c r="I29" s="606"/>
      <c r="J29" s="615">
        <f>IF(ISNUMBER(Regressions!K4), Regressions!K4, "-")</f>
        <v>2023</v>
      </c>
      <c r="K29" s="616">
        <f>J29</f>
        <v>2023</v>
      </c>
      <c r="L29" s="616">
        <f>K29</f>
        <v>2023</v>
      </c>
      <c r="M29" s="616">
        <f>L29</f>
        <v>2023</v>
      </c>
      <c r="N29" s="616">
        <f>M29</f>
        <v>2023</v>
      </c>
      <c r="O29" s="616">
        <f>M29</f>
        <v>2023</v>
      </c>
      <c r="P29" s="610"/>
      <c r="Q29" s="617">
        <f>IF(ISNUMBER(Regressions!T4), Regressions!T4, "-")</f>
        <v>2023</v>
      </c>
      <c r="R29" s="618">
        <f>Q29</f>
        <v>2023</v>
      </c>
      <c r="S29" s="618">
        <f>R29</f>
        <v>2023</v>
      </c>
      <c r="T29" s="618">
        <f>S29</f>
        <v>2023</v>
      </c>
      <c r="U29" s="618">
        <f>T29</f>
        <v>2023</v>
      </c>
      <c r="V29" s="619">
        <f>T29</f>
        <v>2023</v>
      </c>
      <c r="AM29" s="587"/>
      <c r="AN29" s="587"/>
      <c r="AO29" s="587"/>
      <c r="AP29" s="587"/>
      <c r="AQ29" s="587"/>
      <c r="AR29" s="587"/>
      <c r="AS29" s="587"/>
      <c r="AT29" s="587"/>
      <c r="AU29" s="587"/>
    </row>
    <row xmlns:x14ac="http://schemas.microsoft.com/office/spreadsheetml/2009/9/ac" r="30" x14ac:dyDescent="0.2">
      <c r="B30" s="620" t="s">
        <v>156</v>
      </c>
      <c r="C30" s="621">
        <f>IF(ISNUMBER(Regressions!C4), Regressions!C4, 0.0000000001)</f>
        <v>1E-10</v>
      </c>
      <c r="D30" s="621">
        <f>IF(ISNUMBER(Regressions!D4), Regressions!D4, 0.0000000001)</f>
        <v>1E-10</v>
      </c>
      <c r="E30" s="621">
        <f>IF(ISNUMBER(Regressions!E4), Regressions!E4, 0.0000000001)</f>
        <v>1E-10</v>
      </c>
      <c r="F30" s="621">
        <f>IF(ISNUMBER(Regressions!F4), Regressions!F4, 0.0000000001)</f>
        <v>1E-10</v>
      </c>
      <c r="G30" s="621">
        <f>IF(ISNUMBER(Regressions!G4), Regressions!G4, 0.0000000001)</f>
        <v>1E-10</v>
      </c>
      <c r="H30" s="621">
        <f>IF(ISNUMBER(Regressions!H4), Regressions!H4, 0.0000000001)</f>
        <v>1E-10</v>
      </c>
      <c r="I30" s="622" t="s">
        <v>156</v>
      </c>
      <c r="J30" s="621">
        <f>IF(ISNUMBER(Regressions!L4), Regressions!L4,0.0000000001)</f>
        <v>30.689165330000002</v>
      </c>
      <c r="K30" s="621">
        <f>IF(ISNUMBER(Regressions!M4), Regressions!M4,0.0000000001)</f>
        <v>1E-10</v>
      </c>
      <c r="L30" s="621">
        <f>IF(ISNUMBER(Regressions!N4), Regressions!N4,0.0000000001)</f>
        <v>1E-10</v>
      </c>
      <c r="M30" s="621">
        <f>IF(ISNUMBER(Regressions!O4), Regressions!O4,0.0000000001)</f>
        <v>1E-10</v>
      </c>
      <c r="N30" s="621">
        <f>IF(ISNUMBER(Regressions!P4), Regressions!P4,0.0000000001)</f>
        <v>27.128055</v>
      </c>
      <c r="O30" s="621">
        <f>IF(ISNUMBER(Regressions!Q4), Regressions!Q4,0.0000000001)</f>
        <v>32.268921749999997</v>
      </c>
      <c r="P30" s="623" t="s">
        <v>156</v>
      </c>
      <c r="Q30" s="621">
        <f>IF(ISNUMBER(Regressions!U4), Regressions!U4,0.0000000001)</f>
        <v>1E-10</v>
      </c>
      <c r="R30" s="621">
        <f>IF(ISNUMBER(Regressions!V4), Regressions!V4,0.0000000001)</f>
        <v>1E-10</v>
      </c>
      <c r="S30" s="621">
        <f>IF(ISNUMBER(Regressions!W4), Regressions!W4,0.0000000001)</f>
        <v>1E-10</v>
      </c>
      <c r="T30" s="621">
        <f>IF(ISNUMBER(Regressions!X4), Regressions!X4,0.0000000001)</f>
        <v>1E-10</v>
      </c>
      <c r="U30" s="621">
        <f>IF(ISNUMBER(Regressions!Y4), Regressions!Y4,0.0000000001)</f>
        <v>1E-10</v>
      </c>
      <c r="V30" s="624">
        <f>IF(ISNUMBER(Regressions!Z4), Regressions!Z4,0.0000000001)</f>
        <v>1E-10</v>
      </c>
      <c r="AM30" s="587"/>
      <c r="AN30" s="587"/>
      <c r="AO30" s="587"/>
      <c r="AP30" s="587"/>
      <c r="AQ30" s="587"/>
      <c r="AR30" s="587"/>
      <c r="AS30" s="587"/>
      <c r="AT30" s="587"/>
      <c r="AU30" s="587"/>
    </row>
    <row xmlns:x14ac="http://schemas.microsoft.com/office/spreadsheetml/2009/9/ac" r="31" x14ac:dyDescent="0.2">
      <c r="B31" s="625" t="s">
        <v>157</v>
      </c>
      <c r="C31" s="621">
        <f>IF(ISNUMBER(Regressions!C5), Regressions!C5, 0.0000000001)</f>
        <v>1E-10</v>
      </c>
      <c r="D31" s="621">
        <f>IF(ISNUMBER(Regressions!D5), Regressions!D5, 0.0000000001)</f>
        <v>1E-10</v>
      </c>
      <c r="E31" s="621">
        <f>IF(ISNUMBER(Regressions!E5), Regressions!E5, 0.0000000001)</f>
        <v>1E-10</v>
      </c>
      <c r="F31" s="621">
        <f>IF(ISNUMBER(Regressions!F5), Regressions!F5, 0.0000000001)</f>
        <v>1E-10</v>
      </c>
      <c r="G31" s="621">
        <f>IF(ISNUMBER(Regressions!G5), Regressions!G5, 0.0000000001)</f>
        <v>1E-10</v>
      </c>
      <c r="H31" s="621">
        <f>IF(ISNUMBER(Regressions!H5), Regressions!H5, 0.0000000001)</f>
        <v>1E-10</v>
      </c>
      <c r="I31" s="626" t="s">
        <v>157</v>
      </c>
      <c r="J31" s="621">
        <f>IF(ISNUMBER(Regressions!L5), Regressions!L5,0.0000000001)</f>
        <v>1E-10</v>
      </c>
      <c r="K31" s="621">
        <f>IF(ISNUMBER(Regressions!M5), Regressions!M5,0.0000000001)</f>
        <v>1E-10</v>
      </c>
      <c r="L31" s="621">
        <f>IF(ISNUMBER(Regressions!N5), Regressions!N5,0.0000000001)</f>
        <v>1E-10</v>
      </c>
      <c r="M31" s="621">
        <f>IF(ISNUMBER(Regressions!O5), Regressions!O5,0.0000000001)</f>
        <v>1E-10</v>
      </c>
      <c r="N31" s="621">
        <f>IF(ISNUMBER(Regressions!P5), Regressions!P5,0.0000000001)</f>
        <v>1E-10</v>
      </c>
      <c r="O31" s="621">
        <f>IF(ISNUMBER(Regressions!Q5), Regressions!Q5,0.0000000001)</f>
        <v>1E-10</v>
      </c>
      <c r="P31" s="627" t="s">
        <v>157</v>
      </c>
      <c r="Q31" s="621">
        <f>IF(ISNUMBER(Regressions!U5), Regressions!U5,0.0000000001)</f>
        <v>1E-10</v>
      </c>
      <c r="R31" s="621">
        <f>IF(ISNUMBER(Regressions!V5), Regressions!V5,0.0000000001)</f>
        <v>1E-10</v>
      </c>
      <c r="S31" s="621">
        <f>IF(ISNUMBER(Regressions!W5), Regressions!W5,0.0000000001)</f>
        <v>1E-10</v>
      </c>
      <c r="T31" s="621">
        <f>IF(ISNUMBER(Regressions!X5), Regressions!X5,0.0000000001)</f>
        <v>1E-10</v>
      </c>
      <c r="U31" s="621">
        <f>IF(ISNUMBER(Regressions!Y5), Regressions!Y5,0.0000000001)</f>
        <v>1E-10</v>
      </c>
      <c r="V31" s="624">
        <f>IF(ISNUMBER(Regressions!Z5), Regressions!Z5,0.0000000001)</f>
        <v>1E-10</v>
      </c>
      <c r="AM31" s="587"/>
      <c r="AN31" s="587"/>
      <c r="AO31" s="587"/>
      <c r="AP31" s="587"/>
      <c r="AQ31" s="587"/>
      <c r="AR31" s="587"/>
      <c r="AS31" s="587"/>
      <c r="AT31" s="587"/>
      <c r="AU31" s="587"/>
    </row>
    <row xmlns:x14ac="http://schemas.microsoft.com/office/spreadsheetml/2009/9/ac" r="32" x14ac:dyDescent="0.2">
      <c r="B32" s="625" t="s">
        <v>155</v>
      </c>
      <c r="C32" s="621">
        <f>IF(ISNUMBER(Regressions!C6), Regressions!C6, 0.0000000001)</f>
        <v>1E-10</v>
      </c>
      <c r="D32" s="621">
        <f>IF(ISNUMBER(Regressions!D6), Regressions!D6, 0.0000000001)</f>
        <v>1E-10</v>
      </c>
      <c r="E32" s="621">
        <f>IF(ISNUMBER(Regressions!E6), Regressions!E6, 0.0000000001)</f>
        <v>1E-10</v>
      </c>
      <c r="F32" s="621">
        <f>IF(ISNUMBER(Regressions!F6), Regressions!F6, 0.0000000001)</f>
        <v>1E-10</v>
      </c>
      <c r="G32" s="621">
        <f>IF(ISNUMBER(Regressions!G6), Regressions!G6, 0.0000000001)</f>
        <v>1E-10</v>
      </c>
      <c r="H32" s="621">
        <f>IF(ISNUMBER(Regressions!H6), Regressions!H6, 0.0000000001)</f>
        <v>58.075000000000003</v>
      </c>
      <c r="I32" s="628" t="s">
        <v>155</v>
      </c>
      <c r="J32" s="621">
        <f>IF(ISNUMBER(Regressions!L6), Regressions!L6,0.0000000001)</f>
        <v>1E-10</v>
      </c>
      <c r="K32" s="621">
        <f>IF(ISNUMBER(Regressions!M6), Regressions!M6,0.0000000001)</f>
        <v>1E-10</v>
      </c>
      <c r="L32" s="621">
        <f>IF(ISNUMBER(Regressions!N6), Regressions!N6,0.0000000001)</f>
        <v>1E-10</v>
      </c>
      <c r="M32" s="621">
        <f>IF(ISNUMBER(Regressions!O6), Regressions!O6,0.0000000001)</f>
        <v>1E-10</v>
      </c>
      <c r="N32" s="621">
        <f>IF(ISNUMBER(Regressions!P6), Regressions!P6,0.0000000001)</f>
        <v>1E-10</v>
      </c>
      <c r="O32" s="621">
        <f>IF(ISNUMBER(Regressions!Q6), Regressions!Q6,0.0000000001)</f>
        <v>1E-10</v>
      </c>
      <c r="P32" s="629" t="s">
        <v>155</v>
      </c>
      <c r="Q32" s="621">
        <f>IF(ISNUMBER(Regressions!U6), Regressions!U6,0.0000000001)</f>
        <v>1E-10</v>
      </c>
      <c r="R32" s="621">
        <f>IF(ISNUMBER(Regressions!V6), Regressions!V6,0.0000000001)</f>
        <v>1E-10</v>
      </c>
      <c r="S32" s="621">
        <f>IF(ISNUMBER(Regressions!W6), Regressions!W6,0.0000000001)</f>
        <v>1E-10</v>
      </c>
      <c r="T32" s="621">
        <f>IF(ISNUMBER(Regressions!X6), Regressions!X6,0.0000000001)</f>
        <v>1E-10</v>
      </c>
      <c r="U32" s="621">
        <f>IF(ISNUMBER(Regressions!Y6), Regressions!Y6,0.0000000001)</f>
        <v>1E-10</v>
      </c>
      <c r="V32" s="624">
        <f>IF(ISNUMBER(Regressions!Z6), Regressions!Z6,0.0000000001)</f>
        <v>1E-10</v>
      </c>
      <c r="AM32" s="587"/>
      <c r="AN32" s="587"/>
      <c r="AO32" s="587"/>
      <c r="AP32" s="587"/>
      <c r="AQ32" s="587"/>
      <c r="AR32" s="587"/>
      <c r="AS32" s="587"/>
      <c r="AT32" s="587"/>
      <c r="AU32" s="587"/>
    </row>
    <row xmlns:x14ac="http://schemas.microsoft.com/office/spreadsheetml/2009/9/ac" r="33" ht="15.75" thickBot="true" x14ac:dyDescent="0.25">
      <c r="B33" s="630" t="s">
        <v>222</v>
      </c>
      <c r="C33" s="631">
        <f>IF(ISNUMBER(Regressions!C7), Regressions!C7, 0.0000000001)</f>
        <v>100</v>
      </c>
      <c r="D33" s="631">
        <f>IF(ISNUMBER(Regressions!D7), Regressions!D7, 0.0000000001)</f>
        <v>100</v>
      </c>
      <c r="E33" s="631">
        <f>IF(ISNUMBER(Regressions!E7), Regressions!E7, 0.0000000001)</f>
        <v>100</v>
      </c>
      <c r="F33" s="631">
        <f>IF(ISNUMBER(Regressions!F7), Regressions!F7, 0.0000000001)</f>
        <v>100</v>
      </c>
      <c r="G33" s="631">
        <f>IF(ISNUMBER(Regressions!G7), Regressions!G7, 0.0000000001)</f>
        <v>100</v>
      </c>
      <c r="H33" s="631">
        <f>IF(ISNUMBER(Regressions!H7), Regressions!H7, 0.0000000001)</f>
        <v>41.924999999999997</v>
      </c>
      <c r="I33" s="632" t="s">
        <v>222</v>
      </c>
      <c r="J33" s="633">
        <f>IF(ISNUMBER(Regressions!L7), Regressions!L7,0.0000000001)</f>
        <v>69.310834670000006</v>
      </c>
      <c r="K33" s="631">
        <f>IF(ISNUMBER(Regressions!M7), Regressions!M7,0.0000000001)</f>
        <v>100</v>
      </c>
      <c r="L33" s="631">
        <f>IF(ISNUMBER(Regressions!N7), Regressions!N7,0.0000000001)</f>
        <v>100</v>
      </c>
      <c r="M33" s="631">
        <f>IF(ISNUMBER(Regressions!O7), Regressions!O7,0.0000000001)</f>
        <v>100</v>
      </c>
      <c r="N33" s="631">
        <f>IF(ISNUMBER(Regressions!P7), Regressions!P7,0.0000000001)</f>
        <v>72.871944999999997</v>
      </c>
      <c r="O33" s="631">
        <f>IF(ISNUMBER(Regressions!Q7), Regressions!Q7,0.0000000001)</f>
        <v>67.731078249999996</v>
      </c>
      <c r="P33" s="634" t="s">
        <v>222</v>
      </c>
      <c r="Q33" s="633">
        <f>IF(ISNUMBER(Regressions!U7), Regressions!U7,0.0000000001)</f>
        <v>100</v>
      </c>
      <c r="R33" s="633">
        <f>IF(ISNUMBER(Regressions!V7), Regressions!V7,0.0000000001)</f>
        <v>100</v>
      </c>
      <c r="S33" s="631">
        <f>IF(ISNUMBER(Regressions!W7), Regressions!W7,0.0000000001)</f>
        <v>100</v>
      </c>
      <c r="T33" s="631">
        <f>IF(ISNUMBER(Regressions!X7), Regressions!X7,0.0000000001)</f>
        <v>100</v>
      </c>
      <c r="U33" s="631">
        <f>IF(ISNUMBER(Regressions!Y7), Regressions!Y7,0.0000000001)</f>
        <v>100</v>
      </c>
      <c r="V33" s="635">
        <f>IF(ISNUMBER(Regressions!Z7), Regressions!Z7,0.0000000001)</f>
        <v>100</v>
      </c>
    </row>
    <row xmlns:x14ac="http://schemas.microsoft.com/office/spreadsheetml/2009/9/ac" r="34" x14ac:dyDescent="0.2">
      <c r="B34" s="636" t="s">
        <v>267</v>
      </c>
    </row>
    <row xmlns:x14ac="http://schemas.microsoft.com/office/spreadsheetml/2009/9/ac" r="35" ht="6" customHeight="true" x14ac:dyDescent="0.2"/>
    <row xmlns:x14ac="http://schemas.microsoft.com/office/spreadsheetml/2009/9/ac" r="36" s="587" customFormat="true" ht="50.1" customHeight="true" x14ac:dyDescent="0.2">
      <c r="B36" s="637" t="s">
        <v>35</v>
      </c>
      <c r="C36" s="638" t="s">
        <v>273</v>
      </c>
      <c r="D36" s="638"/>
      <c r="E36" s="638"/>
      <c r="F36" s="638"/>
      <c r="G36" s="638"/>
      <c r="H36" s="638"/>
      <c r="I36" s="637" t="s">
        <v>35</v>
      </c>
      <c r="J36" s="639" t="s">
        <v>274</v>
      </c>
      <c r="K36" s="640"/>
      <c r="L36" s="640"/>
      <c r="M36" s="640"/>
      <c r="N36" s="640"/>
      <c r="O36" s="640"/>
      <c r="P36" s="637" t="s">
        <v>35</v>
      </c>
      <c r="Q36" s="641" t="s">
        <v>275</v>
      </c>
      <c r="R36" s="641"/>
      <c r="S36" s="641"/>
      <c r="T36" s="641"/>
      <c r="U36" s="641"/>
      <c r="V36" s="641"/>
    </row>
    <row xmlns:x14ac="http://schemas.microsoft.com/office/spreadsheetml/2009/9/ac" r="37" ht="50.1" customHeight="true" x14ac:dyDescent="0.2">
      <c r="B37" s="637" t="s">
        <v>36</v>
      </c>
      <c r="C37" s="642" t="s">
        <v>276</v>
      </c>
      <c r="D37" s="642"/>
      <c r="E37" s="642"/>
      <c r="F37" s="642"/>
      <c r="G37" s="642"/>
      <c r="H37" s="642"/>
      <c r="I37" s="637" t="s">
        <v>36</v>
      </c>
      <c r="J37" s="642" t="s">
        <v>277</v>
      </c>
      <c r="K37" s="642"/>
      <c r="L37" s="642"/>
      <c r="M37" s="642"/>
      <c r="N37" s="642"/>
      <c r="O37" s="642"/>
      <c r="P37" s="637" t="s">
        <v>36</v>
      </c>
      <c r="Q37" s="642" t="s">
        <v>278</v>
      </c>
      <c r="R37" s="642"/>
      <c r="S37" s="642"/>
      <c r="T37" s="642"/>
      <c r="U37" s="642"/>
      <c r="V37" s="642"/>
    </row>
    <row xmlns:x14ac="http://schemas.microsoft.com/office/spreadsheetml/2009/9/ac" r="38" ht="50.1" customHeight="true" x14ac:dyDescent="0.2">
      <c r="B38" s="637" t="s">
        <v>37</v>
      </c>
      <c r="C38" s="643" t="s">
        <v>279</v>
      </c>
      <c r="D38" s="643"/>
      <c r="E38" s="643"/>
      <c r="F38" s="643"/>
      <c r="G38" s="643"/>
      <c r="H38" s="643"/>
      <c r="I38" s="637" t="s">
        <v>37</v>
      </c>
      <c r="J38" s="643" t="s">
        <v>280</v>
      </c>
      <c r="K38" s="643"/>
      <c r="L38" s="643"/>
      <c r="M38" s="643"/>
      <c r="N38" s="643"/>
      <c r="O38" s="643"/>
      <c r="P38" s="637" t="s">
        <v>37</v>
      </c>
      <c r="Q38" s="643" t="s">
        <v>281</v>
      </c>
      <c r="R38" s="643"/>
      <c r="S38" s="643"/>
      <c r="T38" s="643"/>
      <c r="U38" s="643"/>
      <c r="V38" s="643"/>
    </row>
    <row xmlns:x14ac="http://schemas.microsoft.com/office/spreadsheetml/2009/9/ac" r="39" ht="50.1" customHeight="true" x14ac:dyDescent="0.2">
      <c r="B39" s="637" t="s">
        <v>222</v>
      </c>
      <c r="C39" s="644" t="s">
        <v>282</v>
      </c>
      <c r="D39" s="644"/>
      <c r="E39" s="644"/>
      <c r="F39" s="644"/>
      <c r="G39" s="644"/>
      <c r="H39" s="644"/>
      <c r="I39" s="637" t="s">
        <v>222</v>
      </c>
      <c r="J39" s="644" t="s">
        <v>282</v>
      </c>
      <c r="K39" s="644"/>
      <c r="L39" s="644"/>
      <c r="M39" s="644"/>
      <c r="N39" s="644"/>
      <c r="O39" s="644"/>
      <c r="P39" s="637" t="s">
        <v>222</v>
      </c>
      <c r="Q39" s="644" t="s">
        <v>282</v>
      </c>
      <c r="R39" s="644"/>
      <c r="S39" s="644"/>
      <c r="T39" s="644"/>
      <c r="U39" s="644"/>
      <c r="V39" s="644"/>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F1"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267</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267</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267</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40" t="s">
        <v>26</v>
      </c>
      <c r="E4" s="141" t="s">
        <v>20</v>
      </c>
      <c r="F4" s="142" t="s">
        <v>122</v>
      </c>
      <c r="G4" s="140" t="s">
        <v>26</v>
      </c>
      <c r="H4" s="141" t="s">
        <v>20</v>
      </c>
      <c r="I4" s="142" t="s">
        <v>122</v>
      </c>
      <c r="J4" s="140" t="s">
        <v>26</v>
      </c>
      <c r="K4" s="141" t="s">
        <v>20</v>
      </c>
      <c r="L4" s="142" t="s">
        <v>122</v>
      </c>
      <c r="M4" s="140" t="s">
        <v>26</v>
      </c>
      <c r="N4" s="141" t="s">
        <v>20</v>
      </c>
      <c r="O4" s="142" t="s">
        <v>122</v>
      </c>
      <c r="P4" s="140" t="s">
        <v>26</v>
      </c>
      <c r="Q4" s="141" t="s">
        <v>20</v>
      </c>
      <c r="R4" s="142" t="s">
        <v>122</v>
      </c>
      <c r="S4" s="140" t="s">
        <v>26</v>
      </c>
      <c r="T4" s="141" t="s">
        <v>20</v>
      </c>
      <c r="U4" s="143" t="s">
        <v>122</v>
      </c>
      <c r="V4" s="144" t="s">
        <v>26</v>
      </c>
      <c r="W4" s="145" t="s">
        <v>20</v>
      </c>
      <c r="X4" s="145" t="s">
        <v>22</v>
      </c>
      <c r="Y4" s="145" t="s">
        <v>30</v>
      </c>
      <c r="Z4" s="147" t="s">
        <v>123</v>
      </c>
      <c r="AA4" s="144" t="s">
        <v>26</v>
      </c>
      <c r="AB4" s="145" t="s">
        <v>20</v>
      </c>
      <c r="AC4" s="145" t="s">
        <v>22</v>
      </c>
      <c r="AD4" s="145" t="s">
        <v>30</v>
      </c>
      <c r="AE4" s="147" t="s">
        <v>123</v>
      </c>
      <c r="AF4" s="144" t="s">
        <v>26</v>
      </c>
      <c r="AG4" s="145" t="s">
        <v>20</v>
      </c>
      <c r="AH4" s="145" t="s">
        <v>22</v>
      </c>
      <c r="AI4" s="145" t="s">
        <v>30</v>
      </c>
      <c r="AJ4" s="147" t="s">
        <v>123</v>
      </c>
      <c r="AK4" s="144" t="s">
        <v>26</v>
      </c>
      <c r="AL4" s="145" t="s">
        <v>20</v>
      </c>
      <c r="AM4" s="145" t="s">
        <v>22</v>
      </c>
      <c r="AN4" s="145" t="s">
        <v>30</v>
      </c>
      <c r="AO4" s="147" t="s">
        <v>123</v>
      </c>
      <c r="AP4" s="144" t="s">
        <v>26</v>
      </c>
      <c r="AQ4" s="145" t="s">
        <v>20</v>
      </c>
      <c r="AR4" s="145" t="s">
        <v>22</v>
      </c>
      <c r="AS4" s="145" t="s">
        <v>30</v>
      </c>
      <c r="AT4" s="147" t="s">
        <v>123</v>
      </c>
      <c r="AU4" s="144" t="s">
        <v>26</v>
      </c>
      <c r="AV4" s="145" t="s">
        <v>20</v>
      </c>
      <c r="AW4" s="145" t="s">
        <v>22</v>
      </c>
      <c r="AX4" s="145" t="s">
        <v>30</v>
      </c>
      <c r="AY4" s="148" t="s">
        <v>123</v>
      </c>
      <c r="AZ4" s="149" t="s">
        <v>26</v>
      </c>
      <c r="BA4" s="150" t="s">
        <v>142</v>
      </c>
      <c r="BB4" s="151" t="s">
        <v>144</v>
      </c>
      <c r="BC4" s="149" t="s">
        <v>26</v>
      </c>
      <c r="BD4" s="150" t="s">
        <v>142</v>
      </c>
      <c r="BE4" s="151" t="s">
        <v>144</v>
      </c>
      <c r="BF4" s="149" t="s">
        <v>26</v>
      </c>
      <c r="BG4" s="150" t="s">
        <v>142</v>
      </c>
      <c r="BH4" s="151" t="s">
        <v>144</v>
      </c>
      <c r="BI4" s="149" t="s">
        <v>26</v>
      </c>
      <c r="BJ4" s="150" t="s">
        <v>142</v>
      </c>
      <c r="BK4" s="151" t="s">
        <v>144</v>
      </c>
      <c r="BL4" s="149" t="s">
        <v>26</v>
      </c>
      <c r="BM4" s="150" t="s">
        <v>142</v>
      </c>
      <c r="BN4" s="151" t="s">
        <v>144</v>
      </c>
      <c r="BO4" s="149" t="s">
        <v>26</v>
      </c>
      <c r="BP4" s="150" t="s">
        <v>142</v>
      </c>
      <c r="BQ4" s="151" t="s">
        <v>144</v>
      </c>
    </row>
    <row xmlns:x14ac="http://schemas.microsoft.com/office/spreadsheetml/2009/9/ac" r="5" ht="48" hidden="true" x14ac:dyDescent="0.2">
      <c r="A5" s="43" t="s">
        <v>40</v>
      </c>
      <c r="B5" s="43" t="s">
        <v>41</v>
      </c>
      <c r="C5" s="43" t="s">
        <v>42</v>
      </c>
      <c r="D5" s="140" t="s">
        <v>136</v>
      </c>
      <c r="E5" s="141" t="s">
        <v>43</v>
      </c>
      <c r="F5" s="142" t="s">
        <v>203</v>
      </c>
      <c r="G5" s="140" t="s">
        <v>137</v>
      </c>
      <c r="H5" s="141" t="s">
        <v>44</v>
      </c>
      <c r="I5" s="142" t="s">
        <v>204</v>
      </c>
      <c r="J5" s="140" t="s">
        <v>138</v>
      </c>
      <c r="K5" s="141" t="s">
        <v>45</v>
      </c>
      <c r="L5" s="142" t="s">
        <v>205</v>
      </c>
      <c r="M5" s="140" t="s">
        <v>139</v>
      </c>
      <c r="N5" s="141" t="s">
        <v>87</v>
      </c>
      <c r="O5" s="142" t="s">
        <v>206</v>
      </c>
      <c r="P5" s="140" t="s">
        <v>140</v>
      </c>
      <c r="Q5" s="141" t="s">
        <v>88</v>
      </c>
      <c r="R5" s="142" t="s">
        <v>207</v>
      </c>
      <c r="S5" s="140" t="s">
        <v>141</v>
      </c>
      <c r="T5" s="141" t="s">
        <v>89</v>
      </c>
      <c r="U5" s="143" t="s">
        <v>208</v>
      </c>
      <c r="V5" s="144" t="s">
        <v>130</v>
      </c>
      <c r="W5" s="145" t="s">
        <v>46</v>
      </c>
      <c r="X5" s="146" t="s">
        <v>66</v>
      </c>
      <c r="Y5" s="146" t="s">
        <v>67</v>
      </c>
      <c r="Z5" s="147" t="s">
        <v>209</v>
      </c>
      <c r="AA5" s="144" t="s">
        <v>131</v>
      </c>
      <c r="AB5" s="145" t="s">
        <v>47</v>
      </c>
      <c r="AC5" s="146" t="s">
        <v>68</v>
      </c>
      <c r="AD5" s="146" t="s">
        <v>69</v>
      </c>
      <c r="AE5" s="147" t="s">
        <v>210</v>
      </c>
      <c r="AF5" s="144" t="s">
        <v>132</v>
      </c>
      <c r="AG5" s="145" t="s">
        <v>48</v>
      </c>
      <c r="AH5" s="146" t="s">
        <v>70</v>
      </c>
      <c r="AI5" s="146" t="s">
        <v>71</v>
      </c>
      <c r="AJ5" s="147" t="s">
        <v>211</v>
      </c>
      <c r="AK5" s="144" t="s">
        <v>133</v>
      </c>
      <c r="AL5" s="145" t="s">
        <v>72</v>
      </c>
      <c r="AM5" s="146" t="s">
        <v>73</v>
      </c>
      <c r="AN5" s="146" t="s">
        <v>74</v>
      </c>
      <c r="AO5" s="147" t="s">
        <v>212</v>
      </c>
      <c r="AP5" s="144" t="s">
        <v>134</v>
      </c>
      <c r="AQ5" s="145" t="s">
        <v>75</v>
      </c>
      <c r="AR5" s="146" t="s">
        <v>76</v>
      </c>
      <c r="AS5" s="146" t="s">
        <v>77</v>
      </c>
      <c r="AT5" s="147" t="s">
        <v>213</v>
      </c>
      <c r="AU5" s="144" t="s">
        <v>135</v>
      </c>
      <c r="AV5" s="145" t="s">
        <v>78</v>
      </c>
      <c r="AW5" s="146" t="s">
        <v>79</v>
      </c>
      <c r="AX5" s="146" t="s">
        <v>80</v>
      </c>
      <c r="AY5" s="148" t="s">
        <v>214</v>
      </c>
      <c r="AZ5" s="149" t="s">
        <v>81</v>
      </c>
      <c r="BA5" s="150" t="s">
        <v>115</v>
      </c>
      <c r="BB5" s="151" t="s">
        <v>215</v>
      </c>
      <c r="BC5" s="149" t="s">
        <v>86</v>
      </c>
      <c r="BD5" s="150" t="s">
        <v>116</v>
      </c>
      <c r="BE5" s="151" t="s">
        <v>216</v>
      </c>
      <c r="BF5" s="149" t="s">
        <v>85</v>
      </c>
      <c r="BG5" s="150" t="s">
        <v>117</v>
      </c>
      <c r="BH5" s="151" t="s">
        <v>217</v>
      </c>
      <c r="BI5" s="149" t="s">
        <v>84</v>
      </c>
      <c r="BJ5" s="150" t="s">
        <v>118</v>
      </c>
      <c r="BK5" s="151" t="s">
        <v>218</v>
      </c>
      <c r="BL5" s="149" t="s">
        <v>83</v>
      </c>
      <c r="BM5" s="150" t="s">
        <v>119</v>
      </c>
      <c r="BN5" s="151" t="s">
        <v>219</v>
      </c>
      <c r="BO5" s="149" t="s">
        <v>82</v>
      </c>
      <c r="BP5" s="150" t="s">
        <v>120</v>
      </c>
      <c r="BQ5" s="151" t="s">
        <v>220</v>
      </c>
    </row>
    <row xmlns:x14ac="http://schemas.microsoft.com/office/spreadsheetml/2009/9/ac" r="6" x14ac:dyDescent="0.2">
      <c r="A6" s="343" t="str">
        <f>+RIGHT('Data Summary'!A6,LEN('Data Summary'!A6)-9)</f>
        <v>UIS</v>
      </c>
      <c r="B6" s="36" t="str">
        <f>+IF(ISTEXT('Data Summary'!B6),'Data Summary'!B6,"")</f>
        <v>Other</v>
      </c>
      <c r="C6" s="342">
        <f>+VALUE('Data Summary'!C6)</f>
        <v>2012</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43" t="str">
        <f ca="true">+RIGHT('Data Summary'!A7,LEN('Data Summary'!A7)-9)</f>
        <v>EMIS</v>
      </c>
      <c r="B7" s="36" t="str">
        <f ca="true">+IF(ISTEXT('Data Summary'!B7),'Data Summary'!B7,"")</f>
        <v>EMIS</v>
      </c>
      <c r="C7" s="342">
        <f ca="true">+VALUE('Data Summary'!C7)</f>
        <v>2014</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36</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f ca="true">+IF(AND(ISNUMBER(OFFSET('Sanitation Data'!$H$4,0,10*ROW('Sanitation Data'!H1))),'Data Summary'!DE7="Yes"),100-OFFSET('Sanitation Data'!$H$4,0,10*ROW('Sanitation Data'!H1)),NA())</f>
        <v>36</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43" t="str">
        <f ca="true">+RIGHT('Data Summary'!A8,LEN('Data Summary'!A8)-9)</f>
        <v>UIS</v>
      </c>
      <c r="B8" s="36" t="str">
        <f ca="true">+IF(ISTEXT('Data Summary'!B8),'Data Summary'!B8,"")</f>
        <v>Other</v>
      </c>
      <c r="C8" s="342">
        <f ca="true">+VALUE('Data Summary'!C8)</f>
        <v>2014</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40</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43" t="str">
        <f ca="true">+RIGHT('Data Summary'!A9,LEN('Data Summary'!A9)-9)</f>
        <v>UIS</v>
      </c>
      <c r="B9" s="36" t="str">
        <f ca="true">+IF(ISTEXT('Data Summary'!B9),'Data Summary'!B9,"")</f>
        <v>Other</v>
      </c>
      <c r="C9" s="342">
        <f ca="true">+VALUE('Data Summary'!C9)</f>
        <v>2015</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41.4</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43" t="str">
        <f ca="true">+RIGHT('Data Summary'!A10,LEN('Data Summary'!A10)-9)</f>
        <v>EMIS</v>
      </c>
      <c r="B10" s="36" t="str">
        <f ca="true">+IF(ISTEXT('Data Summary'!B10),'Data Summary'!B10,"")</f>
        <v>EMIS</v>
      </c>
      <c r="C10" s="342">
        <f ca="true">+VALUE('Data Summary'!C10)</f>
        <v>2015</v>
      </c>
      <c r="D10" s="96" t="e">
        <f ca="true">+IF(AND(ISNUMBER(OFFSET('Water Data'!$D$4,0,10*ROW('Water Data'!D4))),'Data Summary'!BS10="Yes"),100-OFFSET('Water Data'!$D$4,0,10*ROW('Water Data'!D4)),NA())</f>
        <v>#N/A</v>
      </c>
      <c r="E10" s="96">
        <f ca="true">+IF(AND(ISNUMBER(OFFSET('Water Data'!$D$6,0,10*ROW('Water Data'!D4))),'Data Summary'!BT10="Yes"),OFFSET('Water Data'!$D$6,0,10*ROW('Water Data'!D4)),NA())</f>
        <v>20.93624018671759</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f ca="true">+IF(AND(ISNUMBER(OFFSET('Water Data'!$H$6,0,10*ROW('Water Data'!H4))),'Data Summary'!CF10="Yes"),OFFSET('Water Data'!$H$6,0,10*ROW('Water Data'!H4)),NA())</f>
        <v>18.100000000000001</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f ca="true">+IF(AND(ISNUMBER(OFFSET('Water Data'!$I$6,0,10*ROW('Water Data'!I4))),'Data Summary'!CI10="Yes"),OFFSET('Water Data'!$I$6,0,10*ROW('Water Data'!I4)),NA())</f>
        <v>42.9</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43.133481858688725</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44.3</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f ca="true">+IF(AND(ISNUMBER(OFFSET('Sanitation Data'!$I$4,0,10*ROW('Sanitation Data'!I4))),'Data Summary'!DJ10="Yes"),100-OFFSET('Sanitation Data'!$I$4,0,10*ROW('Sanitation Data'!I4)),NA())</f>
        <v>34.099999999999994</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43" t="str">
        <f ca="true">+RIGHT('Data Summary'!A11,LEN('Data Summary'!A11)-9)</f>
        <v>UIS</v>
      </c>
      <c r="B11" s="36" t="str">
        <f ca="true">+IF(ISTEXT('Data Summary'!B11),'Data Summary'!B11,"")</f>
        <v>Other</v>
      </c>
      <c r="C11" s="342">
        <f ca="true">+VALUE('Data Summary'!C11)</f>
        <v>2016</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f ca="true">+IF(AND(ISNUMBER(OFFSET('Sanitation Data'!$D$12,0,10*ROW('Sanitation Data'!D5))),'Data Summary'!CO11="Yes"),OFFSET('Sanitation Data'!$D$12,0,10*ROW('Sanitation Data'!D5)),NA())</f>
        <v>26.629663153544119</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f ca="true">+IF(AND(ISNUMBER(OFFSET('Sanitation Data'!$H$12,0,10*ROW('Sanitation Data'!H5))),'Data Summary'!DI11="Yes"),OFFSET('Sanitation Data'!$H$12,0,10*ROW('Sanitation Data'!H5)),NA())</f>
        <v>26.74</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f ca="true">+IF(AND(ISNUMBER(OFFSET('Sanitation Data'!$I$12,0,10*ROW('Sanitation Data'!I5))),'Data Summary'!DN11="Yes"),OFFSET('Sanitation Data'!$I$12,0,10*ROW('Sanitation Data'!I5)),NA())</f>
        <v>25.8</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43" t="str">
        <f ca="true">+RIGHT('Data Summary'!A12,LEN('Data Summary'!A12)-9)</f>
        <v>EMIS</v>
      </c>
      <c r="B12" s="36" t="str">
        <f ca="true">+IF(ISTEXT('Data Summary'!B12),'Data Summary'!B12,"")</f>
        <v>EMIS</v>
      </c>
      <c r="C12" s="342">
        <f ca="true">+VALUE('Data Summary'!C12)</f>
        <v>2017</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f ca="true">+IF(AND(ISNUMBER(OFFSET('Water Data'!$I$6,0,10*ROW('Water Data'!I6))),'Data Summary'!CI12="Yes"),OFFSET('Water Data'!$I$6,0,10*ROW('Water Data'!I6)),NA())</f>
        <v>43.4</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43" t="str">
        <f ca="true">+RIGHT('Data Summary'!A13,LEN('Data Summary'!A13)-9)</f>
        <v>UIS</v>
      </c>
      <c r="B13" s="36" t="str">
        <f ca="true">+IF(ISTEXT('Data Summary'!B13),'Data Summary'!B13,"")</f>
        <v>Other</v>
      </c>
      <c r="C13" s="342">
        <f ca="true">+VALUE('Data Summary'!C13)</f>
        <v>2017</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f ca="true">+IF(AND(ISNUMBER(OFFSET('Sanitation Data'!$I$12,0,10*ROW('Sanitation Data'!I7))),'Data Summary'!DN13="Yes"),OFFSET('Sanitation Data'!$I$12,0,10*ROW('Sanitation Data'!I7)),NA())</f>
        <v>33.085042406030865</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43" t="str">
        <f ca="true">+RIGHT('Data Summary'!A14,LEN('Data Summary'!A14)-9)</f>
        <v>UIS</v>
      </c>
      <c r="B14" s="36" t="str">
        <f ca="true">+IF(ISTEXT('Data Summary'!B14),'Data Summary'!B14,"")</f>
        <v>Other</v>
      </c>
      <c r="C14" s="342">
        <f ca="true">+VALUE('Data Summary'!C14)</f>
        <v>2018</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f ca="true">+IF(AND(ISNUMBER(OFFSET('Sanitation Data'!$D$12,0,10*ROW('Sanitation Data'!D8))),'Data Summary'!CO14="Yes"),OFFSET('Sanitation Data'!$D$12,0,10*ROW('Sanitation Data'!D8)),NA())</f>
        <v>37.921722834970396</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f ca="true">+IF(AND(ISNUMBER(OFFSET('Sanitation Data'!$I$12,0,10*ROW('Sanitation Data'!I8))),'Data Summary'!DN14="Yes"),OFFSET('Sanitation Data'!$I$12,0,10*ROW('Sanitation Data'!I8)),NA())</f>
        <v>37.921722834970396</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43" t="str">
        <f ca="true">+RIGHT('Data Summary'!A15,LEN('Data Summary'!A15)-9)</f>
        <v>UIS</v>
      </c>
      <c r="B15" s="36" t="str">
        <f ca="true">+IF(ISTEXT('Data Summary'!B15),'Data Summary'!B15,"")</f>
        <v>Other</v>
      </c>
      <c r="C15" s="342">
        <f ca="true">+VALUE('Data Summary'!C15)</f>
        <v>2019</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27.516110000000001</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f ca="true">+IF(AND(ISNUMBER(OFFSET('Sanitation Data'!$H$12,0,10*ROW('Sanitation Data'!H9))),'Data Summary'!DI15="Yes"),OFFSET('Sanitation Data'!$H$12,0,10*ROW('Sanitation Data'!H9)),NA())</f>
        <v>27.516110000000001</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43" t="e">
        <f ca="true">+RIGHT('Data Summary'!A16,LEN('Data Summary'!A16)-9)</f>
        <v>#VALUE!</v>
      </c>
      <c r="B16" s="36" t="str">
        <f ca="true">+IF(ISTEXT('Data Summary'!B16),'Data Summary'!B16,"")</f>
        <v/>
      </c>
      <c r="C16" s="342"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43" t="e">
        <f ca="true">+RIGHT('Data Summary'!A17,LEN('Data Summary'!A17)-9)</f>
        <v>#VALUE!</v>
      </c>
      <c r="B17" s="36" t="str">
        <f ca="true">+IF(ISTEXT('Data Summary'!B17),'Data Summary'!B17,"")</f>
        <v/>
      </c>
      <c r="C17" s="342"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43" t="e">
        <f ca="true">+RIGHT('Data Summary'!A18,LEN('Data Summary'!A18)-9)</f>
        <v>#VALUE!</v>
      </c>
      <c r="B18" s="36" t="str">
        <f ca="true">+IF(ISTEXT('Data Summary'!B18),'Data Summary'!B18,"")</f>
        <v/>
      </c>
      <c r="C18" s="342"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43" t="e">
        <f ca="true">+RIGHT('Data Summary'!A19,LEN('Data Summary'!A19)-9)</f>
        <v>#VALUE!</v>
      </c>
      <c r="B19" s="36" t="str">
        <f ca="true">+IF(ISTEXT('Data Summary'!B19),'Data Summary'!B19,"")</f>
        <v/>
      </c>
      <c r="C19" s="342"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43" t="e">
        <f ca="true">+RIGHT('Data Summary'!A20,LEN('Data Summary'!A20)-9)</f>
        <v>#VALUE!</v>
      </c>
      <c r="B20" s="36" t="str">
        <f ca="true">+IF(ISTEXT('Data Summary'!B20),'Data Summary'!B20,"")</f>
        <v/>
      </c>
      <c r="C20" s="342"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43" t="e">
        <f ca="true">+RIGHT('Data Summary'!A21,LEN('Data Summary'!A21)-9)</f>
        <v>#VALUE!</v>
      </c>
      <c r="B21" s="36" t="str">
        <f ca="true">+IF(ISTEXT('Data Summary'!B21),'Data Summary'!B21,"")</f>
        <v/>
      </c>
      <c r="C21" s="342"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43" t="e">
        <f ca="true">+RIGHT('Data Summary'!A22,LEN('Data Summary'!A22)-9)</f>
        <v>#VALUE!</v>
      </c>
      <c r="B22" s="36" t="str">
        <f ca="true">+IF(ISTEXT('Data Summary'!B22),'Data Summary'!B22,"")</f>
        <v/>
      </c>
      <c r="C22" s="342"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43" t="e">
        <f ca="true">+RIGHT('Data Summary'!A23,LEN('Data Summary'!A23)-9)</f>
        <v>#VALUE!</v>
      </c>
      <c r="B23" s="36" t="str">
        <f ca="true">+IF(ISTEXT('Data Summary'!B23),'Data Summary'!B23,"")</f>
        <v/>
      </c>
      <c r="C23" s="342"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43" t="e">
        <f ca="true">+RIGHT('Data Summary'!A24,LEN('Data Summary'!A24)-9)</f>
        <v>#VALUE!</v>
      </c>
      <c r="B24" s="36" t="str">
        <f ca="true">+IF(ISTEXT('Data Summary'!B24),'Data Summary'!B24,"")</f>
        <v/>
      </c>
      <c r="C24" s="342"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43" t="e">
        <f ca="true">+RIGHT('Data Summary'!A25,LEN('Data Summary'!A25)-9)</f>
        <v>#VALUE!</v>
      </c>
      <c r="B25" s="36" t="str">
        <f ca="true">+IF(ISTEXT('Data Summary'!B25),'Data Summary'!B25,"")</f>
        <v/>
      </c>
      <c r="C25" s="342"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43" t="e">
        <f ca="true">+RIGHT('Data Summary'!A26,LEN('Data Summary'!A26)-9)</f>
        <v>#VALUE!</v>
      </c>
      <c r="B26" s="36" t="str">
        <f ca="true">+IF(ISTEXT('Data Summary'!B26),'Data Summary'!B26,"")</f>
        <v/>
      </c>
      <c r="C26" s="342"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43" t="e">
        <f ca="true">+RIGHT('Data Summary'!A27,LEN('Data Summary'!A27)-9)</f>
        <v>#VALUE!</v>
      </c>
      <c r="B27" s="36" t="str">
        <f ca="true">+IF(ISTEXT('Data Summary'!B27),'Data Summary'!B27,"")</f>
        <v/>
      </c>
      <c r="C27" s="342"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43" t="e">
        <f ca="true">+RIGHT('Data Summary'!A28,LEN('Data Summary'!A28)-9)</f>
        <v>#VALUE!</v>
      </c>
      <c r="B28" s="36" t="str">
        <f ca="true">+IF(ISTEXT('Data Summary'!B28),'Data Summary'!B28,"")</f>
        <v/>
      </c>
      <c r="C28" s="342"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43" t="e">
        <f ca="true">+RIGHT('Data Summary'!A29,LEN('Data Summary'!A29)-9)</f>
        <v>#VALUE!</v>
      </c>
      <c r="B29" s="36" t="str">
        <f ca="true">+IF(ISTEXT('Data Summary'!B29),'Data Summary'!B29,"")</f>
        <v/>
      </c>
      <c r="C29" s="342"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43" t="e">
        <f ca="true">+RIGHT('Data Summary'!A30,LEN('Data Summary'!A30)-9)</f>
        <v>#VALUE!</v>
      </c>
      <c r="B30" s="36" t="str">
        <f ca="true">+IF(ISTEXT('Data Summary'!B30),'Data Summary'!B30,"")</f>
        <v/>
      </c>
      <c r="C30" s="342"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43" t="e">
        <f ca="true">+RIGHT('Data Summary'!A31,LEN('Data Summary'!A31)-9)</f>
        <v>#VALUE!</v>
      </c>
      <c r="B31" s="36" t="str">
        <f ca="true">+IF(ISTEXT('Data Summary'!B31),'Data Summary'!B31,"")</f>
        <v/>
      </c>
      <c r="C31" s="342"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43" t="e">
        <f ca="true">+RIGHT('Data Summary'!A32,LEN('Data Summary'!A32)-9)</f>
        <v>#VALUE!</v>
      </c>
      <c r="B32" s="36" t="str">
        <f ca="true">+IF(ISTEXT('Data Summary'!B32),'Data Summary'!B32,"")</f>
        <v/>
      </c>
      <c r="C32" s="342"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43" t="e">
        <f ca="true">+RIGHT('Data Summary'!A33,LEN('Data Summary'!A33)-9)</f>
        <v>#VALUE!</v>
      </c>
      <c r="B33" s="36" t="str">
        <f ca="true">+IF(ISTEXT('Data Summary'!B33),'Data Summary'!B33,"")</f>
        <v/>
      </c>
      <c r="C33" s="342"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43" t="e">
        <f ca="true">+RIGHT('Data Summary'!A34,LEN('Data Summary'!A34)-9)</f>
        <v>#VALUE!</v>
      </c>
      <c r="B34" s="36" t="str">
        <f ca="true">+IF(ISTEXT('Data Summary'!B34),'Data Summary'!B34,"")</f>
        <v/>
      </c>
      <c r="C34" s="342"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43" t="e">
        <f ca="true">+RIGHT('Data Summary'!A35,LEN('Data Summary'!A35)-9)</f>
        <v>#VALUE!</v>
      </c>
      <c r="B35" s="36" t="str">
        <f ca="true">+IF(ISTEXT('Data Summary'!B35),'Data Summary'!B35,"")</f>
        <v/>
      </c>
      <c r="C35" s="342"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43" t="e">
        <f ca="true">+RIGHT('Data Summary'!A36,LEN('Data Summary'!A36)-9)</f>
        <v>#VALUE!</v>
      </c>
      <c r="B36" s="36" t="str">
        <f ca="true">+IF(ISTEXT('Data Summary'!B36),'Data Summary'!B36,"")</f>
        <v/>
      </c>
      <c r="C36" s="342"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43" t="e">
        <f ca="true">+RIGHT('Data Summary'!A37,LEN('Data Summary'!A37)-9)</f>
        <v>#VALUE!</v>
      </c>
      <c r="B37" s="36" t="str">
        <f ca="true">+IF(ISTEXT('Data Summary'!B37),'Data Summary'!B37,"")</f>
        <v/>
      </c>
      <c r="C37" s="342"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43" t="e">
        <f ca="true">+RIGHT('Data Summary'!A38,LEN('Data Summary'!A38)-9)</f>
        <v>#VALUE!</v>
      </c>
      <c r="B38" s="36" t="str">
        <f ca="true">+IF(ISTEXT('Data Summary'!B38),'Data Summary'!B38,"")</f>
        <v/>
      </c>
      <c r="C38" s="342"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43" t="e">
        <f ca="true">+RIGHT('Data Summary'!A39,LEN('Data Summary'!A39)-9)</f>
        <v>#VALUE!</v>
      </c>
      <c r="B39" s="36" t="str">
        <f ca="true">+IF(ISTEXT('Data Summary'!B39),'Data Summary'!B39,"")</f>
        <v/>
      </c>
      <c r="C39" s="342"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43" t="e">
        <f ca="true">+RIGHT('Data Summary'!A40,LEN('Data Summary'!A40)-9)</f>
        <v>#VALUE!</v>
      </c>
      <c r="B40" s="36" t="str">
        <f ca="true">+IF(ISTEXT('Data Summary'!B40),'Data Summary'!B40,"")</f>
        <v/>
      </c>
      <c r="C40" s="342"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43" t="e">
        <f ca="true">+RIGHT('Data Summary'!A41,LEN('Data Summary'!A41)-9)</f>
        <v>#VALUE!</v>
      </c>
      <c r="B41" s="36" t="str">
        <f ca="true">+IF(ISTEXT('Data Summary'!B41),'Data Summary'!B41,"")</f>
        <v/>
      </c>
      <c r="C41" s="342"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43" t="e">
        <f ca="true">+RIGHT('Data Summary'!A42,LEN('Data Summary'!A42)-9)</f>
        <v>#VALUE!</v>
      </c>
      <c r="B42" s="36" t="str">
        <f ca="true">+IF(ISTEXT('Data Summary'!B42),'Data Summary'!B42,"")</f>
        <v/>
      </c>
      <c r="C42" s="342"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43" t="e">
        <f ca="true">+RIGHT('Data Summary'!A43,LEN('Data Summary'!A43)-9)</f>
        <v>#VALUE!</v>
      </c>
      <c r="B43" s="36" t="str">
        <f ca="true">+IF(ISTEXT('Data Summary'!B43),'Data Summary'!B43,"")</f>
        <v/>
      </c>
      <c r="C43" s="342"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43" t="e">
        <f ca="true">+RIGHT('Data Summary'!A44,LEN('Data Summary'!A44)-9)</f>
        <v>#VALUE!</v>
      </c>
      <c r="B44" s="36" t="str">
        <f ca="true">+IF(ISTEXT('Data Summary'!B44),'Data Summary'!B44,"")</f>
        <v/>
      </c>
      <c r="C44" s="342"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43" t="e">
        <f ca="true">+RIGHT('Data Summary'!A45,LEN('Data Summary'!A45)-9)</f>
        <v>#VALUE!</v>
      </c>
      <c r="B45" s="36" t="str">
        <f ca="true">+IF(ISTEXT('Data Summary'!B45),'Data Summary'!B45,"")</f>
        <v/>
      </c>
      <c r="C45" s="342"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43" t="e">
        <f ca="true">+RIGHT('Data Summary'!A46,LEN('Data Summary'!A46)-9)</f>
        <v>#VALUE!</v>
      </c>
      <c r="B46" s="36" t="str">
        <f ca="true">+IF(ISTEXT('Data Summary'!B46),'Data Summary'!B46,"")</f>
        <v/>
      </c>
      <c r="C46" s="342"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43" t="e">
        <f ca="true">+RIGHT('Data Summary'!A47,LEN('Data Summary'!A47)-9)</f>
        <v>#VALUE!</v>
      </c>
      <c r="B47" s="36" t="str">
        <f ca="true">+IF(ISTEXT('Data Summary'!B47),'Data Summary'!B47,"")</f>
        <v/>
      </c>
      <c r="C47" s="342"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43" t="e">
        <f ca="true">+RIGHT('Data Summary'!A48,LEN('Data Summary'!A48)-9)</f>
        <v>#VALUE!</v>
      </c>
      <c r="B48" s="36" t="str">
        <f ca="true">+IF(ISTEXT('Data Summary'!B48),'Data Summary'!B48,"")</f>
        <v/>
      </c>
      <c r="C48" s="342"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43" t="e">
        <f ca="true">+RIGHT('Data Summary'!A49,LEN('Data Summary'!A49)-9)</f>
        <v>#VALUE!</v>
      </c>
      <c r="B49" s="36" t="str">
        <f ca="true">+IF(ISTEXT('Data Summary'!B49),'Data Summary'!B49,"")</f>
        <v/>
      </c>
      <c r="C49" s="342"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43" t="e">
        <f ca="true">+RIGHT('Data Summary'!A50,LEN('Data Summary'!A50)-9)</f>
        <v>#VALUE!</v>
      </c>
      <c r="B50" s="36" t="str">
        <f ca="true">+IF(ISTEXT('Data Summary'!B50),'Data Summary'!B50,"")</f>
        <v/>
      </c>
      <c r="C50" s="342"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43" t="e">
        <f ca="true">+RIGHT('Data Summary'!A51,LEN('Data Summary'!A51)-9)</f>
        <v>#VALUE!</v>
      </c>
      <c r="B51" s="36" t="str">
        <f ca="true">+IF(ISTEXT('Data Summary'!B51),'Data Summary'!B51,"")</f>
        <v/>
      </c>
      <c r="C51" s="342"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43" t="e">
        <f ca="true">+RIGHT('Data Summary'!A52,LEN('Data Summary'!A52)-9)</f>
        <v>#VALUE!</v>
      </c>
      <c r="B52" s="36" t="str">
        <f ca="true">+IF(ISTEXT('Data Summary'!B52),'Data Summary'!B52,"")</f>
        <v/>
      </c>
      <c r="C52" s="342"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43" t="e">
        <f ca="true">+RIGHT('Data Summary'!A53,LEN('Data Summary'!A53)-9)</f>
        <v>#VALUE!</v>
      </c>
      <c r="B53" s="36" t="str">
        <f ca="true">+IF(ISTEXT('Data Summary'!B53),'Data Summary'!B53,"")</f>
        <v/>
      </c>
      <c r="C53" s="342"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43" t="e">
        <f ca="true">+RIGHT('Data Summary'!A54,LEN('Data Summary'!A54)-9)</f>
        <v>#VALUE!</v>
      </c>
      <c r="B54" s="36" t="str">
        <f ca="true">+IF(ISTEXT('Data Summary'!B54),'Data Summary'!B54,"")</f>
        <v/>
      </c>
      <c r="C54" s="342"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43" t="e">
        <f ca="true">+RIGHT('Data Summary'!A55,LEN('Data Summary'!A55)-9)</f>
        <v>#VALUE!</v>
      </c>
      <c r="B55" s="36" t="str">
        <f ca="true">+IF(ISTEXT('Data Summary'!B55),'Data Summary'!B55,"")</f>
        <v/>
      </c>
      <c r="C55" s="342"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43" t="e">
        <f ca="true">+RIGHT('Data Summary'!A56,LEN('Data Summary'!A56)-9)</f>
        <v>#VALUE!</v>
      </c>
      <c r="B56" s="36" t="str">
        <f ca="true">+IF(ISTEXT('Data Summary'!B56),'Data Summary'!B56,"")</f>
        <v/>
      </c>
      <c r="C56" s="342"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43" t="e">
        <f ca="true">+RIGHT('Data Summary'!A57,LEN('Data Summary'!A57)-9)</f>
        <v>#VALUE!</v>
      </c>
      <c r="B57" s="36" t="str">
        <f ca="true">+IF(ISTEXT('Data Summary'!B57),'Data Summary'!B57,"")</f>
        <v/>
      </c>
      <c r="C57" s="342"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43" t="e">
        <f ca="true">+RIGHT('Data Summary'!A58,LEN('Data Summary'!A58)-9)</f>
        <v>#VALUE!</v>
      </c>
      <c r="B58" s="36" t="str">
        <f ca="true">+IF(ISTEXT('Data Summary'!B58),'Data Summary'!B58,"")</f>
        <v/>
      </c>
      <c r="C58" s="342"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43" t="e">
        <f ca="true">+RIGHT('Data Summary'!A59,LEN('Data Summary'!A59)-9)</f>
        <v>#VALUE!</v>
      </c>
      <c r="B59" s="36" t="str">
        <f ca="true">+IF(ISTEXT('Data Summary'!B59),'Data Summary'!B59,"")</f>
        <v/>
      </c>
      <c r="C59" s="342"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43" t="e">
        <f ca="true">+RIGHT('Data Summary'!A60,LEN('Data Summary'!A60)-9)</f>
        <v>#VALUE!</v>
      </c>
      <c r="B60" s="36" t="str">
        <f ca="true">+IF(ISTEXT('Data Summary'!B60),'Data Summary'!B60,"")</f>
        <v/>
      </c>
      <c r="C60" s="342"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43" t="e">
        <f ca="true">+RIGHT('Data Summary'!A61,LEN('Data Summary'!A61)-9)</f>
        <v>#VALUE!</v>
      </c>
      <c r="B61" s="36" t="str">
        <f ca="true">+IF(ISTEXT('Data Summary'!B61),'Data Summary'!B61,"")</f>
        <v/>
      </c>
      <c r="C61" s="342"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43" t="e">
        <f ca="true">+RIGHT('Data Summary'!A62,LEN('Data Summary'!A62)-9)</f>
        <v>#VALUE!</v>
      </c>
      <c r="B62" s="36" t="str">
        <f ca="true">+IF(ISTEXT('Data Summary'!B62),'Data Summary'!B62,"")</f>
        <v/>
      </c>
      <c r="C62" s="342"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43" t="e">
        <f ca="true">+RIGHT('Data Summary'!A63,LEN('Data Summary'!A63)-9)</f>
        <v>#VALUE!</v>
      </c>
      <c r="B63" s="36" t="str">
        <f ca="true">+IF(ISTEXT('Data Summary'!B63),'Data Summary'!B63,"")</f>
        <v/>
      </c>
      <c r="C63" s="342"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43" t="e">
        <f ca="true">+RIGHT('Data Summary'!A64,LEN('Data Summary'!A64)-9)</f>
        <v>#VALUE!</v>
      </c>
      <c r="B64" s="36" t="str">
        <f ca="true">+IF(ISTEXT('Data Summary'!B64),'Data Summary'!B64,"")</f>
        <v/>
      </c>
      <c r="C64" s="342"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43" t="e">
        <f ca="true">+RIGHT('Data Summary'!A65,LEN('Data Summary'!A65)-9)</f>
        <v>#VALUE!</v>
      </c>
      <c r="B65" s="36" t="str">
        <f ca="true">+IF(ISTEXT('Data Summary'!B65),'Data Summary'!B65,"")</f>
        <v/>
      </c>
      <c r="C65" s="342"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43" t="e">
        <f ca="true">+RIGHT('Data Summary'!A66,LEN('Data Summary'!A66)-9)</f>
        <v>#VALUE!</v>
      </c>
      <c r="B66" s="36" t="str">
        <f ca="true">+IF(ISTEXT('Data Summary'!B66),'Data Summary'!B66,"")</f>
        <v/>
      </c>
      <c r="C66" s="342"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43" t="e">
        <f ca="true">+RIGHT('Data Summary'!A67,LEN('Data Summary'!A67)-9)</f>
        <v>#VALUE!</v>
      </c>
      <c r="B67" s="36" t="str">
        <f ca="true">+IF(ISTEXT('Data Summary'!B67),'Data Summary'!B67,"")</f>
        <v/>
      </c>
      <c r="C67" s="342"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43" t="e">
        <f ca="true">+RIGHT('Data Summary'!A68,LEN('Data Summary'!A68)-9)</f>
        <v>#VALUE!</v>
      </c>
      <c r="B68" s="36" t="str">
        <f ca="true">+IF(ISTEXT('Data Summary'!B68),'Data Summary'!B68,"")</f>
        <v/>
      </c>
      <c r="C68" s="342"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43" t="e">
        <f ca="true">+RIGHT('Data Summary'!A69,LEN('Data Summary'!A69)-9)</f>
        <v>#VALUE!</v>
      </c>
      <c r="B69" s="36" t="str">
        <f ca="true">+IF(ISTEXT('Data Summary'!B69),'Data Summary'!B69,"")</f>
        <v/>
      </c>
      <c r="C69" s="342"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43" t="e">
        <f ca="true">+RIGHT('Data Summary'!A70,LEN('Data Summary'!A70)-9)</f>
        <v>#VALUE!</v>
      </c>
      <c r="B70" s="36" t="str">
        <f ca="true">+IF(ISTEXT('Data Summary'!B70),'Data Summary'!B70,"")</f>
        <v/>
      </c>
      <c r="C70" s="342"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43" t="e">
        <f ca="true">+RIGHT('Data Summary'!A71,LEN('Data Summary'!A71)-9)</f>
        <v>#VALUE!</v>
      </c>
      <c r="B71" s="36" t="str">
        <f ca="true">+IF(ISTEXT('Data Summary'!B71),'Data Summary'!B71,"")</f>
        <v/>
      </c>
      <c r="C71" s="342"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43" t="e">
        <f ca="true">+RIGHT('Data Summary'!A72,LEN('Data Summary'!A72)-9)</f>
        <v>#VALUE!</v>
      </c>
      <c r="B72" s="36" t="str">
        <f ca="true">+IF(ISTEXT('Data Summary'!B72),'Data Summary'!B72,"")</f>
        <v/>
      </c>
      <c r="C72" s="342"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43" t="e">
        <f ca="true">+RIGHT('Data Summary'!A73,LEN('Data Summary'!A73)-9)</f>
        <v>#VALUE!</v>
      </c>
      <c r="B73" s="36" t="str">
        <f ca="true">+IF(ISTEXT('Data Summary'!B73),'Data Summary'!B73,"")</f>
        <v/>
      </c>
      <c r="C73" s="342"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43" t="e">
        <f ca="true">+RIGHT('Data Summary'!A74,LEN('Data Summary'!A74)-9)</f>
        <v>#VALUE!</v>
      </c>
      <c r="B74" s="36" t="str">
        <f ca="true">+IF(ISTEXT('Data Summary'!B74),'Data Summary'!B74,"")</f>
        <v/>
      </c>
      <c r="C74" s="342"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43" t="e">
        <f ca="true">+RIGHT('Data Summary'!A75,LEN('Data Summary'!A75)-9)</f>
        <v>#VALUE!</v>
      </c>
      <c r="B75" s="36" t="str">
        <f ca="true">+IF(ISTEXT('Data Summary'!B75),'Data Summary'!B75,"")</f>
        <v/>
      </c>
      <c r="C75" s="342"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43" t="e">
        <f ca="true">+RIGHT('Data Summary'!A76,LEN('Data Summary'!A76)-9)</f>
        <v>#VALUE!</v>
      </c>
      <c r="B76" s="36" t="str">
        <f ca="true">+IF(ISTEXT('Data Summary'!B76),'Data Summary'!B76,"")</f>
        <v/>
      </c>
      <c r="C76" s="342"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43" t="e">
        <f ca="true">+RIGHT('Data Summary'!A77,LEN('Data Summary'!A77)-9)</f>
        <v>#VALUE!</v>
      </c>
      <c r="B77" s="36" t="str">
        <f ca="true">+IF(ISTEXT('Data Summary'!B77),'Data Summary'!B77,"")</f>
        <v/>
      </c>
      <c r="C77" s="342"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43" t="e">
        <f ca="true">+RIGHT('Data Summary'!A78,LEN('Data Summary'!A78)-9)</f>
        <v>#VALUE!</v>
      </c>
      <c r="B78" s="36" t="str">
        <f ca="true">+IF(ISTEXT('Data Summary'!B78),'Data Summary'!B78,"")</f>
        <v/>
      </c>
      <c r="C78" s="342"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43" t="e">
        <f ca="true">+RIGHT('Data Summary'!A79,LEN('Data Summary'!A79)-9)</f>
        <v>#VALUE!</v>
      </c>
      <c r="B79" s="36" t="str">
        <f ca="true">+IF(ISTEXT('Data Summary'!B79),'Data Summary'!B79,"")</f>
        <v/>
      </c>
      <c r="C79" s="342"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43" t="e">
        <f ca="true">+RIGHT('Data Summary'!A80,LEN('Data Summary'!A80)-9)</f>
        <v>#VALUE!</v>
      </c>
      <c r="B80" s="36" t="str">
        <f ca="true">+IF(ISTEXT('Data Summary'!B80),'Data Summary'!B80,"")</f>
        <v/>
      </c>
      <c r="C80" s="342"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43" t="e">
        <f ca="true">+RIGHT('Data Summary'!A81,LEN('Data Summary'!A81)-9)</f>
        <v>#VALUE!</v>
      </c>
      <c r="B81" s="36" t="str">
        <f ca="true">+IF(ISTEXT('Data Summary'!B81),'Data Summary'!B81,"")</f>
        <v/>
      </c>
      <c r="C81" s="342"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43" t="e">
        <f ca="true">+RIGHT('Data Summary'!A82,LEN('Data Summary'!A82)-9)</f>
        <v>#VALUE!</v>
      </c>
      <c r="B82" s="36" t="str">
        <f ca="true">+IF(ISTEXT('Data Summary'!B82),'Data Summary'!B82,"")</f>
        <v/>
      </c>
      <c r="C82" s="342"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43" t="e">
        <f ca="true">+RIGHT('Data Summary'!A83,LEN('Data Summary'!A83)-9)</f>
        <v>#VALUE!</v>
      </c>
      <c r="B83" s="36" t="str">
        <f ca="true">+IF(ISTEXT('Data Summary'!B83),'Data Summary'!B83,"")</f>
        <v/>
      </c>
      <c r="C83" s="342"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43" t="e">
        <f ca="true">+RIGHT('Data Summary'!A84,LEN('Data Summary'!A84)-9)</f>
        <v>#VALUE!</v>
      </c>
      <c r="B84" s="36" t="str">
        <f ca="true">+IF(ISTEXT('Data Summary'!B84),'Data Summary'!B84,"")</f>
        <v/>
      </c>
      <c r="C84" s="342"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43" t="e">
        <f ca="true">+RIGHT('Data Summary'!A85,LEN('Data Summary'!A85)-9)</f>
        <v>#VALUE!</v>
      </c>
      <c r="B85" s="36" t="str">
        <f ca="true">+IF(ISTEXT('Data Summary'!B85),'Data Summary'!B85,"")</f>
        <v/>
      </c>
      <c r="C85" s="342"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43" t="e">
        <f ca="true">+RIGHT('Data Summary'!A86,LEN('Data Summary'!A86)-9)</f>
        <v>#VALUE!</v>
      </c>
      <c r="B86" s="36" t="str">
        <f ca="true">+IF(ISTEXT('Data Summary'!B86),'Data Summary'!B86,"")</f>
        <v/>
      </c>
      <c r="C86" s="342"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43" t="e">
        <f ca="true">+RIGHT('Data Summary'!A87,LEN('Data Summary'!A87)-9)</f>
        <v>#VALUE!</v>
      </c>
      <c r="B87" s="36" t="str">
        <f ca="true">+IF(ISTEXT('Data Summary'!B87),'Data Summary'!B87,"")</f>
        <v/>
      </c>
      <c r="C87" s="342"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43" t="e">
        <f ca="true">+RIGHT('Data Summary'!A88,LEN('Data Summary'!A88)-9)</f>
        <v>#VALUE!</v>
      </c>
      <c r="B88" s="36" t="str">
        <f ca="true">+IF(ISTEXT('Data Summary'!B88),'Data Summary'!B88,"")</f>
        <v/>
      </c>
      <c r="C88" s="342"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43" t="e">
        <f ca="true">+RIGHT('Data Summary'!A89,LEN('Data Summary'!A89)-9)</f>
        <v>#VALUE!</v>
      </c>
      <c r="B89" s="36" t="str">
        <f ca="true">+IF(ISTEXT('Data Summary'!B89),'Data Summary'!B89,"")</f>
        <v/>
      </c>
      <c r="C89" s="342"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43" t="e">
        <f ca="true">+RIGHT('Data Summary'!A90,LEN('Data Summary'!A90)-9)</f>
        <v>#VALUE!</v>
      </c>
      <c r="B90" s="36" t="str">
        <f ca="true">+IF(ISTEXT('Data Summary'!B90),'Data Summary'!B90,"")</f>
        <v/>
      </c>
      <c r="C90" s="342"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43" t="e">
        <f ca="true">+RIGHT('Data Summary'!A91,LEN('Data Summary'!A91)-9)</f>
        <v>#VALUE!</v>
      </c>
      <c r="B91" s="36" t="str">
        <f ca="true">+IF(ISTEXT('Data Summary'!B91),'Data Summary'!B91,"")</f>
        <v/>
      </c>
      <c r="C91" s="342"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43" t="e">
        <f ca="true">+RIGHT('Data Summary'!A92,LEN('Data Summary'!A92)-9)</f>
        <v>#VALUE!</v>
      </c>
      <c r="B92" s="36" t="str">
        <f ca="true">+IF(ISTEXT('Data Summary'!B92),'Data Summary'!B92,"")</f>
        <v/>
      </c>
      <c r="C92" s="342"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43" t="e">
        <f ca="true">+RIGHT('Data Summary'!A93,LEN('Data Summary'!A93)-9)</f>
        <v>#VALUE!</v>
      </c>
      <c r="B93" s="36" t="str">
        <f ca="true">+IF(ISTEXT('Data Summary'!B93),'Data Summary'!B93,"")</f>
        <v/>
      </c>
      <c r="C93" s="342"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43" t="e">
        <f ca="true">+RIGHT('Data Summary'!A94,LEN('Data Summary'!A94)-9)</f>
        <v>#VALUE!</v>
      </c>
      <c r="B94" s="36" t="str">
        <f ca="true">+IF(ISTEXT('Data Summary'!B94),'Data Summary'!B94,"")</f>
        <v/>
      </c>
      <c r="C94" s="342"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43" t="e">
        <f ca="true">+RIGHT('Data Summary'!A95,LEN('Data Summary'!A95)-9)</f>
        <v>#VALUE!</v>
      </c>
      <c r="B95" s="36" t="str">
        <f ca="true">+IF(ISTEXT('Data Summary'!B95),'Data Summary'!B95,"")</f>
        <v/>
      </c>
      <c r="C95" s="342"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43" t="e">
        <f ca="true">+RIGHT('Data Summary'!A96,LEN('Data Summary'!A96)-9)</f>
        <v>#VALUE!</v>
      </c>
      <c r="B96" s="36" t="str">
        <f ca="true">+IF(ISTEXT('Data Summary'!B96),'Data Summary'!B96,"")</f>
        <v/>
      </c>
      <c r="C96" s="342"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43" t="e">
        <f ca="true">+RIGHT('Data Summary'!A97,LEN('Data Summary'!A97)-9)</f>
        <v>#VALUE!</v>
      </c>
      <c r="B97" s="36" t="str">
        <f ca="true">+IF(ISTEXT('Data Summary'!B97),'Data Summary'!B97,"")</f>
        <v/>
      </c>
      <c r="C97" s="342"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43" t="e">
        <f ca="true">+RIGHT('Data Summary'!A98,LEN('Data Summary'!A98)-9)</f>
        <v>#VALUE!</v>
      </c>
      <c r="B98" s="36" t="str">
        <f ca="true">+IF(ISTEXT('Data Summary'!B98),'Data Summary'!B98,"")</f>
        <v/>
      </c>
      <c r="C98" s="342"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43" t="e">
        <f ca="true">+RIGHT('Data Summary'!A99,LEN('Data Summary'!A99)-9)</f>
        <v>#VALUE!</v>
      </c>
      <c r="B99" s="36" t="str">
        <f ca="true">+IF(ISTEXT('Data Summary'!B99),'Data Summary'!B99,"")</f>
        <v/>
      </c>
      <c r="C99" s="342"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43" t="e">
        <f ca="true">+RIGHT('Data Summary'!A100,LEN('Data Summary'!A100)-9)</f>
        <v>#VALUE!</v>
      </c>
      <c r="B100" s="36" t="str">
        <f ca="true">+IF(ISTEXT('Data Summary'!B100),'Data Summary'!B100,"")</f>
        <v/>
      </c>
      <c r="C100" s="342"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43" t="e">
        <f ca="true">+RIGHT('Data Summary'!A101,LEN('Data Summary'!A101)-9)</f>
        <v>#VALUE!</v>
      </c>
      <c r="B101" s="36" t="str">
        <f ca="true">+IF(ISTEXT('Data Summary'!B101),'Data Summary'!B101,"")</f>
        <v/>
      </c>
      <c r="C101" s="342"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43" t="e">
        <f ca="true">+RIGHT('Data Summary'!A102,LEN('Data Summary'!A102)-9)</f>
        <v>#VALUE!</v>
      </c>
      <c r="B102" s="36" t="str">
        <f ca="true">+IF(ISTEXT('Data Summary'!B102),'Data Summary'!B102,"")</f>
        <v/>
      </c>
      <c r="C102" s="342"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43" t="e">
        <f ca="true">+RIGHT('Data Summary'!A103,LEN('Data Summary'!A103)-9)</f>
        <v>#VALUE!</v>
      </c>
      <c r="B103" s="36" t="str">
        <f ca="true">+IF(ISTEXT('Data Summary'!B103),'Data Summary'!B103,"")</f>
        <v/>
      </c>
      <c r="C103" s="342"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43" t="e">
        <f ca="true">+RIGHT('Data Summary'!A104,LEN('Data Summary'!A104)-9)</f>
        <v>#VALUE!</v>
      </c>
      <c r="B104" s="36" t="str">
        <f ca="true">+IF(ISTEXT('Data Summary'!B104),'Data Summary'!B104,"")</f>
        <v/>
      </c>
      <c r="C104" s="342"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43" t="e">
        <f ca="true">+RIGHT('Data Summary'!A105,LEN('Data Summary'!A105)-9)</f>
        <v>#VALUE!</v>
      </c>
      <c r="B105" s="36" t="str">
        <f ca="true">+IF(ISTEXT('Data Summary'!B105),'Data Summary'!B105,"")</f>
        <v/>
      </c>
      <c r="C105" s="342"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43" t="e">
        <f ca="true">+RIGHT('Data Summary'!A106,LEN('Data Summary'!A106)-9)</f>
        <v>#VALUE!</v>
      </c>
      <c r="B106" s="36" t="str">
        <f ca="true">+IF(ISTEXT('Data Summary'!B106),'Data Summary'!B106,"")</f>
        <v/>
      </c>
      <c r="C106" s="342"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43" t="e">
        <f ca="true">+RIGHT('Data Summary'!A107,LEN('Data Summary'!A107)-9)</f>
        <v>#VALUE!</v>
      </c>
      <c r="B107" s="36" t="str">
        <f ca="true">+IF(ISTEXT('Data Summary'!B107),'Data Summary'!B107,"")</f>
        <v/>
      </c>
      <c r="C107" s="342"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43" t="e">
        <f ca="true">+RIGHT('Data Summary'!A108,LEN('Data Summary'!A108)-9)</f>
        <v>#VALUE!</v>
      </c>
      <c r="B108" s="36" t="str">
        <f ca="true">+IF(ISTEXT('Data Summary'!B108),'Data Summary'!B108,"")</f>
        <v/>
      </c>
      <c r="C108" s="342"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43" t="e">
        <f ca="true">+RIGHT('Data Summary'!A109,LEN('Data Summary'!A109)-9)</f>
        <v>#VALUE!</v>
      </c>
      <c r="B109" s="36" t="str">
        <f ca="true">+IF(ISTEXT('Data Summary'!B109),'Data Summary'!B109,"")</f>
        <v/>
      </c>
      <c r="C109" s="342"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43" t="e">
        <f ca="true">+RIGHT('Data Summary'!A110,LEN('Data Summary'!A110)-9)</f>
        <v>#VALUE!</v>
      </c>
      <c r="B110" s="36" t="str">
        <f ca="true">+IF(ISTEXT('Data Summary'!B110),'Data Summary'!B110,"")</f>
        <v/>
      </c>
      <c r="C110" s="342"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43" t="e">
        <f ca="true">+RIGHT('Data Summary'!A111,LEN('Data Summary'!A111)-9)</f>
        <v>#VALUE!</v>
      </c>
      <c r="B111" s="36" t="str">
        <f ca="true">+IF(ISTEXT('Data Summary'!B111),'Data Summary'!B111,"")</f>
        <v/>
      </c>
      <c r="C111" s="342"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43" t="e">
        <f ca="true">+RIGHT('Data Summary'!A112,LEN('Data Summary'!A112)-9)</f>
        <v>#VALUE!</v>
      </c>
      <c r="B112" s="36" t="str">
        <f ca="true">+IF(ISTEXT('Data Summary'!B112),'Data Summary'!B112,"")</f>
        <v/>
      </c>
      <c r="C112" s="342"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43" t="e">
        <f ca="true">+RIGHT('Data Summary'!A113,LEN('Data Summary'!A113)-9)</f>
        <v>#VALUE!</v>
      </c>
      <c r="B113" s="36" t="str">
        <f ca="true">+IF(ISTEXT('Data Summary'!B113),'Data Summary'!B113,"")</f>
        <v/>
      </c>
      <c r="C113" s="342"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43" t="e">
        <f ca="true">+RIGHT('Data Summary'!A114,LEN('Data Summary'!A114)-9)</f>
        <v>#VALUE!</v>
      </c>
      <c r="B114" s="36" t="str">
        <f ca="true">+IF(ISTEXT('Data Summary'!B114),'Data Summary'!B114,"")</f>
        <v/>
      </c>
      <c r="C114" s="342"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43" t="e">
        <f ca="true">+RIGHT('Data Summary'!A115,LEN('Data Summary'!A115)-9)</f>
        <v>#VALUE!</v>
      </c>
      <c r="B115" s="36" t="str">
        <f ca="true">+IF(ISTEXT('Data Summary'!B115),'Data Summary'!B115,"")</f>
        <v/>
      </c>
      <c r="C115" s="342"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43" t="e">
        <f ca="true">+RIGHT('Data Summary'!A116,LEN('Data Summary'!A116)-9)</f>
        <v>#VALUE!</v>
      </c>
      <c r="B116" s="36" t="str">
        <f ca="true">+IF(ISTEXT('Data Summary'!B116),'Data Summary'!B116,"")</f>
        <v/>
      </c>
      <c r="C116" s="342"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43" t="e">
        <f ca="true">+RIGHT('Data Summary'!A117,LEN('Data Summary'!A117)-9)</f>
        <v>#VALUE!</v>
      </c>
      <c r="B117" s="36" t="str">
        <f ca="true">+IF(ISTEXT('Data Summary'!B117),'Data Summary'!B117,"")</f>
        <v/>
      </c>
      <c r="C117" s="342"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43" t="e">
        <f ca="true">+RIGHT('Data Summary'!A118,LEN('Data Summary'!A118)-9)</f>
        <v>#VALUE!</v>
      </c>
      <c r="B118" s="36" t="str">
        <f ca="true">+IF(ISTEXT('Data Summary'!B118),'Data Summary'!B118,"")</f>
        <v/>
      </c>
      <c r="C118" s="342"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43" t="e">
        <f ca="true">+RIGHT('Data Summary'!A119,LEN('Data Summary'!A119)-9)</f>
        <v>#VALUE!</v>
      </c>
      <c r="B119" s="36" t="str">
        <f ca="true">+IF(ISTEXT('Data Summary'!B119),'Data Summary'!B119,"")</f>
        <v/>
      </c>
      <c r="C119" s="342"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43" t="e">
        <f ca="true">+RIGHT('Data Summary'!A120,LEN('Data Summary'!A120)-9)</f>
        <v>#VALUE!</v>
      </c>
      <c r="B120" s="36" t="str">
        <f ca="true">+IF(ISTEXT('Data Summary'!B120),'Data Summary'!B120,"")</f>
        <v/>
      </c>
      <c r="C120" s="342"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43" t="e">
        <f ca="true">+RIGHT('Data Summary'!A121,LEN('Data Summary'!A121)-9)</f>
        <v>#VALUE!</v>
      </c>
      <c r="B121" s="36" t="str">
        <f ca="true">+IF(ISTEXT('Data Summary'!B121),'Data Summary'!B121,"")</f>
        <v/>
      </c>
      <c r="C121" s="342"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43" t="e">
        <f ca="true">+RIGHT('Data Summary'!A122,LEN('Data Summary'!A122)-9)</f>
        <v>#VALUE!</v>
      </c>
      <c r="B122" s="36" t="str">
        <f ca="true">+IF(ISTEXT('Data Summary'!B122),'Data Summary'!B122,"")</f>
        <v/>
      </c>
      <c r="C122" s="342"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43" t="e">
        <f ca="true">+RIGHT('Data Summary'!A123,LEN('Data Summary'!A123)-9)</f>
        <v>#VALUE!</v>
      </c>
      <c r="B123" s="36" t="str">
        <f ca="true">+IF(ISTEXT('Data Summary'!B123),'Data Summary'!B123,"")</f>
        <v/>
      </c>
      <c r="C123" s="342"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43" t="e">
        <f ca="true">+RIGHT('Data Summary'!A124,LEN('Data Summary'!A124)-9)</f>
        <v>#VALUE!</v>
      </c>
      <c r="B124" s="36" t="str">
        <f ca="true">+IF(ISTEXT('Data Summary'!B124),'Data Summary'!B124,"")</f>
        <v/>
      </c>
      <c r="C124" s="342"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43" t="e">
        <f ca="true">+RIGHT('Data Summary'!A125,LEN('Data Summary'!A125)-9)</f>
        <v>#VALUE!</v>
      </c>
      <c r="B125" s="36" t="str">
        <f ca="true">+IF(ISTEXT('Data Summary'!B125),'Data Summary'!B125,"")</f>
        <v/>
      </c>
      <c r="C125" s="342"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43" t="e">
        <f ca="true">+RIGHT('Data Summary'!A126,LEN('Data Summary'!A126)-9)</f>
        <v>#VALUE!</v>
      </c>
      <c r="B126" s="36" t="str">
        <f ca="true">+IF(ISTEXT('Data Summary'!B126),'Data Summary'!B126,"")</f>
        <v/>
      </c>
      <c r="C126" s="342"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43" t="e">
        <f ca="true">+RIGHT('Data Summary'!A127,LEN('Data Summary'!A127)-9)</f>
        <v>#VALUE!</v>
      </c>
      <c r="B127" s="36" t="str">
        <f ca="true">+IF(ISTEXT('Data Summary'!B127),'Data Summary'!B127,"")</f>
        <v/>
      </c>
      <c r="C127" s="342"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43" t="e">
        <f ca="true">+RIGHT('Data Summary'!A128,LEN('Data Summary'!A128)-9)</f>
        <v>#VALUE!</v>
      </c>
      <c r="B128" s="36" t="str">
        <f ca="true">+IF(ISTEXT('Data Summary'!B128),'Data Summary'!B128,"")</f>
        <v/>
      </c>
      <c r="C128" s="342"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43" t="e">
        <f ca="true">+RIGHT('Data Summary'!A129,LEN('Data Summary'!A129)-9)</f>
        <v>#VALUE!</v>
      </c>
      <c r="B129" s="36" t="str">
        <f ca="true">+IF(ISTEXT('Data Summary'!B129),'Data Summary'!B129,"")</f>
        <v/>
      </c>
      <c r="C129" s="342"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43" t="e">
        <f ca="true">+RIGHT('Data Summary'!A130,LEN('Data Summary'!A130)-9)</f>
        <v>#VALUE!</v>
      </c>
      <c r="B130" s="36" t="str">
        <f ca="true">+IF(ISTEXT('Data Summary'!B130),'Data Summary'!B130,"")</f>
        <v/>
      </c>
      <c r="C130" s="342"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43" t="e">
        <f ca="true">+RIGHT('Data Summary'!A131,LEN('Data Summary'!A131)-9)</f>
        <v>#VALUE!</v>
      </c>
      <c r="B131" s="36" t="str">
        <f ca="true">+IF(ISTEXT('Data Summary'!B131),'Data Summary'!B131,"")</f>
        <v/>
      </c>
      <c r="C131" s="342"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43" t="e">
        <f ca="true">+RIGHT('Data Summary'!A132,LEN('Data Summary'!A132)-9)</f>
        <v>#VALUE!</v>
      </c>
      <c r="B132" s="36" t="str">
        <f ca="true">+IF(ISTEXT('Data Summary'!B132),'Data Summary'!B132,"")</f>
        <v/>
      </c>
      <c r="C132" s="342"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43" t="e">
        <f ca="true">+RIGHT('Data Summary'!A133,LEN('Data Summary'!A133)-9)</f>
        <v>#VALUE!</v>
      </c>
      <c r="B133" s="36" t="str">
        <f ca="true">+IF(ISTEXT('Data Summary'!B133),'Data Summary'!B133,"")</f>
        <v/>
      </c>
      <c r="C133" s="342"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43" t="e">
        <f ca="true">+RIGHT('Data Summary'!A134,LEN('Data Summary'!A134)-9)</f>
        <v>#VALUE!</v>
      </c>
      <c r="B134" s="36" t="str">
        <f ca="true">+IF(ISTEXT('Data Summary'!B134),'Data Summary'!B134,"")</f>
        <v/>
      </c>
      <c r="C134" s="342"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43" t="e">
        <f ca="true">+RIGHT('Data Summary'!A135,LEN('Data Summary'!A135)-9)</f>
        <v>#VALUE!</v>
      </c>
      <c r="B135" s="36" t="str">
        <f ca="true">+IF(ISTEXT('Data Summary'!B135),'Data Summary'!B135,"")</f>
        <v/>
      </c>
      <c r="C135" s="342"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43" t="e">
        <f ca="true">+RIGHT('Data Summary'!A136,LEN('Data Summary'!A136)-9)</f>
        <v>#VALUE!</v>
      </c>
      <c r="B136" s="36" t="str">
        <f ca="true">+IF(ISTEXT('Data Summary'!B136),'Data Summary'!B136,"")</f>
        <v/>
      </c>
      <c r="C136" s="342"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43" t="e">
        <f ca="true">+RIGHT('Data Summary'!A137,LEN('Data Summary'!A137)-9)</f>
        <v>#VALUE!</v>
      </c>
      <c r="B137" s="36" t="str">
        <f ca="true">+IF(ISTEXT('Data Summary'!B137),'Data Summary'!B137,"")</f>
        <v/>
      </c>
      <c r="C137" s="342"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43" t="e">
        <f ca="true">+RIGHT('Data Summary'!A138,LEN('Data Summary'!A138)-9)</f>
        <v>#VALUE!</v>
      </c>
      <c r="B138" s="36" t="str">
        <f ca="true">+IF(ISTEXT('Data Summary'!B138),'Data Summary'!B138,"")</f>
        <v/>
      </c>
      <c r="C138" s="342"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43" t="e">
        <f ca="true">+RIGHT('Data Summary'!A139,LEN('Data Summary'!A139)-9)</f>
        <v>#VALUE!</v>
      </c>
      <c r="B139" s="36" t="str">
        <f ca="true">+IF(ISTEXT('Data Summary'!B139),'Data Summary'!B139,"")</f>
        <v/>
      </c>
      <c r="C139" s="342"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43" t="e">
        <f ca="true">+RIGHT('Data Summary'!A140,LEN('Data Summary'!A140)-9)</f>
        <v>#VALUE!</v>
      </c>
      <c r="B140" s="36" t="str">
        <f ca="true">+IF(ISTEXT('Data Summary'!B140),'Data Summary'!B140,"")</f>
        <v/>
      </c>
      <c r="C140" s="342"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43" t="e">
        <f ca="true">+RIGHT('Data Summary'!A141,LEN('Data Summary'!A141)-9)</f>
        <v>#VALUE!</v>
      </c>
      <c r="B141" s="36" t="str">
        <f ca="true">+IF(ISTEXT('Data Summary'!B141),'Data Summary'!B141,"")</f>
        <v/>
      </c>
      <c r="C141" s="342"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43" t="e">
        <f ca="true">+RIGHT('Data Summary'!A142,LEN('Data Summary'!A142)-9)</f>
        <v>#VALUE!</v>
      </c>
      <c r="B142" s="36" t="str">
        <f ca="true">+IF(ISTEXT('Data Summary'!B142),'Data Summary'!B142,"")</f>
        <v/>
      </c>
      <c r="C142" s="342"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43" t="e">
        <f ca="true">+RIGHT('Data Summary'!A143,LEN('Data Summary'!A143)-9)</f>
        <v>#VALUE!</v>
      </c>
      <c r="B143" s="36" t="str">
        <f ca="true">+IF(ISTEXT('Data Summary'!B143),'Data Summary'!B143,"")</f>
        <v/>
      </c>
      <c r="C143" s="342"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43" t="e">
        <f ca="true">+RIGHT('Data Summary'!A144,LEN('Data Summary'!A144)-9)</f>
        <v>#VALUE!</v>
      </c>
      <c r="B144" s="36" t="str">
        <f ca="true">+IF(ISTEXT('Data Summary'!B144),'Data Summary'!B144,"")</f>
        <v/>
      </c>
      <c r="C144" s="342"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43" t="e">
        <f ca="true">+RIGHT('Data Summary'!A145,LEN('Data Summary'!A145)-9)</f>
        <v>#VALUE!</v>
      </c>
      <c r="B145" s="36" t="str">
        <f ca="true">+IF(ISTEXT('Data Summary'!B145),'Data Summary'!B145,"")</f>
        <v/>
      </c>
      <c r="C145" s="342"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43" t="e">
        <f ca="true">+RIGHT('Data Summary'!A146,LEN('Data Summary'!A146)-9)</f>
        <v>#VALUE!</v>
      </c>
      <c r="B146" s="36" t="str">
        <f ca="true">+IF(ISTEXT('Data Summary'!B146),'Data Summary'!B146,"")</f>
        <v/>
      </c>
      <c r="C146" s="342"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43" t="e">
        <f ca="true">+RIGHT('Data Summary'!A147,LEN('Data Summary'!A147)-9)</f>
        <v>#VALUE!</v>
      </c>
      <c r="B147" s="36" t="str">
        <f ca="true">+IF(ISTEXT('Data Summary'!B147),'Data Summary'!B147,"")</f>
        <v/>
      </c>
      <c r="C147" s="342"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43" t="e">
        <f ca="true">+RIGHT('Data Summary'!A148,LEN('Data Summary'!A148)-9)</f>
        <v>#VALUE!</v>
      </c>
      <c r="B148" s="36" t="str">
        <f ca="true">+IF(ISTEXT('Data Summary'!B148),'Data Summary'!B148,"")</f>
        <v/>
      </c>
      <c r="C148" s="342"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43" t="e">
        <f ca="true">+RIGHT('Data Summary'!A149,LEN('Data Summary'!A149)-9)</f>
        <v>#VALUE!</v>
      </c>
      <c r="B149" s="36" t="str">
        <f ca="true">+IF(ISTEXT('Data Summary'!B149),'Data Summary'!B149,"")</f>
        <v/>
      </c>
      <c r="C149" s="342"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43" t="e">
        <f ca="true">+RIGHT('Data Summary'!A150,LEN('Data Summary'!A150)-9)</f>
        <v>#VALUE!</v>
      </c>
      <c r="B150" s="36" t="str">
        <f ca="true">+IF(ISTEXT('Data Summary'!B150),'Data Summary'!B150,"")</f>
        <v/>
      </c>
      <c r="C150" s="342"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43" t="e">
        <f ca="true">+RIGHT('Data Summary'!A151,LEN('Data Summary'!A151)-9)</f>
        <v>#VALUE!</v>
      </c>
      <c r="B151" s="36" t="str">
        <f ca="true">+IF(ISTEXT('Data Summary'!B151),'Data Summary'!B151,"")</f>
        <v/>
      </c>
      <c r="C151" s="342"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43" t="e">
        <f ca="true">+RIGHT('Data Summary'!A152,LEN('Data Summary'!A152)-9)</f>
        <v>#VALUE!</v>
      </c>
      <c r="B152" s="36" t="str">
        <f ca="true">+IF(ISTEXT('Data Summary'!B152),'Data Summary'!B152,"")</f>
        <v/>
      </c>
      <c r="C152" s="342"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43" t="e">
        <f ca="true">+RIGHT('Data Summary'!A153,LEN('Data Summary'!A153)-9)</f>
        <v>#VALUE!</v>
      </c>
      <c r="B153" s="36" t="str">
        <f ca="true">+IF(ISTEXT('Data Summary'!B153),'Data Summary'!B153,"")</f>
        <v/>
      </c>
      <c r="C153" s="342"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43" t="e">
        <f ca="true">+RIGHT('Data Summary'!A154,LEN('Data Summary'!A154)-9)</f>
        <v>#VALUE!</v>
      </c>
      <c r="B154" s="36" t="str">
        <f ca="true">+IF(ISTEXT('Data Summary'!B154),'Data Summary'!B154,"")</f>
        <v/>
      </c>
      <c r="C154" s="342"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43" t="e">
        <f ca="true">+RIGHT('Data Summary'!A155,LEN('Data Summary'!A155)-9)</f>
        <v>#VALUE!</v>
      </c>
      <c r="B155" s="36" t="str">
        <f ca="true">+IF(ISTEXT('Data Summary'!B155),'Data Summary'!B155,"")</f>
        <v/>
      </c>
      <c r="C155" s="342"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43" t="e">
        <f ca="true">+RIGHT('Data Summary'!A156,LEN('Data Summary'!A156)-9)</f>
        <v>#VALUE!</v>
      </c>
      <c r="B156" s="36" t="str">
        <f ca="true">+IF(ISTEXT('Data Summary'!B156),'Data Summary'!B156,"")</f>
        <v/>
      </c>
      <c r="C156" s="342"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43" t="e">
        <f ca="true">+RIGHT('Data Summary'!A157,LEN('Data Summary'!A157)-9)</f>
        <v>#VALUE!</v>
      </c>
      <c r="B157" s="36" t="str">
        <f ca="true">+IF(ISTEXT('Data Summary'!B157),'Data Summary'!B157,"")</f>
        <v/>
      </c>
      <c r="C157" s="342"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43" t="e">
        <f ca="true">+RIGHT('Data Summary'!A158,LEN('Data Summary'!A158)-9)</f>
        <v>#VALUE!</v>
      </c>
      <c r="B158" s="36" t="str">
        <f ca="true">+IF(ISTEXT('Data Summary'!B158),'Data Summary'!B158,"")</f>
        <v/>
      </c>
      <c r="C158" s="342"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43" t="e">
        <f ca="true">+RIGHT('Data Summary'!A159,LEN('Data Summary'!A159)-9)</f>
        <v>#VALUE!</v>
      </c>
      <c r="B159" s="36" t="str">
        <f ca="true">+IF(ISTEXT('Data Summary'!B159),'Data Summary'!B159,"")</f>
        <v/>
      </c>
      <c r="C159" s="342"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43" t="e">
        <f ca="true">+RIGHT('Data Summary'!A160,LEN('Data Summary'!A160)-9)</f>
        <v>#VALUE!</v>
      </c>
      <c r="B160" s="36" t="str">
        <f ca="true">+IF(ISTEXT('Data Summary'!B160),'Data Summary'!B160,"")</f>
        <v/>
      </c>
      <c r="C160" s="342"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43" t="e">
        <f ca="true">+RIGHT('Data Summary'!A161,LEN('Data Summary'!A161)-9)</f>
        <v>#VALUE!</v>
      </c>
      <c r="B161" s="36" t="str">
        <f ca="true">+IF(ISTEXT('Data Summary'!B161),'Data Summary'!B161,"")</f>
        <v/>
      </c>
      <c r="C161" s="342"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43" t="e">
        <f ca="true">+RIGHT('Data Summary'!A162,LEN('Data Summary'!A162)-9)</f>
        <v>#VALUE!</v>
      </c>
      <c r="B162" s="36" t="str">
        <f ca="true">+IF(ISTEXT('Data Summary'!B162),'Data Summary'!B162,"")</f>
        <v/>
      </c>
      <c r="C162" s="342"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43" t="e">
        <f ca="true">+RIGHT('Data Summary'!A163,LEN('Data Summary'!A163)-9)</f>
        <v>#VALUE!</v>
      </c>
      <c r="B163" s="36" t="str">
        <f ca="true">+IF(ISTEXT('Data Summary'!B163),'Data Summary'!B163,"")</f>
        <v/>
      </c>
      <c r="C163" s="342"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43" t="e">
        <f ca="true">+RIGHT('Data Summary'!A164,LEN('Data Summary'!A164)-9)</f>
        <v>#VALUE!</v>
      </c>
      <c r="B164" s="36" t="str">
        <f ca="true">+IF(ISTEXT('Data Summary'!B164),'Data Summary'!B164,"")</f>
        <v/>
      </c>
      <c r="C164" s="342"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43" t="e">
        <f ca="true">+RIGHT('Data Summary'!A165,LEN('Data Summary'!A165)-9)</f>
        <v>#VALUE!</v>
      </c>
      <c r="B165" s="36" t="str">
        <f ca="true">+IF(ISTEXT('Data Summary'!B165),'Data Summary'!B165,"")</f>
        <v/>
      </c>
      <c r="C165" s="342"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43" t="e">
        <f ca="true">+RIGHT('Data Summary'!A166,LEN('Data Summary'!A166)-9)</f>
        <v>#VALUE!</v>
      </c>
      <c r="B166" s="36" t="str">
        <f ca="true">+IF(ISTEXT('Data Summary'!B166),'Data Summary'!B166,"")</f>
        <v/>
      </c>
      <c r="C166" s="342"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43" t="e">
        <f ca="true">+RIGHT('Data Summary'!A167,LEN('Data Summary'!A167)-9)</f>
        <v>#VALUE!</v>
      </c>
      <c r="B167" s="36" t="str">
        <f ca="true">+IF(ISTEXT('Data Summary'!B167),'Data Summary'!B167,"")</f>
        <v/>
      </c>
      <c r="C167" s="342"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43" t="e">
        <f ca="true">+RIGHT('Data Summary'!A168,LEN('Data Summary'!A168)-9)</f>
        <v>#VALUE!</v>
      </c>
      <c r="B168" s="36" t="str">
        <f ca="true">+IF(ISTEXT('Data Summary'!B168),'Data Summary'!B168,"")</f>
        <v/>
      </c>
      <c r="C168" s="342"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43" t="e">
        <f ca="true">+RIGHT('Data Summary'!A169,LEN('Data Summary'!A169)-9)</f>
        <v>#VALUE!</v>
      </c>
      <c r="B169" s="36" t="str">
        <f ca="true">+IF(ISTEXT('Data Summary'!B169),'Data Summary'!B169,"")</f>
        <v/>
      </c>
      <c r="C169" s="342"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43" t="e">
        <f ca="true">+RIGHT('Data Summary'!A170,LEN('Data Summary'!A170)-9)</f>
        <v>#VALUE!</v>
      </c>
      <c r="B170" s="36" t="str">
        <f ca="true">+IF(ISTEXT('Data Summary'!B170),'Data Summary'!B170,"")</f>
        <v/>
      </c>
      <c r="C170" s="342"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43" t="e">
        <f ca="true">+RIGHT('Data Summary'!A171,LEN('Data Summary'!A171)-9)</f>
        <v>#VALUE!</v>
      </c>
      <c r="B171" s="36" t="str">
        <f ca="true">+IF(ISTEXT('Data Summary'!B171),'Data Summary'!B171,"")</f>
        <v/>
      </c>
      <c r="C171" s="342"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43" t="e">
        <f ca="true">+RIGHT('Data Summary'!A172,LEN('Data Summary'!A172)-9)</f>
        <v>#VALUE!</v>
      </c>
      <c r="B172" s="36" t="str">
        <f ca="true">+IF(ISTEXT('Data Summary'!B172),'Data Summary'!B172,"")</f>
        <v/>
      </c>
      <c r="C172" s="342"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43" t="e">
        <f ca="true">+RIGHT('Data Summary'!A173,LEN('Data Summary'!A173)-9)</f>
        <v>#VALUE!</v>
      </c>
      <c r="B173" s="36" t="str">
        <f ca="true">+IF(ISTEXT('Data Summary'!B173),'Data Summary'!B173,"")</f>
        <v/>
      </c>
      <c r="C173" s="342"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43" t="e">
        <f ca="true">+RIGHT('Data Summary'!A174,LEN('Data Summary'!A174)-9)</f>
        <v>#VALUE!</v>
      </c>
      <c r="B174" s="36" t="str">
        <f ca="true">+IF(ISTEXT('Data Summary'!B174),'Data Summary'!B174,"")</f>
        <v/>
      </c>
      <c r="C174" s="342"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43" t="e">
        <f ca="true">+RIGHT('Data Summary'!A175,LEN('Data Summary'!A175)-9)</f>
        <v>#VALUE!</v>
      </c>
      <c r="B175" s="36" t="str">
        <f ca="true">+IF(ISTEXT('Data Summary'!B175),'Data Summary'!B175,"")</f>
        <v/>
      </c>
      <c r="C175" s="342"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43" t="e">
        <f ca="true">+RIGHT('Data Summary'!A176,LEN('Data Summary'!A176)-9)</f>
        <v>#VALUE!</v>
      </c>
      <c r="B176" s="36" t="str">
        <f ca="true">+IF(ISTEXT('Data Summary'!B176),'Data Summary'!B176,"")</f>
        <v/>
      </c>
      <c r="C176" s="342"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43" t="e">
        <f ca="true">+RIGHT('Data Summary'!A177,LEN('Data Summary'!A177)-9)</f>
        <v>#VALUE!</v>
      </c>
      <c r="B177" s="36" t="str">
        <f ca="true">+IF(ISTEXT('Data Summary'!B177),'Data Summary'!B177,"")</f>
        <v/>
      </c>
      <c r="C177" s="342"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43" t="e">
        <f ca="true">+RIGHT('Data Summary'!A178,LEN('Data Summary'!A178)-9)</f>
        <v>#VALUE!</v>
      </c>
      <c r="B178" s="36" t="str">
        <f ca="true">+IF(ISTEXT('Data Summary'!B178),'Data Summary'!B178,"")</f>
        <v/>
      </c>
      <c r="C178" s="342"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43" t="e">
        <f ca="true">+RIGHT('Data Summary'!A179,LEN('Data Summary'!A179)-9)</f>
        <v>#VALUE!</v>
      </c>
      <c r="B179" s="36" t="str">
        <f ca="true">+IF(ISTEXT('Data Summary'!B179),'Data Summary'!B179,"")</f>
        <v/>
      </c>
      <c r="C179" s="342"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43" t="e">
        <f ca="true">+RIGHT('Data Summary'!A180,LEN('Data Summary'!A180)-9)</f>
        <v>#VALUE!</v>
      </c>
      <c r="B180" s="36" t="str">
        <f ca="true">+IF(ISTEXT('Data Summary'!B180),'Data Summary'!B180,"")</f>
        <v/>
      </c>
      <c r="C180" s="342"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43" t="e">
        <f ca="true">+RIGHT('Data Summary'!A181,LEN('Data Summary'!A181)-9)</f>
        <v>#VALUE!</v>
      </c>
      <c r="B181" s="36" t="str">
        <f ca="true">+IF(ISTEXT('Data Summary'!B181),'Data Summary'!B181,"")</f>
        <v/>
      </c>
      <c r="C181" s="342"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43" t="e">
        <f ca="true">+RIGHT('Data Summary'!A182,LEN('Data Summary'!A182)-9)</f>
        <v>#VALUE!</v>
      </c>
      <c r="B182" s="36" t="str">
        <f ca="true">+IF(ISTEXT('Data Summary'!B182),'Data Summary'!B182,"")</f>
        <v/>
      </c>
      <c r="C182" s="342"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43" t="e">
        <f ca="true">+RIGHT('Data Summary'!A183,LEN('Data Summary'!A183)-9)</f>
        <v>#VALUE!</v>
      </c>
      <c r="B183" s="36" t="str">
        <f ca="true">+IF(ISTEXT('Data Summary'!B183),'Data Summary'!B183,"")</f>
        <v/>
      </c>
      <c r="C183" s="342"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43" t="e">
        <f ca="true">+RIGHT('Data Summary'!A184,LEN('Data Summary'!A184)-9)</f>
        <v>#VALUE!</v>
      </c>
      <c r="B184" s="36" t="str">
        <f ca="true">+IF(ISTEXT('Data Summary'!B184),'Data Summary'!B184,"")</f>
        <v/>
      </c>
      <c r="C184" s="342"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43" t="e">
        <f ca="true">+RIGHT('Data Summary'!A185,LEN('Data Summary'!A185)-9)</f>
        <v>#VALUE!</v>
      </c>
      <c r="B185" s="36" t="str">
        <f ca="true">+IF(ISTEXT('Data Summary'!B185),'Data Summary'!B185,"")</f>
        <v/>
      </c>
      <c r="C185" s="342"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43" t="e">
        <f ca="true">+RIGHT('Data Summary'!A186,LEN('Data Summary'!A186)-9)</f>
        <v>#VALUE!</v>
      </c>
      <c r="B186" s="36" t="str">
        <f ca="true">+IF(ISTEXT('Data Summary'!B186),'Data Summary'!B186,"")</f>
        <v/>
      </c>
      <c r="C186" s="342"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43" t="e">
        <f ca="true">+RIGHT('Data Summary'!A187,LEN('Data Summary'!A187)-9)</f>
        <v>#VALUE!</v>
      </c>
      <c r="B187" s="36" t="str">
        <f ca="true">+IF(ISTEXT('Data Summary'!B187),'Data Summary'!B187,"")</f>
        <v/>
      </c>
      <c r="C187" s="342"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43" t="e">
        <f ca="true">+RIGHT('Data Summary'!A188,LEN('Data Summary'!A188)-9)</f>
        <v>#VALUE!</v>
      </c>
      <c r="B188" s="36" t="str">
        <f ca="true">+IF(ISTEXT('Data Summary'!B188),'Data Summary'!B188,"")</f>
        <v/>
      </c>
      <c r="C188" s="342"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43" t="e">
        <f ca="true">+RIGHT('Data Summary'!A189,LEN('Data Summary'!A189)-9)</f>
        <v>#VALUE!</v>
      </c>
      <c r="B189" s="36" t="str">
        <f ca="true">+IF(ISTEXT('Data Summary'!B189),'Data Summary'!B189,"")</f>
        <v/>
      </c>
      <c r="C189" s="342"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43" t="e">
        <f ca="true">+RIGHT('Data Summary'!A190,LEN('Data Summary'!A190)-9)</f>
        <v>#VALUE!</v>
      </c>
      <c r="B190" s="36" t="str">
        <f ca="true">+IF(ISTEXT('Data Summary'!B190),'Data Summary'!B190,"")</f>
        <v/>
      </c>
      <c r="C190" s="342"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43" t="e">
        <f ca="true">+RIGHT('Data Summary'!A191,LEN('Data Summary'!A191)-9)</f>
        <v>#VALUE!</v>
      </c>
      <c r="B191" s="36" t="str">
        <f ca="true">+IF(ISTEXT('Data Summary'!B191),'Data Summary'!B191,"")</f>
        <v/>
      </c>
      <c r="C191" s="342"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43" t="e">
        <f ca="true">+RIGHT('Data Summary'!A192,LEN('Data Summary'!A192)-9)</f>
        <v>#VALUE!</v>
      </c>
      <c r="B192" s="36" t="str">
        <f ca="true">+IF(ISTEXT('Data Summary'!B192),'Data Summary'!B192,"")</f>
        <v/>
      </c>
      <c r="C192" s="342"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43" t="e">
        <f ca="true">+RIGHT('Data Summary'!A193,LEN('Data Summary'!A193)-9)</f>
        <v>#VALUE!</v>
      </c>
      <c r="B193" s="36" t="str">
        <f ca="true">+IF(ISTEXT('Data Summary'!B193),'Data Summary'!B193,"")</f>
        <v/>
      </c>
      <c r="C193" s="342"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43" t="e">
        <f ca="true">+RIGHT('Data Summary'!A194,LEN('Data Summary'!A194)-9)</f>
        <v>#VALUE!</v>
      </c>
      <c r="B194" s="36" t="str">
        <f ca="true">+IF(ISTEXT('Data Summary'!B194),'Data Summary'!B194,"")</f>
        <v/>
      </c>
      <c r="C194" s="342"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43" t="e">
        <f ca="true">+RIGHT('Data Summary'!A195,LEN('Data Summary'!A195)-9)</f>
        <v>#VALUE!</v>
      </c>
      <c r="B195" s="36" t="str">
        <f ca="true">+IF(ISTEXT('Data Summary'!B195),'Data Summary'!B195,"")</f>
        <v/>
      </c>
      <c r="C195" s="342"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43" t="e">
        <f ca="true">+RIGHT('Data Summary'!A196,LEN('Data Summary'!A196)-9)</f>
        <v>#VALUE!</v>
      </c>
      <c r="B196" s="36" t="str">
        <f ca="true">+IF(ISTEXT('Data Summary'!B196),'Data Summary'!B196,"")</f>
        <v/>
      </c>
      <c r="C196" s="342"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43" t="e">
        <f ca="true">+RIGHT('Data Summary'!A197,LEN('Data Summary'!A197)-9)</f>
        <v>#VALUE!</v>
      </c>
      <c r="B197" s="36" t="str">
        <f ca="true">+IF(ISTEXT('Data Summary'!B197),'Data Summary'!B197,"")</f>
        <v/>
      </c>
      <c r="C197" s="342"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43" t="e">
        <f ca="true">+RIGHT('Data Summary'!A198,LEN('Data Summary'!A198)-9)</f>
        <v>#VALUE!</v>
      </c>
      <c r="B198" s="36" t="str">
        <f ca="true">+IF(ISTEXT('Data Summary'!B198),'Data Summary'!B198,"")</f>
        <v/>
      </c>
      <c r="C198" s="342"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43" t="e">
        <f ca="true">+RIGHT('Data Summary'!A199,LEN('Data Summary'!A199)-9)</f>
        <v>#VALUE!</v>
      </c>
      <c r="B199" s="36" t="str">
        <f ca="true">+IF(ISTEXT('Data Summary'!B199),'Data Summary'!B199,"")</f>
        <v/>
      </c>
      <c r="C199" s="342"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43" t="e">
        <f ca="true">+RIGHT('Data Summary'!A200,LEN('Data Summary'!A200)-9)</f>
        <v>#VALUE!</v>
      </c>
      <c r="B200" s="36" t="str">
        <f ca="true">+IF(ISTEXT('Data Summary'!B200),'Data Summary'!B200,"")</f>
        <v/>
      </c>
      <c r="C200" s="342"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43" t="e">
        <f ca="true">+RIGHT('Data Summary'!A201,LEN('Data Summary'!A201)-9)</f>
        <v>#VALUE!</v>
      </c>
      <c r="B201" s="36" t="str">
        <f ca="true">+IF(ISTEXT('Data Summary'!B201),'Data Summary'!B201,"")</f>
        <v/>
      </c>
      <c r="C201" s="342"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43" t="e">
        <f ca="true">+RIGHT('Data Summary'!A202,LEN('Data Summary'!A202)-9)</f>
        <v>#VALUE!</v>
      </c>
      <c r="B202" s="36" t="str">
        <f ca="true">+IF(ISTEXT('Data Summary'!B202),'Data Summary'!B202,"")</f>
        <v/>
      </c>
      <c r="C202" s="342"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43" t="e">
        <f ca="true">+RIGHT('Data Summary'!A203,LEN('Data Summary'!A203)-9)</f>
        <v>#VALUE!</v>
      </c>
      <c r="B203" s="36" t="str">
        <f ca="true">+IF(ISTEXT('Data Summary'!B203),'Data Summary'!B203,"")</f>
        <v/>
      </c>
      <c r="C203" s="342"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43" t="e">
        <f ca="true">+RIGHT('Data Summary'!A204,LEN('Data Summary'!A204)-9)</f>
        <v>#VALUE!</v>
      </c>
      <c r="B204" s="36" t="str">
        <f ca="true">+IF(ISTEXT('Data Summary'!B204),'Data Summary'!B204,"")</f>
        <v/>
      </c>
      <c r="C204" s="342"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43" t="e">
        <f ca="true">+RIGHT('Data Summary'!A205,LEN('Data Summary'!A205)-9)</f>
        <v>#VALUE!</v>
      </c>
      <c r="B205" s="36" t="str">
        <f ca="true">+IF(ISTEXT('Data Summary'!B205),'Data Summary'!B205,"")</f>
        <v/>
      </c>
      <c r="C205" s="342"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43" t="e">
        <f ca="true">+RIGHT('Data Summary'!A206,LEN('Data Summary'!A206)-9)</f>
        <v>#VALUE!</v>
      </c>
      <c r="B206" s="36" t="str">
        <f ca="true">+IF(ISTEXT('Data Summary'!B206),'Data Summary'!B206,"")</f>
        <v/>
      </c>
      <c r="C206" s="342"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43" t="e">
        <f ca="true">+RIGHT('Data Summary'!A207,LEN('Data Summary'!A207)-9)</f>
        <v>#VALUE!</v>
      </c>
      <c r="B207" s="36" t="str">
        <f ca="true">+IF(ISTEXT('Data Summary'!B207),'Data Summary'!B207,"")</f>
        <v/>
      </c>
      <c r="C207" s="342"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A3437-D107-4D92-A611-CCD1DC8AA804}">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61" customWidth="true"/>
    <col min="2" max="2" width="7.5" style="197" customWidth="true"/>
    <col min="3" max="8" width="8.75" style="161" customWidth="true"/>
    <col min="9" max="9" width="9.375" style="161" customWidth="true"/>
    <col min="10" max="10" width="13.375" style="161" customWidth="true"/>
    <col min="11" max="11" width="7.5" style="161" customWidth="true"/>
    <col min="12" max="17" width="8.625" style="161" customWidth="true"/>
    <col min="18" max="18" width="6.5" style="161" customWidth="true"/>
    <col min="19" max="19" width="13.375" style="161" customWidth="true"/>
    <col min="20" max="20" width="7.5" style="161" customWidth="true"/>
    <col min="21" max="26" width="9.125" style="161" customWidth="true"/>
    <col min="27" max="16384" width="9" style="161"/>
  </cols>
  <sheetData>
    <row xmlns:x14ac="http://schemas.microsoft.com/office/spreadsheetml/2009/9/ac" r="1" ht="15.75" x14ac:dyDescent="0.25">
      <c r="A1" s="157" t="s">
        <v>49</v>
      </c>
      <c r="B1" s="158"/>
      <c r="C1" s="159"/>
      <c r="D1" s="159"/>
      <c r="E1" s="159"/>
      <c r="F1" s="159"/>
      <c r="G1" s="159"/>
      <c r="H1" s="563"/>
      <c r="I1" s="563"/>
      <c r="J1" s="563"/>
      <c r="K1" s="563"/>
      <c r="L1" s="563"/>
      <c r="M1" s="563"/>
      <c r="N1" s="563"/>
      <c r="O1" s="563"/>
      <c r="P1" s="563"/>
      <c r="Q1" s="159"/>
      <c r="R1" s="159"/>
      <c r="S1" s="159"/>
      <c r="T1" s="160"/>
      <c r="U1" s="160"/>
      <c r="V1" s="160"/>
      <c r="W1" s="160"/>
      <c r="X1" s="160"/>
      <c r="Y1" s="160"/>
      <c r="Z1" s="160"/>
      <c r="AA1" s="160"/>
    </row>
    <row xmlns:x14ac="http://schemas.microsoft.com/office/spreadsheetml/2009/9/ac" r="2" s="164" customFormat="true" ht="26.25" customHeight="true" x14ac:dyDescent="0.25">
      <c r="A2" s="162" t="s">
        <v>14</v>
      </c>
      <c r="B2" s="163"/>
      <c r="J2" s="162" t="s">
        <v>15</v>
      </c>
      <c r="R2" s="165"/>
      <c r="S2" s="166" t="s">
        <v>16</v>
      </c>
      <c r="W2" s="165"/>
      <c r="X2" s="165"/>
      <c r="Y2" s="167"/>
      <c r="Z2" s="167"/>
      <c r="AD2" s="168"/>
      <c r="AE2" s="168"/>
      <c r="AF2" s="168"/>
      <c r="AG2" s="168"/>
      <c r="AH2" s="168"/>
      <c r="AI2" s="168"/>
    </row>
    <row xmlns:x14ac="http://schemas.microsoft.com/office/spreadsheetml/2009/9/ac" r="3" ht="15.75" x14ac:dyDescent="0.25">
      <c r="A3" s="169"/>
      <c r="B3" s="170" t="s">
        <v>4</v>
      </c>
      <c r="C3" s="165" t="s">
        <v>7</v>
      </c>
      <c r="D3" s="165" t="s">
        <v>2</v>
      </c>
      <c r="E3" s="165" t="s">
        <v>1</v>
      </c>
      <c r="F3" s="165" t="s">
        <v>55</v>
      </c>
      <c r="G3" s="165" t="s">
        <v>18</v>
      </c>
      <c r="H3" s="165" t="s">
        <v>19</v>
      </c>
      <c r="I3" s="171"/>
      <c r="J3" s="169"/>
      <c r="K3" s="170" t="s">
        <v>4</v>
      </c>
      <c r="L3" s="165" t="s">
        <v>7</v>
      </c>
      <c r="M3" s="165" t="s">
        <v>2</v>
      </c>
      <c r="N3" s="165" t="s">
        <v>1</v>
      </c>
      <c r="O3" s="165" t="s">
        <v>55</v>
      </c>
      <c r="P3" s="165" t="s">
        <v>18</v>
      </c>
      <c r="Q3" s="165" t="s">
        <v>19</v>
      </c>
      <c r="R3" s="167"/>
      <c r="S3" s="172"/>
      <c r="T3" s="170" t="s">
        <v>4</v>
      </c>
      <c r="U3" s="165" t="s">
        <v>7</v>
      </c>
      <c r="V3" s="165" t="s">
        <v>2</v>
      </c>
      <c r="W3" s="165" t="s">
        <v>1</v>
      </c>
      <c r="X3" s="165" t="s">
        <v>55</v>
      </c>
      <c r="Y3" s="165" t="s">
        <v>18</v>
      </c>
      <c r="Z3" s="165" t="s">
        <v>19</v>
      </c>
      <c r="AB3" s="168"/>
      <c r="AC3" s="168"/>
      <c r="AD3" s="168"/>
      <c r="AE3" s="168"/>
      <c r="AF3" s="168"/>
      <c r="AG3" s="168"/>
    </row>
    <row xmlns:x14ac="http://schemas.microsoft.com/office/spreadsheetml/2009/9/ac" r="4" ht="15.75" x14ac:dyDescent="0.25">
      <c r="A4" s="169" t="s">
        <v>35</v>
      </c>
      <c r="B4" s="10">
        <v>2023</v>
      </c>
      <c r="C4" s="10"/>
      <c r="D4" s="10"/>
      <c r="E4" s="10"/>
      <c r="F4" s="10"/>
      <c r="G4" s="10"/>
      <c r="H4" s="10"/>
      <c r="I4" s="171"/>
      <c r="J4" s="169" t="s">
        <v>35</v>
      </c>
      <c r="K4" s="10">
        <v>2023</v>
      </c>
      <c r="L4" s="10">
        <v>30.689165330000002</v>
      </c>
      <c r="M4" s="10"/>
      <c r="N4" s="10"/>
      <c r="O4" s="10"/>
      <c r="P4" s="10">
        <v>27.128055</v>
      </c>
      <c r="Q4" s="10">
        <v>32.268921749999997</v>
      </c>
      <c r="R4" s="168"/>
      <c r="S4" s="169" t="s">
        <v>35</v>
      </c>
      <c r="T4" s="10">
        <v>2023</v>
      </c>
      <c r="U4" s="10"/>
      <c r="V4" s="10"/>
      <c r="W4" s="10"/>
      <c r="X4" s="10"/>
      <c r="Y4" s="10"/>
      <c r="Z4" s="10"/>
      <c r="AA4" s="168"/>
      <c r="AB4" s="168"/>
      <c r="AC4" s="168"/>
      <c r="AD4" s="168"/>
      <c r="AE4" s="168"/>
      <c r="AF4" s="168"/>
      <c r="AG4" s="168"/>
    </row>
    <row xmlns:x14ac="http://schemas.microsoft.com/office/spreadsheetml/2009/9/ac" r="5" ht="15.75" x14ac:dyDescent="0.25">
      <c r="A5" s="169" t="s">
        <v>36</v>
      </c>
      <c r="B5" s="10">
        <v>2023</v>
      </c>
      <c r="C5" s="10"/>
      <c r="D5" s="10"/>
      <c r="E5" s="10"/>
      <c r="F5" s="10"/>
      <c r="G5" s="10"/>
      <c r="H5" s="10"/>
      <c r="I5" s="171"/>
      <c r="J5" s="169" t="s">
        <v>36</v>
      </c>
      <c r="K5" s="10">
        <v>2023</v>
      </c>
      <c r="L5" s="10"/>
      <c r="M5" s="10"/>
      <c r="N5" s="10"/>
      <c r="O5" s="10"/>
      <c r="P5" s="10"/>
      <c r="Q5" s="10"/>
      <c r="R5" s="168"/>
      <c r="S5" s="169" t="s">
        <v>36</v>
      </c>
      <c r="T5" s="10">
        <v>2023</v>
      </c>
      <c r="U5" s="10"/>
      <c r="V5" s="10"/>
      <c r="W5" s="10"/>
      <c r="X5" s="10"/>
      <c r="Y5" s="10"/>
      <c r="Z5" s="10"/>
      <c r="AA5" s="168"/>
      <c r="AB5" s="168"/>
      <c r="AC5" s="168"/>
      <c r="AD5" s="168"/>
      <c r="AE5" s="168"/>
      <c r="AF5" s="168"/>
      <c r="AG5" s="168"/>
    </row>
    <row xmlns:x14ac="http://schemas.microsoft.com/office/spreadsheetml/2009/9/ac" r="6" s="164" customFormat="true" ht="15.75" x14ac:dyDescent="0.25">
      <c r="A6" s="169" t="s">
        <v>37</v>
      </c>
      <c r="B6" s="10">
        <v>2023</v>
      </c>
      <c r="C6" s="10"/>
      <c r="D6" s="10"/>
      <c r="E6" s="10"/>
      <c r="F6" s="10"/>
      <c r="G6" s="10"/>
      <c r="H6" s="10">
        <v>58.075000000000003</v>
      </c>
      <c r="I6" s="171"/>
      <c r="J6" s="169" t="s">
        <v>37</v>
      </c>
      <c r="K6" s="10">
        <v>2023</v>
      </c>
      <c r="L6" s="10"/>
      <c r="M6" s="10"/>
      <c r="N6" s="10"/>
      <c r="O6" s="10"/>
      <c r="P6" s="10"/>
      <c r="Q6" s="10"/>
      <c r="R6" s="167"/>
      <c r="S6" s="169" t="s">
        <v>37</v>
      </c>
      <c r="T6" s="10">
        <v>2023</v>
      </c>
      <c r="U6" s="10"/>
      <c r="V6" s="10"/>
      <c r="W6" s="10"/>
      <c r="X6" s="10"/>
      <c r="Y6" s="10"/>
      <c r="Z6" s="10"/>
      <c r="AA6" s="168"/>
      <c r="AB6" s="168"/>
      <c r="AC6" s="168"/>
      <c r="AD6" s="168"/>
      <c r="AE6" s="168"/>
      <c r="AF6" s="168"/>
      <c r="AG6" s="168"/>
    </row>
    <row xmlns:x14ac="http://schemas.microsoft.com/office/spreadsheetml/2009/9/ac" r="7" s="164" customFormat="true" ht="15.75" x14ac:dyDescent="0.25">
      <c r="A7" s="173" t="s">
        <v>226</v>
      </c>
      <c r="B7" s="10">
        <v>2023</v>
      </c>
      <c r="C7" s="10">
        <v>100</v>
      </c>
      <c r="D7" s="10">
        <v>100</v>
      </c>
      <c r="E7" s="10">
        <v>100</v>
      </c>
      <c r="F7" s="10">
        <v>100</v>
      </c>
      <c r="G7" s="10">
        <v>100</v>
      </c>
      <c r="H7" s="10">
        <v>41.924999999999997</v>
      </c>
      <c r="I7" s="168"/>
      <c r="J7" s="173" t="s">
        <v>226</v>
      </c>
      <c r="K7" s="10">
        <v>2023</v>
      </c>
      <c r="L7" s="10">
        <v>69.310834670000006</v>
      </c>
      <c r="M7" s="10">
        <v>100</v>
      </c>
      <c r="N7" s="10">
        <v>100</v>
      </c>
      <c r="O7" s="10">
        <v>100</v>
      </c>
      <c r="P7" s="10">
        <v>72.871944999999997</v>
      </c>
      <c r="Q7" s="10">
        <v>67.731078249999996</v>
      </c>
      <c r="R7" s="168"/>
      <c r="S7" s="173" t="s">
        <v>226</v>
      </c>
      <c r="T7" s="10">
        <v>2023</v>
      </c>
      <c r="U7" s="10">
        <v>100</v>
      </c>
      <c r="V7" s="10">
        <v>100</v>
      </c>
      <c r="W7" s="10">
        <v>100</v>
      </c>
      <c r="X7" s="10">
        <v>100</v>
      </c>
      <c r="Y7" s="10">
        <v>100</v>
      </c>
      <c r="Z7" s="10">
        <v>100</v>
      </c>
      <c r="AA7" s="174"/>
    </row>
    <row xmlns:x14ac="http://schemas.microsoft.com/office/spreadsheetml/2009/9/ac" r="8" s="164" customFormat="true" ht="15.75" x14ac:dyDescent="0.25">
      <c r="A8" s="175"/>
      <c r="B8" s="176"/>
      <c r="H8" s="174"/>
      <c r="I8" s="174"/>
      <c r="J8" s="174"/>
      <c r="K8" s="174"/>
      <c r="L8" s="174"/>
      <c r="M8" s="174"/>
      <c r="N8" s="174"/>
      <c r="O8" s="174"/>
      <c r="P8" s="174"/>
      <c r="Q8" s="174"/>
      <c r="R8" s="174"/>
      <c r="S8" s="174"/>
      <c r="T8" s="174"/>
      <c r="U8" s="174"/>
      <c r="V8" s="174"/>
      <c r="W8" s="174"/>
      <c r="X8" s="174"/>
      <c r="Y8" s="174"/>
      <c r="Z8" s="174"/>
      <c r="AA8" s="174"/>
    </row>
    <row xmlns:x14ac="http://schemas.microsoft.com/office/spreadsheetml/2009/9/ac" r="9" s="164" customFormat="true" ht="15.75" x14ac:dyDescent="0.25">
      <c r="A9" s="175"/>
      <c r="B9" s="176"/>
      <c r="H9" s="174"/>
      <c r="I9" s="174"/>
      <c r="J9" s="174"/>
      <c r="K9" s="174"/>
      <c r="L9" s="174"/>
      <c r="M9" s="174"/>
      <c r="N9" s="174"/>
      <c r="O9" s="174"/>
      <c r="P9" s="174"/>
      <c r="Q9" s="174"/>
      <c r="R9" s="174"/>
      <c r="S9" s="174"/>
      <c r="T9" s="174"/>
      <c r="U9" s="174"/>
      <c r="V9" s="174"/>
      <c r="W9" s="174"/>
      <c r="X9" s="174"/>
      <c r="Y9" s="174"/>
      <c r="Z9" s="174"/>
      <c r="AA9" s="174"/>
    </row>
    <row xmlns:x14ac="http://schemas.microsoft.com/office/spreadsheetml/2009/9/ac" r="10" s="164" customFormat="true" ht="15.75" x14ac:dyDescent="0.25">
      <c r="A10" s="177"/>
      <c r="B10" s="176"/>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row>
    <row xmlns:x14ac="http://schemas.microsoft.com/office/spreadsheetml/2009/9/ac" r="11" ht="15.75" x14ac:dyDescent="0.25">
      <c r="A11" s="178"/>
      <c r="B11" s="179"/>
      <c r="C11" s="174"/>
      <c r="D11" s="174"/>
      <c r="E11" s="174"/>
      <c r="F11" s="174"/>
      <c r="G11" s="174"/>
      <c r="H11" s="174"/>
      <c r="I11" s="174"/>
      <c r="J11" s="174"/>
      <c r="K11" s="174"/>
      <c r="L11" s="174"/>
      <c r="M11" s="174"/>
      <c r="N11" s="174"/>
      <c r="O11" s="174"/>
      <c r="P11" s="174"/>
      <c r="Q11" s="174"/>
    </row>
    <row xmlns:x14ac="http://schemas.microsoft.com/office/spreadsheetml/2009/9/ac" r="12" ht="15.75" x14ac:dyDescent="0.25">
      <c r="A12" s="180" t="s">
        <v>50</v>
      </c>
      <c r="B12" s="181"/>
      <c r="C12" s="182"/>
      <c r="D12" s="182"/>
      <c r="E12" s="182"/>
      <c r="F12" s="182"/>
      <c r="G12" s="182"/>
      <c r="H12" s="182"/>
      <c r="I12" s="182"/>
      <c r="J12" s="182"/>
      <c r="K12" s="182"/>
      <c r="L12" s="182"/>
      <c r="M12" s="182"/>
      <c r="N12" s="182"/>
      <c r="O12" s="182"/>
      <c r="P12" s="182"/>
      <c r="Q12" s="182"/>
      <c r="R12" s="183"/>
      <c r="S12" s="183"/>
      <c r="T12" s="183"/>
      <c r="U12" s="183"/>
      <c r="V12" s="183"/>
    </row>
    <row xmlns:x14ac="http://schemas.microsoft.com/office/spreadsheetml/2009/9/ac" r="13" s="186" customFormat="true" x14ac:dyDescent="0.2">
      <c r="A13" s="184" t="s">
        <v>51</v>
      </c>
      <c r="B13" s="185" t="s">
        <v>42</v>
      </c>
      <c r="C13" s="184" t="s">
        <v>90</v>
      </c>
      <c r="D13" s="184" t="s">
        <v>52</v>
      </c>
      <c r="E13" s="184" t="s">
        <v>176</v>
      </c>
      <c r="F13" s="184" t="s">
        <v>91</v>
      </c>
      <c r="G13" s="184" t="s">
        <v>92</v>
      </c>
      <c r="H13" s="184" t="s">
        <v>93</v>
      </c>
      <c r="I13" s="184" t="s">
        <v>94</v>
      </c>
      <c r="J13" s="184" t="s">
        <v>223</v>
      </c>
      <c r="K13" s="184" t="s">
        <v>177</v>
      </c>
      <c r="L13" s="184" t="s">
        <v>95</v>
      </c>
      <c r="M13" s="184" t="s">
        <v>96</v>
      </c>
      <c r="N13" s="184" t="s">
        <v>97</v>
      </c>
      <c r="O13" s="186" t="s">
        <v>98</v>
      </c>
      <c r="P13" s="186" t="s">
        <v>224</v>
      </c>
      <c r="Q13" s="184" t="s">
        <v>124</v>
      </c>
      <c r="R13" s="184" t="s">
        <v>159</v>
      </c>
      <c r="S13" s="187" t="s">
        <v>99</v>
      </c>
      <c r="T13" s="188" t="s">
        <v>100</v>
      </c>
      <c r="U13" s="188" t="s">
        <v>101</v>
      </c>
      <c r="V13" s="188" t="s">
        <v>225</v>
      </c>
    </row>
    <row xmlns:x14ac="http://schemas.microsoft.com/office/spreadsheetml/2009/9/ac" r="14" s="191" customFormat="true" ht="12" x14ac:dyDescent="0.2">
      <c r="A14" s="189" t="s">
        <v>160</v>
      </c>
      <c r="B14" s="10">
        <v>2000</v>
      </c>
      <c r="C14" s="190" t="s">
        <v>7</v>
      </c>
      <c r="D14" s="10">
        <v>1077605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91" customFormat="true" ht="12" x14ac:dyDescent="0.2">
      <c r="A15" s="189" t="s">
        <v>160</v>
      </c>
      <c r="B15" s="10">
        <v>2001</v>
      </c>
      <c r="C15" s="190" t="s">
        <v>7</v>
      </c>
      <c r="D15" s="10">
        <v>1104906</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91" customFormat="true" ht="12" x14ac:dyDescent="0.2">
      <c r="A16" s="189" t="s">
        <v>160</v>
      </c>
      <c r="B16" s="10">
        <v>2002</v>
      </c>
      <c r="C16" s="190" t="s">
        <v>7</v>
      </c>
      <c r="D16" s="10">
        <v>1129785</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91" customFormat="true" ht="12" x14ac:dyDescent="0.2">
      <c r="A17" s="189" t="s">
        <v>160</v>
      </c>
      <c r="B17" s="10">
        <v>2003</v>
      </c>
      <c r="C17" s="190" t="s">
        <v>7</v>
      </c>
      <c r="D17" s="10">
        <v>1155490</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91" customFormat="true" ht="12" x14ac:dyDescent="0.2">
      <c r="A18" s="189" t="s">
        <v>160</v>
      </c>
      <c r="B18" s="10">
        <v>2004</v>
      </c>
      <c r="C18" s="190" t="s">
        <v>7</v>
      </c>
      <c r="D18" s="10">
        <v>1181324</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91" customFormat="true" ht="12" x14ac:dyDescent="0.2">
      <c r="A19" s="189" t="s">
        <v>160</v>
      </c>
      <c r="B19" s="10">
        <v>2005</v>
      </c>
      <c r="C19" s="190" t="s">
        <v>7</v>
      </c>
      <c r="D19" s="10">
        <v>1207765</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91" customFormat="true" ht="12" x14ac:dyDescent="0.2">
      <c r="A20" s="189" t="s">
        <v>160</v>
      </c>
      <c r="B20" s="10">
        <v>2006</v>
      </c>
      <c r="C20" s="190" t="s">
        <v>7</v>
      </c>
      <c r="D20" s="10">
        <v>1233540</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91" customFormat="true" ht="12" x14ac:dyDescent="0.2">
      <c r="A21" s="189" t="s">
        <v>160</v>
      </c>
      <c r="B21" s="10">
        <v>2007</v>
      </c>
      <c r="C21" s="190" t="s">
        <v>7</v>
      </c>
      <c r="D21" s="10">
        <v>1259145</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91" customFormat="true" ht="12" x14ac:dyDescent="0.2">
      <c r="A22" s="189" t="s">
        <v>160</v>
      </c>
      <c r="B22" s="10">
        <v>2008</v>
      </c>
      <c r="C22" s="190" t="s">
        <v>7</v>
      </c>
      <c r="D22" s="10">
        <v>1353050</v>
      </c>
      <c r="E22" s="10"/>
      <c r="F22" s="10"/>
      <c r="G22" s="10"/>
      <c r="H22" s="10"/>
      <c r="I22" s="10"/>
      <c r="J22" s="10">
        <v>100</v>
      </c>
      <c r="K22" s="10">
        <v>39.566740929344363</v>
      </c>
      <c r="L22" s="10"/>
      <c r="M22" s="10"/>
      <c r="N22" s="10"/>
      <c r="O22" s="10">
        <v>60.433259070655637</v>
      </c>
      <c r="P22" s="10">
        <v>39.566740929344363</v>
      </c>
      <c r="Q22" s="10"/>
      <c r="R22" s="10"/>
      <c r="S22" s="10"/>
      <c r="T22" s="10"/>
      <c r="U22" s="10"/>
      <c r="V22" s="10">
        <v>100</v>
      </c>
    </row>
    <row xmlns:x14ac="http://schemas.microsoft.com/office/spreadsheetml/2009/9/ac" r="23" s="191" customFormat="true" ht="12" x14ac:dyDescent="0.2">
      <c r="A23" s="189" t="s">
        <v>160</v>
      </c>
      <c r="B23" s="10">
        <v>2009</v>
      </c>
      <c r="C23" s="190" t="s">
        <v>7</v>
      </c>
      <c r="D23" s="10">
        <v>1376248</v>
      </c>
      <c r="E23" s="10"/>
      <c r="F23" s="10"/>
      <c r="G23" s="10"/>
      <c r="H23" s="10"/>
      <c r="I23" s="10"/>
      <c r="J23" s="10">
        <v>100</v>
      </c>
      <c r="K23" s="10">
        <v>39.566740929344363</v>
      </c>
      <c r="L23" s="10"/>
      <c r="M23" s="10"/>
      <c r="N23" s="10"/>
      <c r="O23" s="10">
        <v>60.433259070655637</v>
      </c>
      <c r="P23" s="10">
        <v>39.566740929344363</v>
      </c>
      <c r="Q23" s="10"/>
      <c r="R23" s="10"/>
      <c r="S23" s="10"/>
      <c r="T23" s="10"/>
      <c r="U23" s="10"/>
      <c r="V23" s="10">
        <v>100</v>
      </c>
    </row>
    <row xmlns:x14ac="http://schemas.microsoft.com/office/spreadsheetml/2009/9/ac" r="24" s="191" customFormat="true" ht="12" x14ac:dyDescent="0.2">
      <c r="A24" s="189" t="s">
        <v>160</v>
      </c>
      <c r="B24" s="10">
        <v>2010</v>
      </c>
      <c r="C24" s="190" t="s">
        <v>7</v>
      </c>
      <c r="D24" s="10">
        <v>1405673</v>
      </c>
      <c r="E24" s="10"/>
      <c r="F24" s="10"/>
      <c r="G24" s="10"/>
      <c r="H24" s="10"/>
      <c r="I24" s="10"/>
      <c r="J24" s="10">
        <v>100</v>
      </c>
      <c r="K24" s="10">
        <v>39.566740929344363</v>
      </c>
      <c r="L24" s="10"/>
      <c r="M24" s="10">
        <v>30.689165329504839</v>
      </c>
      <c r="N24" s="10">
        <v>8.8775755998395205</v>
      </c>
      <c r="O24" s="10">
        <v>60.433259070655637</v>
      </c>
      <c r="P24" s="10">
        <v>0</v>
      </c>
      <c r="Q24" s="10"/>
      <c r="R24" s="10"/>
      <c r="S24" s="10"/>
      <c r="T24" s="10"/>
      <c r="U24" s="10"/>
      <c r="V24" s="10">
        <v>100</v>
      </c>
    </row>
    <row xmlns:x14ac="http://schemas.microsoft.com/office/spreadsheetml/2009/9/ac" r="25" s="191" customFormat="true" ht="12" x14ac:dyDescent="0.2">
      <c r="A25" s="189" t="s">
        <v>160</v>
      </c>
      <c r="B25" s="10">
        <v>2011</v>
      </c>
      <c r="C25" s="190" t="s">
        <v>7</v>
      </c>
      <c r="D25" s="10">
        <v>1441542</v>
      </c>
      <c r="E25" s="10"/>
      <c r="F25" s="10">
        <v>20.93624018671759</v>
      </c>
      <c r="G25" s="10"/>
      <c r="H25" s="10"/>
      <c r="I25" s="10">
        <v>79.063759813282417</v>
      </c>
      <c r="J25" s="10">
        <v>20.93624018671758</v>
      </c>
      <c r="K25" s="10">
        <v>39.566740929344363</v>
      </c>
      <c r="L25" s="10"/>
      <c r="M25" s="10">
        <v>30.689165329504839</v>
      </c>
      <c r="N25" s="10">
        <v>8.8775755998395205</v>
      </c>
      <c r="O25" s="10">
        <v>60.433259070655637</v>
      </c>
      <c r="P25" s="10">
        <v>0</v>
      </c>
      <c r="Q25" s="10"/>
      <c r="R25" s="10"/>
      <c r="S25" s="10"/>
      <c r="T25" s="10"/>
      <c r="U25" s="10"/>
      <c r="V25" s="10">
        <v>100</v>
      </c>
    </row>
    <row xmlns:x14ac="http://schemas.microsoft.com/office/spreadsheetml/2009/9/ac" r="26" s="191" customFormat="true" ht="12" x14ac:dyDescent="0.2">
      <c r="A26" s="189" t="s">
        <v>160</v>
      </c>
      <c r="B26" s="10">
        <v>2012</v>
      </c>
      <c r="C26" s="190" t="s">
        <v>7</v>
      </c>
      <c r="D26" s="10">
        <v>1486056</v>
      </c>
      <c r="E26" s="10"/>
      <c r="F26" s="10">
        <v>20.93624018671759</v>
      </c>
      <c r="G26" s="10"/>
      <c r="H26" s="10"/>
      <c r="I26" s="10">
        <v>79.063759813282417</v>
      </c>
      <c r="J26" s="10">
        <v>20.93624018671758</v>
      </c>
      <c r="K26" s="10">
        <v>39.566740929344363</v>
      </c>
      <c r="L26" s="10"/>
      <c r="M26" s="10">
        <v>30.689165329504839</v>
      </c>
      <c r="N26" s="10">
        <v>8.8775755998395205</v>
      </c>
      <c r="O26" s="10">
        <v>60.433259070655637</v>
      </c>
      <c r="P26" s="10">
        <v>0</v>
      </c>
      <c r="Q26" s="10"/>
      <c r="R26" s="10"/>
      <c r="S26" s="10"/>
      <c r="T26" s="10"/>
      <c r="U26" s="10"/>
      <c r="V26" s="10">
        <v>100</v>
      </c>
    </row>
    <row xmlns:x14ac="http://schemas.microsoft.com/office/spreadsheetml/2009/9/ac" r="27" s="191" customFormat="true" ht="12" x14ac:dyDescent="0.2">
      <c r="A27" s="189" t="s">
        <v>160</v>
      </c>
      <c r="B27" s="10">
        <v>2013</v>
      </c>
      <c r="C27" s="190" t="s">
        <v>7</v>
      </c>
      <c r="D27" s="10">
        <v>1538994</v>
      </c>
      <c r="E27" s="10"/>
      <c r="F27" s="10">
        <v>20.93624018671759</v>
      </c>
      <c r="G27" s="10"/>
      <c r="H27" s="10"/>
      <c r="I27" s="10">
        <v>79.063759813282417</v>
      </c>
      <c r="J27" s="10">
        <v>20.93624018671758</v>
      </c>
      <c r="K27" s="10">
        <v>39.566740929344363</v>
      </c>
      <c r="L27" s="10"/>
      <c r="M27" s="10">
        <v>30.689165329504839</v>
      </c>
      <c r="N27" s="10">
        <v>8.8775755998395205</v>
      </c>
      <c r="O27" s="10">
        <v>60.433259070655637</v>
      </c>
      <c r="P27" s="10">
        <v>0</v>
      </c>
      <c r="Q27" s="10"/>
      <c r="R27" s="10"/>
      <c r="S27" s="10"/>
      <c r="T27" s="10"/>
      <c r="U27" s="10"/>
      <c r="V27" s="10">
        <v>100</v>
      </c>
    </row>
    <row xmlns:x14ac="http://schemas.microsoft.com/office/spreadsheetml/2009/9/ac" r="28" s="191" customFormat="true" ht="12" x14ac:dyDescent="0.2">
      <c r="A28" s="189" t="s">
        <v>160</v>
      </c>
      <c r="B28" s="10">
        <v>2014</v>
      </c>
      <c r="C28" s="190" t="s">
        <v>7</v>
      </c>
      <c r="D28" s="10">
        <v>1590364</v>
      </c>
      <c r="E28" s="10"/>
      <c r="F28" s="10">
        <v>20.93624018671759</v>
      </c>
      <c r="G28" s="10"/>
      <c r="H28" s="10"/>
      <c r="I28" s="10">
        <v>79.063759813282417</v>
      </c>
      <c r="J28" s="10">
        <v>20.93624018671758</v>
      </c>
      <c r="K28" s="10">
        <v>39.566740929344363</v>
      </c>
      <c r="L28" s="10"/>
      <c r="M28" s="10">
        <v>30.689165329504839</v>
      </c>
      <c r="N28" s="10">
        <v>8.8775755998395205</v>
      </c>
      <c r="O28" s="10">
        <v>60.433259070655637</v>
      </c>
      <c r="P28" s="10">
        <v>0</v>
      </c>
      <c r="Q28" s="10"/>
      <c r="R28" s="10"/>
      <c r="S28" s="10"/>
      <c r="T28" s="10"/>
      <c r="U28" s="10"/>
      <c r="V28" s="10">
        <v>100</v>
      </c>
    </row>
    <row xmlns:x14ac="http://schemas.microsoft.com/office/spreadsheetml/2009/9/ac" r="29" s="191" customFormat="true" ht="12" x14ac:dyDescent="0.2">
      <c r="A29" s="189" t="s">
        <v>160</v>
      </c>
      <c r="B29" s="10">
        <v>2015</v>
      </c>
      <c r="C29" s="190" t="s">
        <v>7</v>
      </c>
      <c r="D29" s="10">
        <v>1642993</v>
      </c>
      <c r="E29" s="10"/>
      <c r="F29" s="10">
        <v>20.93624018671759</v>
      </c>
      <c r="G29" s="10"/>
      <c r="H29" s="10"/>
      <c r="I29" s="10">
        <v>79.063759813282417</v>
      </c>
      <c r="J29" s="10">
        <v>20.93624018671758</v>
      </c>
      <c r="K29" s="10">
        <v>39.566740929344363</v>
      </c>
      <c r="L29" s="10"/>
      <c r="M29" s="10">
        <v>30.689165329504839</v>
      </c>
      <c r="N29" s="10">
        <v>8.8775755998395205</v>
      </c>
      <c r="O29" s="10">
        <v>60.433259070655637</v>
      </c>
      <c r="P29" s="10">
        <v>0</v>
      </c>
      <c r="Q29" s="10"/>
      <c r="R29" s="10"/>
      <c r="S29" s="10"/>
      <c r="T29" s="10"/>
      <c r="U29" s="10"/>
      <c r="V29" s="10">
        <v>100</v>
      </c>
    </row>
    <row xmlns:x14ac="http://schemas.microsoft.com/office/spreadsheetml/2009/9/ac" r="30" s="191" customFormat="true" ht="12" x14ac:dyDescent="0.2">
      <c r="A30" s="189" t="s">
        <v>160</v>
      </c>
      <c r="B30" s="10">
        <v>2016</v>
      </c>
      <c r="C30" s="190" t="s">
        <v>7</v>
      </c>
      <c r="D30" s="10">
        <v>1696058</v>
      </c>
      <c r="E30" s="10"/>
      <c r="F30" s="10">
        <v>20.93624018671759</v>
      </c>
      <c r="G30" s="10"/>
      <c r="H30" s="10"/>
      <c r="I30" s="10">
        <v>79.063759813282417</v>
      </c>
      <c r="J30" s="10">
        <v>20.93624018671758</v>
      </c>
      <c r="K30" s="10">
        <v>39.566740929344363</v>
      </c>
      <c r="L30" s="10"/>
      <c r="M30" s="10">
        <v>30.689165329504839</v>
      </c>
      <c r="N30" s="10">
        <v>8.8775755998395205</v>
      </c>
      <c r="O30" s="10">
        <v>60.433259070655637</v>
      </c>
      <c r="P30" s="10">
        <v>0</v>
      </c>
      <c r="Q30" s="10"/>
      <c r="R30" s="10"/>
      <c r="S30" s="10"/>
      <c r="T30" s="10"/>
      <c r="U30" s="10"/>
      <c r="V30" s="10">
        <v>100</v>
      </c>
    </row>
    <row xmlns:x14ac="http://schemas.microsoft.com/office/spreadsheetml/2009/9/ac" r="31" s="191" customFormat="true" ht="12" x14ac:dyDescent="0.2">
      <c r="A31" s="189" t="s">
        <v>160</v>
      </c>
      <c r="B31" s="10">
        <v>2017</v>
      </c>
      <c r="C31" s="190" t="s">
        <v>7</v>
      </c>
      <c r="D31" s="10">
        <v>1737268</v>
      </c>
      <c r="E31" s="10"/>
      <c r="F31" s="10">
        <v>20.93624018671759</v>
      </c>
      <c r="G31" s="10"/>
      <c r="H31" s="10"/>
      <c r="I31" s="10">
        <v>79.063759813282417</v>
      </c>
      <c r="J31" s="10">
        <v>20.93624018671758</v>
      </c>
      <c r="K31" s="10">
        <v>39.566740929344363</v>
      </c>
      <c r="L31" s="10"/>
      <c r="M31" s="10">
        <v>30.689165329504839</v>
      </c>
      <c r="N31" s="10">
        <v>8.8775755998395205</v>
      </c>
      <c r="O31" s="10">
        <v>60.433259070655637</v>
      </c>
      <c r="P31" s="10">
        <v>0</v>
      </c>
      <c r="Q31" s="10"/>
      <c r="R31" s="10"/>
      <c r="S31" s="10"/>
      <c r="T31" s="10"/>
      <c r="U31" s="10"/>
      <c r="V31" s="10">
        <v>100</v>
      </c>
    </row>
    <row xmlns:x14ac="http://schemas.microsoft.com/office/spreadsheetml/2009/9/ac" r="32" s="191" customFormat="true" ht="12" x14ac:dyDescent="0.2">
      <c r="A32" s="189" t="s">
        <v>160</v>
      </c>
      <c r="B32" s="10">
        <v>2018</v>
      </c>
      <c r="C32" s="190" t="s">
        <v>7</v>
      </c>
      <c r="D32" s="10">
        <v>1778938</v>
      </c>
      <c r="E32" s="10"/>
      <c r="F32" s="10">
        <v>20.93624018671759</v>
      </c>
      <c r="G32" s="10"/>
      <c r="H32" s="10"/>
      <c r="I32" s="10">
        <v>79.063759813282417</v>
      </c>
      <c r="J32" s="10">
        <v>20.93624018671758</v>
      </c>
      <c r="K32" s="10">
        <v>39.566740929344363</v>
      </c>
      <c r="L32" s="10"/>
      <c r="M32" s="10">
        <v>30.689165329504839</v>
      </c>
      <c r="N32" s="10">
        <v>8.8775755998395205</v>
      </c>
      <c r="O32" s="10">
        <v>60.433259070655637</v>
      </c>
      <c r="P32" s="10">
        <v>0</v>
      </c>
      <c r="Q32" s="10"/>
      <c r="R32" s="10"/>
      <c r="S32" s="10"/>
      <c r="T32" s="10"/>
      <c r="U32" s="10"/>
      <c r="V32" s="10">
        <v>100</v>
      </c>
    </row>
    <row xmlns:x14ac="http://schemas.microsoft.com/office/spreadsheetml/2009/9/ac" r="33" s="191" customFormat="true" ht="12" x14ac:dyDescent="0.2">
      <c r="A33" s="189" t="s">
        <v>160</v>
      </c>
      <c r="B33" s="10">
        <v>2019</v>
      </c>
      <c r="C33" s="190" t="s">
        <v>7</v>
      </c>
      <c r="D33" s="10">
        <v>1820543</v>
      </c>
      <c r="E33" s="10"/>
      <c r="F33" s="10">
        <v>20.93624018671759</v>
      </c>
      <c r="G33" s="10"/>
      <c r="H33" s="10"/>
      <c r="I33" s="10">
        <v>79.063759813282417</v>
      </c>
      <c r="J33" s="10">
        <v>20.93624018671758</v>
      </c>
      <c r="K33" s="10">
        <v>39.566740929344363</v>
      </c>
      <c r="L33" s="10"/>
      <c r="M33" s="10">
        <v>30.689165329504839</v>
      </c>
      <c r="N33" s="10">
        <v>8.8775755998395205</v>
      </c>
      <c r="O33" s="10">
        <v>60.433259070655637</v>
      </c>
      <c r="P33" s="10">
        <v>0</v>
      </c>
      <c r="Q33" s="10"/>
      <c r="R33" s="10"/>
      <c r="S33" s="10"/>
      <c r="T33" s="10"/>
      <c r="U33" s="10"/>
      <c r="V33" s="10">
        <v>100</v>
      </c>
    </row>
    <row xmlns:x14ac="http://schemas.microsoft.com/office/spreadsheetml/2009/9/ac" r="34" s="191" customFormat="true" ht="12" x14ac:dyDescent="0.2">
      <c r="A34" s="189" t="s">
        <v>160</v>
      </c>
      <c r="B34" s="10">
        <v>2020</v>
      </c>
      <c r="C34" s="190" t="s">
        <v>7</v>
      </c>
      <c r="D34" s="10">
        <v>1861833</v>
      </c>
      <c r="E34" s="10"/>
      <c r="F34" s="10"/>
      <c r="G34" s="10"/>
      <c r="H34" s="10"/>
      <c r="I34" s="10"/>
      <c r="J34" s="10">
        <v>100</v>
      </c>
      <c r="K34" s="10">
        <v>39.566740929344363</v>
      </c>
      <c r="L34" s="10"/>
      <c r="M34" s="10">
        <v>30.689165329504839</v>
      </c>
      <c r="N34" s="10">
        <v>8.8775755998395205</v>
      </c>
      <c r="O34" s="10">
        <v>60.433259070655637</v>
      </c>
      <c r="P34" s="10">
        <v>0</v>
      </c>
      <c r="Q34" s="10"/>
      <c r="R34" s="10"/>
      <c r="S34" s="10"/>
      <c r="T34" s="10"/>
      <c r="U34" s="10"/>
      <c r="V34" s="10">
        <v>100</v>
      </c>
    </row>
    <row xmlns:x14ac="http://schemas.microsoft.com/office/spreadsheetml/2009/9/ac" r="35" s="191" customFormat="true" ht="12" x14ac:dyDescent="0.2">
      <c r="A35" s="189" t="s">
        <v>160</v>
      </c>
      <c r="B35" s="10">
        <v>2021</v>
      </c>
      <c r="C35" s="190" t="s">
        <v>7</v>
      </c>
      <c r="D35" s="10">
        <v>1902430</v>
      </c>
      <c r="E35" s="10"/>
      <c r="F35" s="10"/>
      <c r="G35" s="10"/>
      <c r="H35" s="10"/>
      <c r="I35" s="10"/>
      <c r="J35" s="10">
        <v>100</v>
      </c>
      <c r="K35" s="10">
        <v>39.566740929344363</v>
      </c>
      <c r="L35" s="10"/>
      <c r="M35" s="10">
        <v>30.689165329504839</v>
      </c>
      <c r="N35" s="10">
        <v>8.8775755998395205</v>
      </c>
      <c r="O35" s="10">
        <v>60.433259070655637</v>
      </c>
      <c r="P35" s="10">
        <v>0</v>
      </c>
      <c r="Q35" s="10"/>
      <c r="R35" s="10"/>
      <c r="S35" s="10"/>
      <c r="T35" s="10"/>
      <c r="U35" s="10"/>
      <c r="V35" s="10">
        <v>100</v>
      </c>
    </row>
    <row xmlns:x14ac="http://schemas.microsoft.com/office/spreadsheetml/2009/9/ac" r="36" s="191" customFormat="true" ht="12" x14ac:dyDescent="0.2">
      <c r="A36" s="189" t="s">
        <v>160</v>
      </c>
      <c r="B36" s="10">
        <v>2022</v>
      </c>
      <c r="C36" s="190" t="s">
        <v>7</v>
      </c>
      <c r="D36" s="10">
        <v>1942425</v>
      </c>
      <c r="E36" s="10"/>
      <c r="F36" s="10"/>
      <c r="G36" s="10"/>
      <c r="H36" s="10"/>
      <c r="I36" s="10"/>
      <c r="J36" s="10">
        <v>100</v>
      </c>
      <c r="K36" s="10"/>
      <c r="L36" s="10"/>
      <c r="M36" s="10">
        <v>30.689165329504839</v>
      </c>
      <c r="N36" s="10"/>
      <c r="O36" s="10"/>
      <c r="P36" s="10">
        <v>69.310834670495154</v>
      </c>
      <c r="Q36" s="10"/>
      <c r="R36" s="10"/>
      <c r="S36" s="10"/>
      <c r="T36" s="10"/>
      <c r="U36" s="10"/>
      <c r="V36" s="10">
        <v>100</v>
      </c>
    </row>
    <row xmlns:x14ac="http://schemas.microsoft.com/office/spreadsheetml/2009/9/ac" r="37" s="191" customFormat="true" ht="12" x14ac:dyDescent="0.2">
      <c r="A37" s="189" t="s">
        <v>160</v>
      </c>
      <c r="B37" s="10">
        <v>2023</v>
      </c>
      <c r="C37" s="190" t="s">
        <v>7</v>
      </c>
      <c r="D37" s="10">
        <v>1969697</v>
      </c>
      <c r="E37" s="10"/>
      <c r="F37" s="10"/>
      <c r="G37" s="10"/>
      <c r="H37" s="10"/>
      <c r="I37" s="10"/>
      <c r="J37" s="10">
        <v>100</v>
      </c>
      <c r="K37" s="10"/>
      <c r="L37" s="10"/>
      <c r="M37" s="10">
        <v>30.689165329504839</v>
      </c>
      <c r="N37" s="10"/>
      <c r="O37" s="10"/>
      <c r="P37" s="10">
        <v>69.310834670495154</v>
      </c>
      <c r="Q37" s="10"/>
      <c r="R37" s="10"/>
      <c r="S37" s="10"/>
      <c r="T37" s="10"/>
      <c r="U37" s="10"/>
      <c r="V37" s="10">
        <v>100</v>
      </c>
    </row>
    <row xmlns:x14ac="http://schemas.microsoft.com/office/spreadsheetml/2009/9/ac" r="38" s="191" customFormat="true" ht="12" x14ac:dyDescent="0.2">
      <c r="A38" s="189" t="s">
        <v>160</v>
      </c>
      <c r="B38" s="10">
        <v>2024</v>
      </c>
      <c r="C38" s="190"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91" customFormat="true" ht="12" x14ac:dyDescent="0.2">
      <c r="A39" s="189" t="s">
        <v>160</v>
      </c>
      <c r="B39" s="10">
        <v>2025</v>
      </c>
      <c r="C39" s="190"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91" customFormat="true" ht="12" x14ac:dyDescent="0.2">
      <c r="A40" s="189" t="s">
        <v>160</v>
      </c>
      <c r="B40" s="10">
        <v>2026</v>
      </c>
      <c r="C40" s="190"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91" customFormat="true" ht="12" x14ac:dyDescent="0.2">
      <c r="A41" s="189" t="s">
        <v>160</v>
      </c>
      <c r="B41" s="10">
        <v>2027</v>
      </c>
      <c r="C41" s="190"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91" customFormat="true" ht="12" x14ac:dyDescent="0.2">
      <c r="A42" s="189" t="s">
        <v>160</v>
      </c>
      <c r="B42" s="10">
        <v>2028</v>
      </c>
      <c r="C42" s="190"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91" customFormat="true" ht="12" x14ac:dyDescent="0.2">
      <c r="A43" s="189" t="s">
        <v>160</v>
      </c>
      <c r="B43" s="10">
        <v>2029</v>
      </c>
      <c r="C43" s="190"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91" customFormat="true" ht="12" x14ac:dyDescent="0.2">
      <c r="A44" s="189" t="s">
        <v>160</v>
      </c>
      <c r="B44" s="10">
        <v>2030</v>
      </c>
      <c r="C44" s="190"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91" customFormat="true" ht="12" x14ac:dyDescent="0.2">
      <c r="A45" s="189" t="s">
        <v>160</v>
      </c>
      <c r="B45" s="10">
        <v>2000</v>
      </c>
      <c r="C45" s="190" t="s">
        <v>1</v>
      </c>
      <c r="D45" s="10">
        <v>410470.51627483359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91" customFormat="true" ht="12" x14ac:dyDescent="0.2">
      <c r="A46" s="189" t="s">
        <v>160</v>
      </c>
      <c r="B46" s="10">
        <v>2001</v>
      </c>
      <c r="C46" s="190" t="s">
        <v>1</v>
      </c>
      <c r="D46" s="10">
        <v>426670.51343605039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91" customFormat="true" ht="12" x14ac:dyDescent="0.2">
      <c r="A47" s="189" t="s">
        <v>160</v>
      </c>
      <c r="B47" s="10">
        <v>2002</v>
      </c>
      <c r="C47" s="190" t="s">
        <v>1</v>
      </c>
      <c r="D47" s="10">
        <v>446039.1128282547</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91" customFormat="true" ht="12" x14ac:dyDescent="0.2">
      <c r="A48" s="189" t="s">
        <v>160</v>
      </c>
      <c r="B48" s="10">
        <v>2003</v>
      </c>
      <c r="C48" s="190" t="s">
        <v>1</v>
      </c>
      <c r="D48" s="10">
        <v>466251.78999977111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91" customFormat="true" ht="12" x14ac:dyDescent="0.2">
      <c r="A49" s="189" t="s">
        <v>160</v>
      </c>
      <c r="B49" s="10">
        <v>2004</v>
      </c>
      <c r="C49" s="190" t="s">
        <v>1</v>
      </c>
      <c r="D49" s="10">
        <v>487048.07304153428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91" customFormat="true" ht="12" x14ac:dyDescent="0.2">
      <c r="A50" s="189" t="s">
        <v>160</v>
      </c>
      <c r="B50" s="10">
        <v>2005</v>
      </c>
      <c r="C50" s="190" t="s">
        <v>1</v>
      </c>
      <c r="D50" s="10">
        <v>508601.91988716129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91" customFormat="true" ht="12" x14ac:dyDescent="0.2">
      <c r="A51" s="189" t="s">
        <v>160</v>
      </c>
      <c r="B51" s="10">
        <v>2006</v>
      </c>
      <c r="C51" s="190" t="s">
        <v>1</v>
      </c>
      <c r="D51" s="10">
        <v>530397.54275207513</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91" customFormat="true" ht="12" x14ac:dyDescent="0.2">
      <c r="A52" s="189" t="s">
        <v>160</v>
      </c>
      <c r="B52" s="10">
        <v>2007</v>
      </c>
      <c r="C52" s="190" t="s">
        <v>1</v>
      </c>
      <c r="D52" s="10">
        <v>552638.73281478882</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91" customFormat="true" ht="12" x14ac:dyDescent="0.2">
      <c r="A53" s="189" t="s">
        <v>160</v>
      </c>
      <c r="B53" s="10">
        <v>2008</v>
      </c>
      <c r="C53" s="190" t="s">
        <v>1</v>
      </c>
      <c r="D53" s="10">
        <v>606004.00963783264</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91" customFormat="true" ht="12" x14ac:dyDescent="0.2">
      <c r="A54" s="189" t="s">
        <v>160</v>
      </c>
      <c r="B54" s="10">
        <v>2009</v>
      </c>
      <c r="C54" s="190" t="s">
        <v>1</v>
      </c>
      <c r="D54" s="10">
        <v>628752.67261993408</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91" customFormat="true" ht="12" x14ac:dyDescent="0.2">
      <c r="A55" s="189" t="s">
        <v>160</v>
      </c>
      <c r="B55" s="10">
        <v>2010</v>
      </c>
      <c r="C55" s="190" t="s">
        <v>1</v>
      </c>
      <c r="D55" s="10">
        <v>654874.95482807152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91" customFormat="true" ht="12" x14ac:dyDescent="0.2">
      <c r="A56" s="189" t="s">
        <v>160</v>
      </c>
      <c r="B56" s="10">
        <v>2011</v>
      </c>
      <c r="C56" s="190" t="s">
        <v>1</v>
      </c>
      <c r="D56" s="10">
        <v>684631.54249992373</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91" customFormat="true" ht="12" x14ac:dyDescent="0.2">
      <c r="A57" s="189" t="s">
        <v>160</v>
      </c>
      <c r="B57" s="10">
        <v>2012</v>
      </c>
      <c r="C57" s="190" t="s">
        <v>1</v>
      </c>
      <c r="D57" s="10">
        <v>719251.12667541509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91" customFormat="true" ht="12" x14ac:dyDescent="0.2">
      <c r="A58" s="189" t="s">
        <v>160</v>
      </c>
      <c r="B58" s="10">
        <v>2013</v>
      </c>
      <c r="C58" s="190" t="s">
        <v>1</v>
      </c>
      <c r="D58" s="10">
        <v>758816.37788269052</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91" customFormat="true" ht="12" x14ac:dyDescent="0.2">
      <c r="A59" s="189" t="s">
        <v>160</v>
      </c>
      <c r="B59" s="10">
        <v>2014</v>
      </c>
      <c r="C59" s="190" t="s">
        <v>1</v>
      </c>
      <c r="D59" s="10">
        <v>798410.4248451232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91" customFormat="true" ht="12" x14ac:dyDescent="0.2">
      <c r="A60" s="189" t="s">
        <v>160</v>
      </c>
      <c r="B60" s="10">
        <v>2015</v>
      </c>
      <c r="C60" s="190" t="s">
        <v>1</v>
      </c>
      <c r="D60" s="10">
        <v>839388.70530223846</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91" customFormat="true" ht="12" x14ac:dyDescent="0.2">
      <c r="A61" s="189" t="s">
        <v>160</v>
      </c>
      <c r="B61" s="10">
        <v>2016</v>
      </c>
      <c r="C61" s="190" t="s">
        <v>1</v>
      </c>
      <c r="D61" s="10">
        <v>881305.68849815358</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91" customFormat="true" ht="12" x14ac:dyDescent="0.2">
      <c r="A62" s="189" t="s">
        <v>160</v>
      </c>
      <c r="B62" s="10">
        <v>2017</v>
      </c>
      <c r="C62" s="190" t="s">
        <v>1</v>
      </c>
      <c r="D62" s="10">
        <v>917694.47111740115</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91" customFormat="true" ht="12" x14ac:dyDescent="0.2">
      <c r="A63" s="189" t="s">
        <v>160</v>
      </c>
      <c r="B63" s="10">
        <v>2018</v>
      </c>
      <c r="C63" s="190" t="s">
        <v>1</v>
      </c>
      <c r="D63" s="10">
        <v>954791.61910377513</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91" customFormat="true" ht="12" x14ac:dyDescent="0.2">
      <c r="A64" s="189" t="s">
        <v>160</v>
      </c>
      <c r="B64" s="10">
        <v>2019</v>
      </c>
      <c r="C64" s="190" t="s">
        <v>1</v>
      </c>
      <c r="D64" s="10">
        <v>992323.37245441426</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91" customFormat="true" ht="12" x14ac:dyDescent="0.2">
      <c r="A65" s="189" t="s">
        <v>160</v>
      </c>
      <c r="B65" s="10">
        <v>2020</v>
      </c>
      <c r="C65" s="190" t="s">
        <v>1</v>
      </c>
      <c r="D65" s="10">
        <v>1030096.33765995</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91" customFormat="true" ht="12" x14ac:dyDescent="0.2">
      <c r="A66" s="189" t="s">
        <v>160</v>
      </c>
      <c r="B66" s="10">
        <v>2021</v>
      </c>
      <c r="C66" s="190" t="s">
        <v>1</v>
      </c>
      <c r="D66" s="10">
        <v>1067891.0208690639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91" customFormat="true" ht="12" x14ac:dyDescent="0.2">
      <c r="A67" s="189" t="s">
        <v>160</v>
      </c>
      <c r="B67" s="10">
        <v>2022</v>
      </c>
      <c r="C67" s="190" t="s">
        <v>1</v>
      </c>
      <c r="D67" s="10">
        <v>1105686.589270592</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91" customFormat="true" ht="12" x14ac:dyDescent="0.2">
      <c r="A68" s="189" t="s">
        <v>160</v>
      </c>
      <c r="B68" s="10">
        <v>2023</v>
      </c>
      <c r="C68" s="190" t="s">
        <v>1</v>
      </c>
      <c r="D68" s="10">
        <v>1136495.4978774639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91" customFormat="true" ht="12" x14ac:dyDescent="0.2">
      <c r="A69" s="189" t="s">
        <v>160</v>
      </c>
      <c r="B69" s="10">
        <v>2024</v>
      </c>
      <c r="C69" s="190"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91" customFormat="true" ht="12" x14ac:dyDescent="0.2">
      <c r="A70" s="189" t="s">
        <v>160</v>
      </c>
      <c r="B70" s="10">
        <v>2025</v>
      </c>
      <c r="C70" s="190"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91" customFormat="true" ht="12" x14ac:dyDescent="0.2">
      <c r="A71" s="189" t="s">
        <v>160</v>
      </c>
      <c r="B71" s="10">
        <v>2026</v>
      </c>
      <c r="C71" s="190"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91" customFormat="true" ht="12" x14ac:dyDescent="0.2">
      <c r="A72" s="189" t="s">
        <v>160</v>
      </c>
      <c r="B72" s="10">
        <v>2027</v>
      </c>
      <c r="C72" s="190"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91" customFormat="true" ht="12" x14ac:dyDescent="0.2">
      <c r="A73" s="189" t="s">
        <v>160</v>
      </c>
      <c r="B73" s="10">
        <v>2028</v>
      </c>
      <c r="C73" s="190"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91" customFormat="true" ht="12" x14ac:dyDescent="0.2">
      <c r="A74" s="189" t="s">
        <v>160</v>
      </c>
      <c r="B74" s="10">
        <v>2029</v>
      </c>
      <c r="C74" s="190"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91" customFormat="true" ht="12" x14ac:dyDescent="0.2">
      <c r="A75" s="189" t="s">
        <v>160</v>
      </c>
      <c r="B75" s="10">
        <v>2030</v>
      </c>
      <c r="C75" s="190"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91" customFormat="true" ht="12" x14ac:dyDescent="0.2">
      <c r="A76" s="189" t="s">
        <v>160</v>
      </c>
      <c r="B76" s="10">
        <v>2000</v>
      </c>
      <c r="C76" s="190" t="s">
        <v>2</v>
      </c>
      <c r="D76" s="10">
        <v>667134.48372516641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91" customFormat="true" ht="12" x14ac:dyDescent="0.2">
      <c r="A77" s="189" t="s">
        <v>160</v>
      </c>
      <c r="B77" s="10">
        <v>2001</v>
      </c>
      <c r="C77" s="190" t="s">
        <v>2</v>
      </c>
      <c r="D77" s="10">
        <v>678235.48656394961</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91" customFormat="true" ht="12" x14ac:dyDescent="0.2">
      <c r="A78" s="189" t="s">
        <v>160</v>
      </c>
      <c r="B78" s="10">
        <v>2002</v>
      </c>
      <c r="C78" s="190" t="s">
        <v>2</v>
      </c>
      <c r="D78" s="10">
        <v>683745.8871717453</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91" customFormat="true" ht="12" x14ac:dyDescent="0.2">
      <c r="A79" s="189" t="s">
        <v>160</v>
      </c>
      <c r="B79" s="10">
        <v>2003</v>
      </c>
      <c r="C79" s="190" t="s">
        <v>2</v>
      </c>
      <c r="D79" s="10">
        <v>689238.21000022884</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91" customFormat="true" ht="12" x14ac:dyDescent="0.2">
      <c r="A80" s="189" t="s">
        <v>160</v>
      </c>
      <c r="B80" s="10">
        <v>2004</v>
      </c>
      <c r="C80" s="190" t="s">
        <v>2</v>
      </c>
      <c r="D80" s="10">
        <v>694275.92695846572</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91" customFormat="true" ht="12" x14ac:dyDescent="0.2">
      <c r="A81" s="189" t="s">
        <v>160</v>
      </c>
      <c r="B81" s="10">
        <v>2005</v>
      </c>
      <c r="C81" s="190" t="s">
        <v>2</v>
      </c>
      <c r="D81" s="10">
        <v>699163.08011283865</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91" customFormat="true" ht="12" x14ac:dyDescent="0.2">
      <c r="A82" s="189" t="s">
        <v>160</v>
      </c>
      <c r="B82" s="10">
        <v>2006</v>
      </c>
      <c r="C82" s="190" t="s">
        <v>2</v>
      </c>
      <c r="D82" s="10">
        <v>703142.45724792487</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91" customFormat="true" ht="12" x14ac:dyDescent="0.2">
      <c r="A83" s="189" t="s">
        <v>160</v>
      </c>
      <c r="B83" s="10">
        <v>2007</v>
      </c>
      <c r="C83" s="190" t="s">
        <v>2</v>
      </c>
      <c r="D83" s="10">
        <v>706506.26718521118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91" customFormat="true" ht="12" x14ac:dyDescent="0.2">
      <c r="A84" s="189" t="s">
        <v>160</v>
      </c>
      <c r="B84" s="10">
        <v>2008</v>
      </c>
      <c r="C84" s="190" t="s">
        <v>2</v>
      </c>
      <c r="D84" s="10">
        <v>747045.99036216747</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91" customFormat="true" ht="12" x14ac:dyDescent="0.2">
      <c r="A85" s="189" t="s">
        <v>160</v>
      </c>
      <c r="B85" s="10">
        <v>2009</v>
      </c>
      <c r="C85" s="190" t="s">
        <v>2</v>
      </c>
      <c r="D85" s="10">
        <v>747495.32738006604</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91" customFormat="true" ht="12" x14ac:dyDescent="0.2">
      <c r="A86" s="189" t="s">
        <v>160</v>
      </c>
      <c r="B86" s="10">
        <v>2010</v>
      </c>
      <c r="C86" s="190" t="s">
        <v>2</v>
      </c>
      <c r="D86" s="10">
        <v>750798.04517192848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91" customFormat="true" ht="12" x14ac:dyDescent="0.2">
      <c r="A87" s="189" t="s">
        <v>160</v>
      </c>
      <c r="B87" s="10">
        <v>2011</v>
      </c>
      <c r="C87" s="190" t="s">
        <v>2</v>
      </c>
      <c r="D87" s="10">
        <v>756910.45750007639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91" customFormat="true" ht="12" x14ac:dyDescent="0.2">
      <c r="A88" s="189" t="s">
        <v>160</v>
      </c>
      <c r="B88" s="10">
        <v>2012</v>
      </c>
      <c r="C88" s="190" t="s">
        <v>2</v>
      </c>
      <c r="D88" s="10">
        <v>766804.87332458491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91" customFormat="true" ht="12" x14ac:dyDescent="0.2">
      <c r="A89" s="189" t="s">
        <v>160</v>
      </c>
      <c r="B89" s="10">
        <v>2013</v>
      </c>
      <c r="C89" s="190" t="s">
        <v>2</v>
      </c>
      <c r="D89" s="10">
        <v>780177.62211730937</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91" customFormat="true" ht="12" x14ac:dyDescent="0.2">
      <c r="A90" s="189" t="s">
        <v>160</v>
      </c>
      <c r="B90" s="10">
        <v>2014</v>
      </c>
      <c r="C90" s="190" t="s">
        <v>2</v>
      </c>
      <c r="D90" s="10">
        <v>791953.5751548768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91" customFormat="true" ht="12" x14ac:dyDescent="0.2">
      <c r="A91" s="189" t="s">
        <v>160</v>
      </c>
      <c r="B91" s="10">
        <v>2015</v>
      </c>
      <c r="C91" s="190" t="s">
        <v>2</v>
      </c>
      <c r="D91" s="10">
        <v>803604.29469776154</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91" customFormat="true" ht="12" x14ac:dyDescent="0.2">
      <c r="A92" s="189" t="s">
        <v>160</v>
      </c>
      <c r="B92" s="10">
        <v>2016</v>
      </c>
      <c r="C92" s="190" t="s">
        <v>2</v>
      </c>
      <c r="D92" s="10">
        <v>814752.3115018463</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91" customFormat="true" ht="12" x14ac:dyDescent="0.2">
      <c r="A93" s="189" t="s">
        <v>160</v>
      </c>
      <c r="B93" s="10">
        <v>2017</v>
      </c>
      <c r="C93" s="190" t="s">
        <v>2</v>
      </c>
      <c r="D93" s="10">
        <v>819573.52888259885</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91" customFormat="true" ht="12" x14ac:dyDescent="0.2">
      <c r="A94" s="189" t="s">
        <v>160</v>
      </c>
      <c r="B94" s="10">
        <v>2018</v>
      </c>
      <c r="C94" s="190" t="s">
        <v>2</v>
      </c>
      <c r="D94" s="10">
        <v>824146.38089622487</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91" customFormat="true" ht="12" x14ac:dyDescent="0.2">
      <c r="A95" s="189" t="s">
        <v>160</v>
      </c>
      <c r="B95" s="10">
        <v>2019</v>
      </c>
      <c r="C95" s="190" t="s">
        <v>2</v>
      </c>
      <c r="D95" s="10">
        <v>828219.62754558562</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91" customFormat="true" ht="12" x14ac:dyDescent="0.2">
      <c r="A96" s="189" t="s">
        <v>160</v>
      </c>
      <c r="B96" s="10">
        <v>2020</v>
      </c>
      <c r="C96" s="190" t="s">
        <v>2</v>
      </c>
      <c r="D96" s="10">
        <v>831736.66234004975</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91" customFormat="true" ht="12" x14ac:dyDescent="0.2">
      <c r="A97" s="189" t="s">
        <v>160</v>
      </c>
      <c r="B97" s="10">
        <v>2021</v>
      </c>
      <c r="C97" s="190" t="s">
        <v>2</v>
      </c>
      <c r="D97" s="10">
        <v>834538.97913093551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91" customFormat="true" ht="12" x14ac:dyDescent="0.2">
      <c r="A98" s="189" t="s">
        <v>160</v>
      </c>
      <c r="B98" s="10">
        <v>2022</v>
      </c>
      <c r="C98" s="190" t="s">
        <v>2</v>
      </c>
      <c r="D98" s="10">
        <v>836738.41072940826</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91" customFormat="true" ht="12" x14ac:dyDescent="0.2">
      <c r="A99" s="189" t="s">
        <v>160</v>
      </c>
      <c r="B99" s="10">
        <v>2023</v>
      </c>
      <c r="C99" s="190" t="s">
        <v>2</v>
      </c>
      <c r="D99" s="10">
        <v>833201.50212253572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91" customFormat="true" ht="12" x14ac:dyDescent="0.2">
      <c r="A100" s="189" t="s">
        <v>160</v>
      </c>
      <c r="B100" s="10">
        <v>2024</v>
      </c>
      <c r="C100" s="190"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91" customFormat="true" ht="12" x14ac:dyDescent="0.2">
      <c r="A101" s="189" t="s">
        <v>160</v>
      </c>
      <c r="B101" s="10">
        <v>2025</v>
      </c>
      <c r="C101" s="190"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91" customFormat="true" ht="12" x14ac:dyDescent="0.2">
      <c r="A102" s="189" t="s">
        <v>160</v>
      </c>
      <c r="B102" s="10">
        <v>2026</v>
      </c>
      <c r="C102" s="190"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91" customFormat="true" ht="12" x14ac:dyDescent="0.2">
      <c r="A103" s="189" t="s">
        <v>160</v>
      </c>
      <c r="B103" s="10">
        <v>2027</v>
      </c>
      <c r="C103" s="190"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91" customFormat="true" ht="12" x14ac:dyDescent="0.2">
      <c r="A104" s="189" t="s">
        <v>160</v>
      </c>
      <c r="B104" s="10">
        <v>2028</v>
      </c>
      <c r="C104" s="190"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91" customFormat="true" ht="12" x14ac:dyDescent="0.2">
      <c r="A105" s="189" t="s">
        <v>160</v>
      </c>
      <c r="B105" s="10">
        <v>2029</v>
      </c>
      <c r="C105" s="190"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91" customFormat="true" ht="12" x14ac:dyDescent="0.2">
      <c r="A106" s="189" t="s">
        <v>160</v>
      </c>
      <c r="B106" s="10">
        <v>2030</v>
      </c>
      <c r="C106" s="190"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91" customFormat="true" ht="12" x14ac:dyDescent="0.2">
      <c r="A107" s="189" t="s">
        <v>160</v>
      </c>
      <c r="B107" s="10">
        <v>2000</v>
      </c>
      <c r="C107" s="190" t="s">
        <v>17</v>
      </c>
      <c r="D107" s="10">
        <v>258423</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91" customFormat="true" ht="12" x14ac:dyDescent="0.2">
      <c r="A108" s="189" t="s">
        <v>160</v>
      </c>
      <c r="B108" s="10">
        <v>2001</v>
      </c>
      <c r="C108" s="190" t="s">
        <v>17</v>
      </c>
      <c r="D108" s="10">
        <v>260971</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91" customFormat="true" ht="12" x14ac:dyDescent="0.2">
      <c r="A109" s="189" t="s">
        <v>160</v>
      </c>
      <c r="B109" s="10">
        <v>2002</v>
      </c>
      <c r="C109" s="190" t="s">
        <v>17</v>
      </c>
      <c r="D109" s="10">
        <v>262110</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91" customFormat="true" ht="12" x14ac:dyDescent="0.2">
      <c r="A110" s="189" t="s">
        <v>160</v>
      </c>
      <c r="B110" s="10">
        <v>2003</v>
      </c>
      <c r="C110" s="192" t="s">
        <v>17</v>
      </c>
      <c r="D110" s="10">
        <v>265501</v>
      </c>
      <c r="E110" s="10"/>
      <c r="F110" s="10"/>
      <c r="G110" s="10"/>
      <c r="H110" s="10"/>
      <c r="I110" s="10"/>
      <c r="J110" s="10">
        <v>100</v>
      </c>
      <c r="K110" s="10"/>
      <c r="L110" s="10"/>
      <c r="M110" s="10"/>
      <c r="N110" s="10"/>
      <c r="O110" s="10"/>
      <c r="P110" s="10">
        <v>100</v>
      </c>
      <c r="Q110" s="10"/>
      <c r="R110" s="10"/>
      <c r="S110" s="10"/>
      <c r="T110" s="10"/>
      <c r="U110" s="10"/>
      <c r="V110" s="10">
        <v>100</v>
      </c>
      <c r="W110" s="193"/>
      <c r="X110" s="193"/>
      <c r="Y110" s="193"/>
      <c r="Z110" s="193"/>
      <c r="AA110" s="193"/>
      <c r="AB110" s="193"/>
      <c r="AC110" s="193"/>
      <c r="AD110" s="193"/>
      <c r="AE110" s="193"/>
    </row>
    <row xmlns:x14ac="http://schemas.microsoft.com/office/spreadsheetml/2009/9/ac" r="111" s="191" customFormat="true" ht="12" x14ac:dyDescent="0.2">
      <c r="A111" s="189" t="s">
        <v>160</v>
      </c>
      <c r="B111" s="10">
        <v>2004</v>
      </c>
      <c r="C111" s="192" t="s">
        <v>17</v>
      </c>
      <c r="D111" s="10">
        <v>269783</v>
      </c>
      <c r="E111" s="10"/>
      <c r="F111" s="10"/>
      <c r="G111" s="10"/>
      <c r="H111" s="10"/>
      <c r="I111" s="10"/>
      <c r="J111" s="10">
        <v>100</v>
      </c>
      <c r="K111" s="10"/>
      <c r="L111" s="10"/>
      <c r="M111" s="10"/>
      <c r="N111" s="10"/>
      <c r="O111" s="10"/>
      <c r="P111" s="10">
        <v>100</v>
      </c>
      <c r="Q111" s="10"/>
      <c r="R111" s="10"/>
      <c r="S111" s="10"/>
      <c r="T111" s="10"/>
      <c r="U111" s="10"/>
      <c r="V111" s="10">
        <v>100</v>
      </c>
      <c r="W111" s="193"/>
      <c r="X111" s="193"/>
      <c r="Y111" s="193"/>
      <c r="Z111" s="193"/>
      <c r="AA111" s="193"/>
      <c r="AB111" s="193"/>
      <c r="AC111" s="193"/>
      <c r="AD111" s="193"/>
      <c r="AE111" s="193"/>
    </row>
    <row xmlns:x14ac="http://schemas.microsoft.com/office/spreadsheetml/2009/9/ac" r="112" s="191" customFormat="true" ht="12" x14ac:dyDescent="0.2">
      <c r="A112" s="189" t="s">
        <v>160</v>
      </c>
      <c r="B112" s="10">
        <v>2005</v>
      </c>
      <c r="C112" s="192" t="s">
        <v>17</v>
      </c>
      <c r="D112" s="10">
        <v>274806</v>
      </c>
      <c r="E112" s="10"/>
      <c r="F112" s="10"/>
      <c r="G112" s="10"/>
      <c r="H112" s="10"/>
      <c r="I112" s="10"/>
      <c r="J112" s="10">
        <v>100</v>
      </c>
      <c r="K112" s="10"/>
      <c r="L112" s="10"/>
      <c r="M112" s="10"/>
      <c r="N112" s="10"/>
      <c r="O112" s="10"/>
      <c r="P112" s="10">
        <v>100</v>
      </c>
      <c r="Q112" s="10"/>
      <c r="R112" s="10"/>
      <c r="S112" s="10"/>
      <c r="T112" s="10"/>
      <c r="U112" s="10"/>
      <c r="V112" s="10">
        <v>100</v>
      </c>
      <c r="W112" s="193"/>
      <c r="X112" s="193"/>
      <c r="Y112" s="193"/>
      <c r="Z112" s="193"/>
      <c r="AA112" s="193"/>
      <c r="AB112" s="193"/>
      <c r="AC112" s="193"/>
      <c r="AD112" s="193"/>
      <c r="AE112" s="193"/>
    </row>
    <row xmlns:x14ac="http://schemas.microsoft.com/office/spreadsheetml/2009/9/ac" r="113" s="191" customFormat="true" ht="12" x14ac:dyDescent="0.2">
      <c r="A113" s="189" t="s">
        <v>160</v>
      </c>
      <c r="B113" s="10">
        <v>2006</v>
      </c>
      <c r="C113" s="192" t="s">
        <v>17</v>
      </c>
      <c r="D113" s="10">
        <v>278751</v>
      </c>
      <c r="E113" s="10"/>
      <c r="F113" s="10"/>
      <c r="G113" s="10"/>
      <c r="H113" s="10"/>
      <c r="I113" s="10"/>
      <c r="J113" s="10">
        <v>100</v>
      </c>
      <c r="K113" s="10"/>
      <c r="L113" s="10"/>
      <c r="M113" s="10"/>
      <c r="N113" s="10"/>
      <c r="O113" s="10"/>
      <c r="P113" s="10">
        <v>100</v>
      </c>
      <c r="Q113" s="10"/>
      <c r="R113" s="10"/>
      <c r="S113" s="10"/>
      <c r="T113" s="10"/>
      <c r="U113" s="10"/>
      <c r="V113" s="10">
        <v>100</v>
      </c>
      <c r="W113" s="193"/>
      <c r="X113" s="193"/>
      <c r="Y113" s="193"/>
      <c r="Z113" s="193"/>
      <c r="AA113" s="193"/>
      <c r="AB113" s="193"/>
      <c r="AC113" s="193"/>
      <c r="AD113" s="193"/>
      <c r="AE113" s="193"/>
    </row>
    <row xmlns:x14ac="http://schemas.microsoft.com/office/spreadsheetml/2009/9/ac" r="114" s="191" customFormat="true" ht="12" x14ac:dyDescent="0.2">
      <c r="A114" s="189" t="s">
        <v>160</v>
      </c>
      <c r="B114" s="10">
        <v>2007</v>
      </c>
      <c r="C114" s="192" t="s">
        <v>17</v>
      </c>
      <c r="D114" s="10">
        <v>282776</v>
      </c>
      <c r="E114" s="10"/>
      <c r="F114" s="10"/>
      <c r="G114" s="10"/>
      <c r="H114" s="10"/>
      <c r="I114" s="10"/>
      <c r="J114" s="10">
        <v>100</v>
      </c>
      <c r="K114" s="10"/>
      <c r="L114" s="10"/>
      <c r="M114" s="10"/>
      <c r="N114" s="10"/>
      <c r="O114" s="10"/>
      <c r="P114" s="10">
        <v>100</v>
      </c>
      <c r="Q114" s="10"/>
      <c r="R114" s="10"/>
      <c r="S114" s="10"/>
      <c r="T114" s="10"/>
      <c r="U114" s="10"/>
      <c r="V114" s="10">
        <v>100</v>
      </c>
      <c r="W114" s="193"/>
      <c r="X114" s="193"/>
      <c r="Y114" s="193"/>
      <c r="Z114" s="193"/>
      <c r="AA114" s="193"/>
      <c r="AB114" s="193"/>
      <c r="AC114" s="193"/>
      <c r="AD114" s="193"/>
      <c r="AE114" s="193"/>
    </row>
    <row xmlns:x14ac="http://schemas.microsoft.com/office/spreadsheetml/2009/9/ac" r="115" s="191" customFormat="true" ht="12" x14ac:dyDescent="0.2">
      <c r="A115" s="189" t="s">
        <v>160</v>
      </c>
      <c r="B115" s="10">
        <v>2008</v>
      </c>
      <c r="C115" s="192" t="s">
        <v>17</v>
      </c>
      <c r="D115" s="10">
        <v>287492</v>
      </c>
      <c r="E115" s="10"/>
      <c r="F115" s="10"/>
      <c r="G115" s="10"/>
      <c r="H115" s="10"/>
      <c r="I115" s="10"/>
      <c r="J115" s="10">
        <v>100</v>
      </c>
      <c r="K115" s="10"/>
      <c r="L115" s="10"/>
      <c r="M115" s="10"/>
      <c r="N115" s="10"/>
      <c r="O115" s="10"/>
      <c r="P115" s="10">
        <v>100</v>
      </c>
      <c r="Q115" s="10"/>
      <c r="R115" s="10"/>
      <c r="S115" s="10"/>
      <c r="T115" s="10"/>
      <c r="U115" s="10"/>
      <c r="V115" s="10">
        <v>100</v>
      </c>
      <c r="W115" s="193"/>
      <c r="X115" s="193"/>
      <c r="Y115" s="193"/>
      <c r="Z115" s="193"/>
      <c r="AA115" s="193"/>
      <c r="AB115" s="193"/>
      <c r="AC115" s="193"/>
      <c r="AD115" s="193"/>
      <c r="AE115" s="193"/>
    </row>
    <row xmlns:x14ac="http://schemas.microsoft.com/office/spreadsheetml/2009/9/ac" r="116" s="191" customFormat="true" ht="12" x14ac:dyDescent="0.2">
      <c r="A116" s="189" t="s">
        <v>160</v>
      </c>
      <c r="B116" s="10">
        <v>2009</v>
      </c>
      <c r="C116" s="194" t="s">
        <v>17</v>
      </c>
      <c r="D116" s="10">
        <v>298124</v>
      </c>
      <c r="E116" s="10"/>
      <c r="F116" s="10"/>
      <c r="G116" s="10"/>
      <c r="H116" s="10"/>
      <c r="I116" s="10"/>
      <c r="J116" s="10">
        <v>100</v>
      </c>
      <c r="K116" s="10"/>
      <c r="L116" s="10"/>
      <c r="M116" s="10"/>
      <c r="N116" s="10"/>
      <c r="O116" s="10"/>
      <c r="P116" s="10">
        <v>100</v>
      </c>
      <c r="Q116" s="10"/>
      <c r="R116" s="10"/>
      <c r="S116" s="10"/>
      <c r="T116" s="10"/>
      <c r="U116" s="10"/>
      <c r="V116" s="10">
        <v>100</v>
      </c>
      <c r="W116" s="194"/>
      <c r="X116" s="194"/>
      <c r="Y116" s="194"/>
      <c r="Z116" s="194"/>
      <c r="AA116" s="194"/>
      <c r="AB116" s="194"/>
      <c r="AC116" s="194"/>
    </row>
    <row xmlns:x14ac="http://schemas.microsoft.com/office/spreadsheetml/2009/9/ac" r="117" s="191" customFormat="true" ht="12" x14ac:dyDescent="0.2">
      <c r="A117" s="189" t="s">
        <v>160</v>
      </c>
      <c r="B117" s="10">
        <v>2010</v>
      </c>
      <c r="C117" s="194" t="s">
        <v>17</v>
      </c>
      <c r="D117" s="10">
        <v>311392</v>
      </c>
      <c r="E117" s="10"/>
      <c r="F117" s="10"/>
      <c r="G117" s="10"/>
      <c r="H117" s="10"/>
      <c r="I117" s="10"/>
      <c r="J117" s="10">
        <v>100</v>
      </c>
      <c r="K117" s="10"/>
      <c r="L117" s="10"/>
      <c r="M117" s="10"/>
      <c r="N117" s="10"/>
      <c r="O117" s="10"/>
      <c r="P117" s="10">
        <v>100</v>
      </c>
      <c r="Q117" s="10"/>
      <c r="R117" s="10"/>
      <c r="S117" s="10"/>
      <c r="T117" s="10"/>
      <c r="U117" s="10"/>
      <c r="V117" s="10">
        <v>100</v>
      </c>
      <c r="W117" s="194"/>
      <c r="X117" s="194"/>
      <c r="Y117" s="194"/>
      <c r="Z117" s="194"/>
      <c r="AA117" s="194"/>
      <c r="AB117" s="194"/>
      <c r="AC117" s="194"/>
    </row>
    <row xmlns:x14ac="http://schemas.microsoft.com/office/spreadsheetml/2009/9/ac" r="118" s="191" customFormat="true" ht="12" x14ac:dyDescent="0.2">
      <c r="A118" s="189" t="s">
        <v>160</v>
      </c>
      <c r="B118" s="10">
        <v>2011</v>
      </c>
      <c r="C118" s="194" t="s">
        <v>17</v>
      </c>
      <c r="D118" s="10">
        <v>325847</v>
      </c>
      <c r="E118" s="10"/>
      <c r="F118" s="10"/>
      <c r="G118" s="10"/>
      <c r="H118" s="10"/>
      <c r="I118" s="10"/>
      <c r="J118" s="10">
        <v>100</v>
      </c>
      <c r="K118" s="10"/>
      <c r="L118" s="10"/>
      <c r="M118" s="10"/>
      <c r="N118" s="10"/>
      <c r="O118" s="10"/>
      <c r="P118" s="10">
        <v>100</v>
      </c>
      <c r="Q118" s="10"/>
      <c r="R118" s="10"/>
      <c r="S118" s="10"/>
      <c r="T118" s="10"/>
      <c r="U118" s="10"/>
      <c r="V118" s="10">
        <v>100</v>
      </c>
      <c r="W118" s="194"/>
      <c r="X118" s="194"/>
      <c r="Y118" s="194"/>
      <c r="Z118" s="194"/>
      <c r="AA118" s="194"/>
      <c r="AB118" s="194"/>
      <c r="AC118" s="194"/>
      <c r="AD118" s="194"/>
    </row>
    <row xmlns:x14ac="http://schemas.microsoft.com/office/spreadsheetml/2009/9/ac" r="119" s="191" customFormat="true" ht="12" x14ac:dyDescent="0.2">
      <c r="A119" s="189" t="s">
        <v>160</v>
      </c>
      <c r="B119" s="10">
        <v>2012</v>
      </c>
      <c r="C119" s="194" t="s">
        <v>17</v>
      </c>
      <c r="D119" s="10">
        <v>342488</v>
      </c>
      <c r="E119" s="10"/>
      <c r="F119" s="10"/>
      <c r="G119" s="10"/>
      <c r="H119" s="10"/>
      <c r="I119" s="10"/>
      <c r="J119" s="10">
        <v>100</v>
      </c>
      <c r="K119" s="10"/>
      <c r="L119" s="10"/>
      <c r="M119" s="10"/>
      <c r="N119" s="10"/>
      <c r="O119" s="10"/>
      <c r="P119" s="10">
        <v>100</v>
      </c>
      <c r="Q119" s="10"/>
      <c r="R119" s="10"/>
      <c r="S119" s="10"/>
      <c r="T119" s="10"/>
      <c r="U119" s="10"/>
      <c r="V119" s="10">
        <v>100</v>
      </c>
      <c r="W119" s="194"/>
      <c r="X119" s="194"/>
      <c r="Y119" s="194"/>
      <c r="Z119" s="194"/>
      <c r="AA119" s="194"/>
      <c r="AB119" s="194"/>
      <c r="AC119" s="194"/>
      <c r="AD119" s="194"/>
    </row>
    <row xmlns:x14ac="http://schemas.microsoft.com/office/spreadsheetml/2009/9/ac" r="120" s="191" customFormat="true" ht="12" x14ac:dyDescent="0.2">
      <c r="A120" s="189" t="s">
        <v>160</v>
      </c>
      <c r="B120" s="10">
        <v>2013</v>
      </c>
      <c r="C120" s="194" t="s">
        <v>17</v>
      </c>
      <c r="D120" s="10">
        <v>360373</v>
      </c>
      <c r="E120" s="10"/>
      <c r="F120" s="10"/>
      <c r="G120" s="10"/>
      <c r="H120" s="10"/>
      <c r="I120" s="10"/>
      <c r="J120" s="10">
        <v>100</v>
      </c>
      <c r="K120" s="10"/>
      <c r="L120" s="10"/>
      <c r="M120" s="10"/>
      <c r="N120" s="10"/>
      <c r="O120" s="10"/>
      <c r="P120" s="10">
        <v>100</v>
      </c>
      <c r="Q120" s="10"/>
      <c r="R120" s="10"/>
      <c r="S120" s="10"/>
      <c r="T120" s="10"/>
      <c r="U120" s="10"/>
      <c r="V120" s="10">
        <v>100</v>
      </c>
      <c r="W120" s="194"/>
      <c r="X120" s="194"/>
      <c r="Y120" s="194"/>
      <c r="Z120" s="194"/>
      <c r="AA120" s="194"/>
      <c r="AB120" s="194"/>
      <c r="AC120" s="194"/>
      <c r="AD120" s="194"/>
    </row>
    <row xmlns:x14ac="http://schemas.microsoft.com/office/spreadsheetml/2009/9/ac" r="121" s="191" customFormat="true" ht="12" x14ac:dyDescent="0.2">
      <c r="A121" s="189" t="s">
        <v>160</v>
      </c>
      <c r="B121" s="10">
        <v>2014</v>
      </c>
      <c r="C121" s="194" t="s">
        <v>17</v>
      </c>
      <c r="D121" s="10">
        <v>371707</v>
      </c>
      <c r="E121" s="10"/>
      <c r="F121" s="10"/>
      <c r="G121" s="10"/>
      <c r="H121" s="10"/>
      <c r="I121" s="10"/>
      <c r="J121" s="10">
        <v>100</v>
      </c>
      <c r="K121" s="10"/>
      <c r="L121" s="10"/>
      <c r="M121" s="10"/>
      <c r="N121" s="10"/>
      <c r="O121" s="10"/>
      <c r="P121" s="10">
        <v>100</v>
      </c>
      <c r="Q121" s="10"/>
      <c r="R121" s="10"/>
      <c r="S121" s="10"/>
      <c r="T121" s="10"/>
      <c r="U121" s="10"/>
      <c r="V121" s="10">
        <v>100</v>
      </c>
      <c r="W121" s="194"/>
      <c r="X121" s="194"/>
      <c r="Y121" s="194"/>
      <c r="Z121" s="194"/>
      <c r="AA121" s="194"/>
      <c r="AB121" s="194"/>
      <c r="AC121" s="194"/>
      <c r="AD121" s="194"/>
    </row>
    <row xmlns:x14ac="http://schemas.microsoft.com/office/spreadsheetml/2009/9/ac" r="122" s="191" customFormat="true" ht="12" x14ac:dyDescent="0.2">
      <c r="A122" s="189" t="s">
        <v>160</v>
      </c>
      <c r="B122" s="10">
        <v>2015</v>
      </c>
      <c r="C122" s="194" t="s">
        <v>17</v>
      </c>
      <c r="D122" s="10">
        <v>382691</v>
      </c>
      <c r="E122" s="10"/>
      <c r="F122" s="10"/>
      <c r="G122" s="10"/>
      <c r="H122" s="10"/>
      <c r="I122" s="10"/>
      <c r="J122" s="10">
        <v>100</v>
      </c>
      <c r="K122" s="10"/>
      <c r="L122" s="10"/>
      <c r="M122" s="10"/>
      <c r="N122" s="10"/>
      <c r="O122" s="10"/>
      <c r="P122" s="10">
        <v>100</v>
      </c>
      <c r="Q122" s="10"/>
      <c r="R122" s="10"/>
      <c r="S122" s="10"/>
      <c r="T122" s="10"/>
      <c r="U122" s="10"/>
      <c r="V122" s="10">
        <v>100</v>
      </c>
      <c r="W122" s="194"/>
      <c r="X122" s="194"/>
      <c r="Y122" s="194"/>
      <c r="Z122" s="194"/>
      <c r="AA122" s="194"/>
      <c r="AB122" s="194"/>
      <c r="AC122" s="194"/>
      <c r="AD122" s="194"/>
    </row>
    <row xmlns:x14ac="http://schemas.microsoft.com/office/spreadsheetml/2009/9/ac" r="123" s="191" customFormat="true" ht="12" x14ac:dyDescent="0.2">
      <c r="A123" s="189" t="s">
        <v>160</v>
      </c>
      <c r="B123" s="10">
        <v>2016</v>
      </c>
      <c r="C123" s="194" t="s">
        <v>17</v>
      </c>
      <c r="D123" s="10">
        <v>392471</v>
      </c>
      <c r="E123" s="10"/>
      <c r="F123" s="10"/>
      <c r="G123" s="10"/>
      <c r="H123" s="10"/>
      <c r="I123" s="10"/>
      <c r="J123" s="10">
        <v>100</v>
      </c>
      <c r="K123" s="10"/>
      <c r="L123" s="10"/>
      <c r="M123" s="10"/>
      <c r="N123" s="10"/>
      <c r="O123" s="10"/>
      <c r="P123" s="10">
        <v>100</v>
      </c>
      <c r="Q123" s="10"/>
      <c r="R123" s="10"/>
      <c r="S123" s="10"/>
      <c r="T123" s="10"/>
      <c r="U123" s="10"/>
      <c r="V123" s="10">
        <v>100</v>
      </c>
      <c r="W123" s="194"/>
      <c r="X123" s="194"/>
      <c r="Y123" s="194"/>
      <c r="Z123" s="194"/>
      <c r="AA123" s="194"/>
      <c r="AB123" s="194"/>
      <c r="AC123" s="194"/>
      <c r="AD123" s="194"/>
    </row>
    <row xmlns:x14ac="http://schemas.microsoft.com/office/spreadsheetml/2009/9/ac" r="124" s="191" customFormat="true" ht="12" x14ac:dyDescent="0.2">
      <c r="A124" s="189" t="s">
        <v>160</v>
      </c>
      <c r="B124" s="10">
        <v>2017</v>
      </c>
      <c r="C124" s="194" t="s">
        <v>17</v>
      </c>
      <c r="D124" s="10">
        <v>388898</v>
      </c>
      <c r="E124" s="10"/>
      <c r="F124" s="10"/>
      <c r="G124" s="10"/>
      <c r="H124" s="10"/>
      <c r="I124" s="10"/>
      <c r="J124" s="10">
        <v>100</v>
      </c>
      <c r="K124" s="10"/>
      <c r="L124" s="10"/>
      <c r="M124" s="10"/>
      <c r="N124" s="10"/>
      <c r="O124" s="10"/>
      <c r="P124" s="10">
        <v>100</v>
      </c>
      <c r="Q124" s="10"/>
      <c r="R124" s="10"/>
      <c r="S124" s="10"/>
      <c r="T124" s="10"/>
      <c r="U124" s="10"/>
      <c r="V124" s="10">
        <v>100</v>
      </c>
      <c r="W124" s="194"/>
      <c r="X124" s="194"/>
      <c r="Y124" s="194"/>
      <c r="Z124" s="194"/>
      <c r="AA124" s="194"/>
      <c r="AB124" s="194"/>
      <c r="AC124" s="194"/>
      <c r="AD124" s="194"/>
    </row>
    <row xmlns:x14ac="http://schemas.microsoft.com/office/spreadsheetml/2009/9/ac" r="125" s="191" customFormat="true" ht="12" x14ac:dyDescent="0.2">
      <c r="A125" s="189" t="s">
        <v>160</v>
      </c>
      <c r="B125" s="10">
        <v>2018</v>
      </c>
      <c r="C125" s="194" t="s">
        <v>17</v>
      </c>
      <c r="D125" s="10">
        <v>384455</v>
      </c>
      <c r="E125" s="10"/>
      <c r="F125" s="10"/>
      <c r="G125" s="10"/>
      <c r="H125" s="10"/>
      <c r="I125" s="10"/>
      <c r="J125" s="10">
        <v>100</v>
      </c>
      <c r="K125" s="10"/>
      <c r="L125" s="10"/>
      <c r="M125" s="10"/>
      <c r="N125" s="10"/>
      <c r="O125" s="10"/>
      <c r="P125" s="10">
        <v>100</v>
      </c>
      <c r="Q125" s="10"/>
      <c r="R125" s="10"/>
      <c r="S125" s="10"/>
      <c r="T125" s="10"/>
      <c r="U125" s="10"/>
      <c r="V125" s="10">
        <v>100</v>
      </c>
      <c r="W125" s="194"/>
      <c r="X125" s="194"/>
      <c r="Y125" s="194"/>
      <c r="Z125" s="194"/>
      <c r="AA125" s="194"/>
      <c r="AB125" s="194"/>
      <c r="AC125" s="194"/>
      <c r="AD125" s="194"/>
    </row>
    <row xmlns:x14ac="http://schemas.microsoft.com/office/spreadsheetml/2009/9/ac" r="126" s="191" customFormat="true" ht="12" x14ac:dyDescent="0.2">
      <c r="A126" s="189" t="s">
        <v>160</v>
      </c>
      <c r="B126" s="10">
        <v>2019</v>
      </c>
      <c r="C126" s="194" t="s">
        <v>17</v>
      </c>
      <c r="D126" s="10">
        <v>379867</v>
      </c>
      <c r="E126" s="10"/>
      <c r="F126" s="10"/>
      <c r="G126" s="10"/>
      <c r="H126" s="10"/>
      <c r="I126" s="10"/>
      <c r="J126" s="10">
        <v>100</v>
      </c>
      <c r="K126" s="10"/>
      <c r="L126" s="10"/>
      <c r="M126" s="10"/>
      <c r="N126" s="10"/>
      <c r="O126" s="10"/>
      <c r="P126" s="10">
        <v>100</v>
      </c>
      <c r="Q126" s="10"/>
      <c r="R126" s="10"/>
      <c r="S126" s="10"/>
      <c r="T126" s="10"/>
      <c r="U126" s="10"/>
      <c r="V126" s="10">
        <v>100</v>
      </c>
      <c r="W126" s="194"/>
      <c r="X126" s="194"/>
      <c r="Y126" s="194"/>
      <c r="Z126" s="194"/>
      <c r="AA126" s="194"/>
      <c r="AB126" s="194"/>
      <c r="AC126" s="194"/>
      <c r="AD126" s="194"/>
    </row>
    <row xmlns:x14ac="http://schemas.microsoft.com/office/spreadsheetml/2009/9/ac" r="127" s="191" customFormat="true" ht="12" x14ac:dyDescent="0.2">
      <c r="A127" s="189" t="s">
        <v>160</v>
      </c>
      <c r="B127" s="10">
        <v>2020</v>
      </c>
      <c r="C127" s="194" t="s">
        <v>17</v>
      </c>
      <c r="D127" s="10">
        <v>387333</v>
      </c>
      <c r="E127" s="10"/>
      <c r="F127" s="10"/>
      <c r="G127" s="10"/>
      <c r="H127" s="10"/>
      <c r="I127" s="10"/>
      <c r="J127" s="10">
        <v>100</v>
      </c>
      <c r="K127" s="10"/>
      <c r="L127" s="10"/>
      <c r="M127" s="10"/>
      <c r="N127" s="10"/>
      <c r="O127" s="10"/>
      <c r="P127" s="10">
        <v>100</v>
      </c>
      <c r="Q127" s="10"/>
      <c r="R127" s="10"/>
      <c r="S127" s="10"/>
      <c r="T127" s="10"/>
      <c r="U127" s="10"/>
      <c r="V127" s="10">
        <v>100</v>
      </c>
      <c r="W127" s="194"/>
      <c r="X127" s="194"/>
      <c r="Y127" s="194"/>
      <c r="Z127" s="194"/>
      <c r="AA127" s="194"/>
      <c r="AB127" s="194"/>
      <c r="AC127" s="194"/>
      <c r="AD127" s="194"/>
    </row>
    <row xmlns:x14ac="http://schemas.microsoft.com/office/spreadsheetml/2009/9/ac" r="128" s="191" customFormat="true" ht="12" x14ac:dyDescent="0.2">
      <c r="A128" s="194" t="s">
        <v>160</v>
      </c>
      <c r="B128" s="10">
        <v>2021</v>
      </c>
      <c r="C128" s="194" t="s">
        <v>17</v>
      </c>
      <c r="D128" s="10">
        <v>394423</v>
      </c>
      <c r="E128" s="10"/>
      <c r="F128" s="10"/>
      <c r="G128" s="10"/>
      <c r="H128" s="10"/>
      <c r="I128" s="10"/>
      <c r="J128" s="10">
        <v>100</v>
      </c>
      <c r="K128" s="10"/>
      <c r="L128" s="10"/>
      <c r="M128" s="10"/>
      <c r="N128" s="10"/>
      <c r="O128" s="10"/>
      <c r="P128" s="10">
        <v>100</v>
      </c>
      <c r="Q128" s="10"/>
      <c r="R128" s="10"/>
      <c r="S128" s="10"/>
      <c r="T128" s="10"/>
      <c r="U128" s="10"/>
      <c r="V128" s="10">
        <v>100</v>
      </c>
      <c r="W128" s="194"/>
      <c r="X128" s="194"/>
      <c r="Y128" s="194"/>
      <c r="Z128" s="194"/>
      <c r="AA128" s="194"/>
      <c r="AB128" s="194"/>
      <c r="AC128" s="194"/>
      <c r="AD128" s="194"/>
    </row>
    <row xmlns:x14ac="http://schemas.microsoft.com/office/spreadsheetml/2009/9/ac" r="129" s="191" customFormat="true" ht="12" x14ac:dyDescent="0.2">
      <c r="A129" s="194" t="s">
        <v>160</v>
      </c>
      <c r="B129" s="10">
        <v>2022</v>
      </c>
      <c r="C129" s="194" t="s">
        <v>17</v>
      </c>
      <c r="D129" s="10">
        <v>401983</v>
      </c>
      <c r="E129" s="10"/>
      <c r="F129" s="10"/>
      <c r="G129" s="10"/>
      <c r="H129" s="10"/>
      <c r="I129" s="10"/>
      <c r="J129" s="10">
        <v>100</v>
      </c>
      <c r="K129" s="10"/>
      <c r="L129" s="10"/>
      <c r="M129" s="10"/>
      <c r="N129" s="10"/>
      <c r="O129" s="10"/>
      <c r="P129" s="10">
        <v>100</v>
      </c>
      <c r="Q129" s="10"/>
      <c r="R129" s="10"/>
      <c r="S129" s="10"/>
      <c r="T129" s="10"/>
      <c r="U129" s="10"/>
      <c r="V129" s="10">
        <v>100</v>
      </c>
      <c r="W129" s="194"/>
      <c r="X129" s="194"/>
      <c r="Y129" s="194"/>
      <c r="Z129" s="194"/>
      <c r="AA129" s="194"/>
      <c r="AB129" s="194"/>
      <c r="AC129" s="194"/>
      <c r="AD129" s="194"/>
    </row>
    <row xmlns:x14ac="http://schemas.microsoft.com/office/spreadsheetml/2009/9/ac" r="130" s="191" customFormat="true" ht="12" x14ac:dyDescent="0.2">
      <c r="A130" s="194" t="s">
        <v>160</v>
      </c>
      <c r="B130" s="10">
        <v>2023</v>
      </c>
      <c r="C130" s="194" t="s">
        <v>17</v>
      </c>
      <c r="D130" s="10">
        <v>421531</v>
      </c>
      <c r="E130" s="10"/>
      <c r="F130" s="10"/>
      <c r="G130" s="10"/>
      <c r="H130" s="10"/>
      <c r="I130" s="10"/>
      <c r="J130" s="10">
        <v>100</v>
      </c>
      <c r="K130" s="10"/>
      <c r="L130" s="10"/>
      <c r="M130" s="10"/>
      <c r="N130" s="10"/>
      <c r="O130" s="10"/>
      <c r="P130" s="10">
        <v>100</v>
      </c>
      <c r="Q130" s="10"/>
      <c r="R130" s="10"/>
      <c r="S130" s="10"/>
      <c r="T130" s="10"/>
      <c r="U130" s="10"/>
      <c r="V130" s="10">
        <v>100</v>
      </c>
      <c r="W130" s="194"/>
      <c r="X130" s="194"/>
      <c r="Y130" s="194"/>
      <c r="Z130" s="194"/>
      <c r="AA130" s="194"/>
      <c r="AB130" s="194"/>
      <c r="AC130" s="194"/>
      <c r="AD130" s="194"/>
    </row>
    <row xmlns:x14ac="http://schemas.microsoft.com/office/spreadsheetml/2009/9/ac" r="131" s="191" customFormat="true" ht="12" x14ac:dyDescent="0.2">
      <c r="A131" s="194" t="s">
        <v>160</v>
      </c>
      <c r="B131" s="10">
        <v>2024</v>
      </c>
      <c r="C131" s="194" t="s">
        <v>17</v>
      </c>
      <c r="D131" s="10"/>
      <c r="E131" s="10"/>
      <c r="F131" s="10"/>
      <c r="G131" s="10"/>
      <c r="H131" s="10"/>
      <c r="I131" s="10"/>
      <c r="J131" s="10"/>
      <c r="K131" s="10"/>
      <c r="L131" s="10"/>
      <c r="M131" s="10"/>
      <c r="N131" s="10"/>
      <c r="O131" s="10"/>
      <c r="P131" s="10"/>
      <c r="Q131" s="10"/>
      <c r="R131" s="10"/>
      <c r="S131" s="10"/>
      <c r="T131" s="10"/>
      <c r="U131" s="10"/>
      <c r="V131" s="10"/>
      <c r="W131" s="194"/>
      <c r="X131" s="194"/>
      <c r="Y131" s="194"/>
      <c r="Z131" s="194"/>
      <c r="AA131" s="194"/>
      <c r="AB131" s="194"/>
      <c r="AC131" s="194"/>
      <c r="AD131" s="194"/>
    </row>
    <row xmlns:x14ac="http://schemas.microsoft.com/office/spreadsheetml/2009/9/ac" r="132" s="191" customFormat="true" ht="12" x14ac:dyDescent="0.2">
      <c r="A132" s="194" t="s">
        <v>160</v>
      </c>
      <c r="B132" s="10">
        <v>2025</v>
      </c>
      <c r="C132" s="194" t="s">
        <v>17</v>
      </c>
      <c r="D132" s="10"/>
      <c r="E132" s="10"/>
      <c r="F132" s="10"/>
      <c r="G132" s="10"/>
      <c r="H132" s="10"/>
      <c r="I132" s="10"/>
      <c r="J132" s="10"/>
      <c r="K132" s="10"/>
      <c r="L132" s="10"/>
      <c r="M132" s="10"/>
      <c r="N132" s="10"/>
      <c r="O132" s="10"/>
      <c r="P132" s="10"/>
      <c r="Q132" s="10"/>
      <c r="R132" s="10"/>
      <c r="S132" s="10"/>
      <c r="T132" s="10"/>
      <c r="U132" s="10"/>
      <c r="V132" s="10"/>
      <c r="W132" s="194"/>
      <c r="X132" s="194"/>
      <c r="Y132" s="194"/>
      <c r="Z132" s="194"/>
      <c r="AA132" s="194"/>
      <c r="AB132" s="194"/>
      <c r="AC132" s="194"/>
      <c r="AD132" s="194"/>
    </row>
    <row xmlns:x14ac="http://schemas.microsoft.com/office/spreadsheetml/2009/9/ac" r="133" s="191" customFormat="true" ht="12" x14ac:dyDescent="0.2">
      <c r="A133" s="194" t="s">
        <v>160</v>
      </c>
      <c r="B133" s="10">
        <v>2026</v>
      </c>
      <c r="C133" s="194" t="s">
        <v>17</v>
      </c>
      <c r="D133" s="10"/>
      <c r="E133" s="10"/>
      <c r="F133" s="10"/>
      <c r="G133" s="10"/>
      <c r="H133" s="10"/>
      <c r="I133" s="10"/>
      <c r="J133" s="10"/>
      <c r="K133" s="10"/>
      <c r="L133" s="10"/>
      <c r="M133" s="10"/>
      <c r="N133" s="10"/>
      <c r="O133" s="10"/>
      <c r="P133" s="10"/>
      <c r="Q133" s="10"/>
      <c r="R133" s="10"/>
      <c r="S133" s="10"/>
      <c r="T133" s="10"/>
      <c r="U133" s="10"/>
      <c r="V133" s="10"/>
      <c r="W133" s="194"/>
      <c r="X133" s="194"/>
      <c r="Y133" s="194"/>
      <c r="Z133" s="194"/>
      <c r="AA133" s="194"/>
      <c r="AB133" s="194"/>
      <c r="AC133" s="194"/>
      <c r="AD133" s="194"/>
    </row>
    <row xmlns:x14ac="http://schemas.microsoft.com/office/spreadsheetml/2009/9/ac" r="134" s="191" customFormat="true" ht="12" x14ac:dyDescent="0.2">
      <c r="A134" s="194" t="s">
        <v>160</v>
      </c>
      <c r="B134" s="10">
        <v>2027</v>
      </c>
      <c r="C134" s="194" t="s">
        <v>17</v>
      </c>
      <c r="D134" s="10"/>
      <c r="E134" s="10"/>
      <c r="F134" s="10"/>
      <c r="G134" s="10"/>
      <c r="H134" s="10"/>
      <c r="I134" s="10"/>
      <c r="J134" s="10"/>
      <c r="K134" s="10"/>
      <c r="L134" s="10"/>
      <c r="M134" s="10"/>
      <c r="N134" s="10"/>
      <c r="O134" s="10"/>
      <c r="P134" s="10"/>
      <c r="Q134" s="10"/>
      <c r="R134" s="10"/>
      <c r="S134" s="10"/>
      <c r="T134" s="10"/>
      <c r="U134" s="10"/>
      <c r="V134" s="10"/>
      <c r="W134" s="194"/>
      <c r="X134" s="194"/>
      <c r="Y134" s="194"/>
      <c r="Z134" s="194"/>
      <c r="AA134" s="194"/>
      <c r="AB134" s="194"/>
      <c r="AC134" s="194"/>
      <c r="AD134" s="194"/>
    </row>
    <row xmlns:x14ac="http://schemas.microsoft.com/office/spreadsheetml/2009/9/ac" r="135" s="191" customFormat="true" ht="12" x14ac:dyDescent="0.2">
      <c r="A135" s="194" t="s">
        <v>160</v>
      </c>
      <c r="B135" s="10">
        <v>2028</v>
      </c>
      <c r="C135" s="194" t="s">
        <v>17</v>
      </c>
      <c r="D135" s="10"/>
      <c r="E135" s="10"/>
      <c r="F135" s="10"/>
      <c r="G135" s="10"/>
      <c r="H135" s="10"/>
      <c r="I135" s="10"/>
      <c r="J135" s="10"/>
      <c r="K135" s="10"/>
      <c r="L135" s="10"/>
      <c r="M135" s="10"/>
      <c r="N135" s="10"/>
      <c r="O135" s="10"/>
      <c r="P135" s="10"/>
      <c r="Q135" s="10"/>
      <c r="R135" s="10"/>
      <c r="S135" s="10"/>
      <c r="T135" s="10"/>
      <c r="U135" s="10"/>
      <c r="V135" s="10"/>
      <c r="W135" s="194"/>
      <c r="X135" s="194"/>
      <c r="Y135" s="194"/>
      <c r="Z135" s="194"/>
      <c r="AA135" s="194"/>
      <c r="AB135" s="194"/>
      <c r="AC135" s="194"/>
      <c r="AD135" s="194"/>
    </row>
    <row xmlns:x14ac="http://schemas.microsoft.com/office/spreadsheetml/2009/9/ac" r="136" s="191" customFormat="true" ht="12" x14ac:dyDescent="0.2">
      <c r="A136" s="194" t="s">
        <v>160</v>
      </c>
      <c r="B136" s="10">
        <v>2029</v>
      </c>
      <c r="C136" s="194" t="s">
        <v>17</v>
      </c>
      <c r="D136" s="10"/>
      <c r="E136" s="10"/>
      <c r="F136" s="10"/>
      <c r="G136" s="10"/>
      <c r="H136" s="10"/>
      <c r="I136" s="10"/>
      <c r="J136" s="10"/>
      <c r="K136" s="10"/>
      <c r="L136" s="10"/>
      <c r="M136" s="10"/>
      <c r="N136" s="10"/>
      <c r="O136" s="10"/>
      <c r="P136" s="10"/>
      <c r="Q136" s="10"/>
      <c r="R136" s="10"/>
      <c r="S136" s="10"/>
      <c r="T136" s="10"/>
      <c r="U136" s="10"/>
      <c r="V136" s="10"/>
      <c r="W136" s="194"/>
      <c r="X136" s="194"/>
      <c r="Y136" s="194"/>
      <c r="Z136" s="194"/>
      <c r="AA136" s="194"/>
      <c r="AB136" s="194"/>
      <c r="AC136" s="194"/>
      <c r="AD136" s="194"/>
    </row>
    <row xmlns:x14ac="http://schemas.microsoft.com/office/spreadsheetml/2009/9/ac" r="137" s="191" customFormat="true" ht="12" x14ac:dyDescent="0.2">
      <c r="A137" s="194" t="s">
        <v>160</v>
      </c>
      <c r="B137" s="10">
        <v>2030</v>
      </c>
      <c r="C137" s="194" t="s">
        <v>17</v>
      </c>
      <c r="D137" s="10"/>
      <c r="E137" s="10"/>
      <c r="F137" s="10"/>
      <c r="G137" s="10"/>
      <c r="H137" s="10"/>
      <c r="I137" s="10"/>
      <c r="J137" s="10"/>
      <c r="K137" s="10"/>
      <c r="L137" s="10"/>
      <c r="M137" s="10"/>
      <c r="N137" s="10"/>
      <c r="O137" s="10"/>
      <c r="P137" s="10"/>
      <c r="Q137" s="10"/>
      <c r="R137" s="10"/>
      <c r="S137" s="10"/>
      <c r="T137" s="10"/>
      <c r="U137" s="10"/>
      <c r="V137" s="10"/>
      <c r="W137" s="194"/>
      <c r="X137" s="194"/>
      <c r="Y137" s="194"/>
      <c r="Z137" s="194"/>
      <c r="AA137" s="194"/>
      <c r="AB137" s="194"/>
      <c r="AC137" s="194"/>
      <c r="AD137" s="194"/>
    </row>
    <row xmlns:x14ac="http://schemas.microsoft.com/office/spreadsheetml/2009/9/ac" r="138" s="191" customFormat="true" ht="12" x14ac:dyDescent="0.2">
      <c r="A138" s="194" t="s">
        <v>160</v>
      </c>
      <c r="B138" s="10">
        <v>2000</v>
      </c>
      <c r="C138" s="194" t="s">
        <v>18</v>
      </c>
      <c r="D138" s="10">
        <v>445986</v>
      </c>
      <c r="E138" s="10"/>
      <c r="F138" s="10"/>
      <c r="G138" s="10"/>
      <c r="H138" s="10"/>
      <c r="I138" s="10"/>
      <c r="J138" s="10">
        <v>100</v>
      </c>
      <c r="K138" s="10"/>
      <c r="L138" s="10"/>
      <c r="M138" s="10"/>
      <c r="N138" s="10"/>
      <c r="O138" s="10"/>
      <c r="P138" s="10">
        <v>100</v>
      </c>
      <c r="Q138" s="10"/>
      <c r="R138" s="10"/>
      <c r="S138" s="10"/>
      <c r="T138" s="10"/>
      <c r="U138" s="10"/>
      <c r="V138" s="10">
        <v>100</v>
      </c>
      <c r="W138" s="194"/>
      <c r="X138" s="194"/>
      <c r="Y138" s="194"/>
      <c r="Z138" s="194"/>
      <c r="AA138" s="194"/>
      <c r="AB138" s="194"/>
      <c r="AC138" s="194"/>
      <c r="AD138" s="194"/>
    </row>
    <row xmlns:x14ac="http://schemas.microsoft.com/office/spreadsheetml/2009/9/ac" r="139" s="191" customFormat="true" ht="12" x14ac:dyDescent="0.2">
      <c r="A139" s="194" t="s">
        <v>160</v>
      </c>
      <c r="B139" s="10">
        <v>2001</v>
      </c>
      <c r="C139" s="194" t="s">
        <v>18</v>
      </c>
      <c r="D139" s="10">
        <v>461202</v>
      </c>
      <c r="E139" s="10"/>
      <c r="F139" s="10"/>
      <c r="G139" s="10"/>
      <c r="H139" s="10"/>
      <c r="I139" s="10"/>
      <c r="J139" s="10">
        <v>100</v>
      </c>
      <c r="K139" s="10"/>
      <c r="L139" s="10"/>
      <c r="M139" s="10"/>
      <c r="N139" s="10"/>
      <c r="O139" s="10"/>
      <c r="P139" s="10">
        <v>100</v>
      </c>
      <c r="Q139" s="10"/>
      <c r="R139" s="10"/>
      <c r="S139" s="10"/>
      <c r="T139" s="10"/>
      <c r="U139" s="10"/>
      <c r="V139" s="10">
        <v>100</v>
      </c>
      <c r="W139" s="194"/>
      <c r="X139" s="194"/>
      <c r="Y139" s="194"/>
      <c r="Z139" s="194"/>
      <c r="AA139" s="194"/>
      <c r="AB139" s="194"/>
      <c r="AC139" s="194"/>
      <c r="AD139" s="194"/>
    </row>
    <row xmlns:x14ac="http://schemas.microsoft.com/office/spreadsheetml/2009/9/ac" r="140" s="191" customFormat="true" ht="12" x14ac:dyDescent="0.2">
      <c r="A140" s="194" t="s">
        <v>160</v>
      </c>
      <c r="B140" s="10">
        <v>2002</v>
      </c>
      <c r="C140" s="194" t="s">
        <v>18</v>
      </c>
      <c r="D140" s="10">
        <v>476037</v>
      </c>
      <c r="E140" s="10"/>
      <c r="F140" s="10"/>
      <c r="G140" s="10"/>
      <c r="H140" s="10"/>
      <c r="I140" s="10"/>
      <c r="J140" s="10">
        <v>100</v>
      </c>
      <c r="K140" s="10"/>
      <c r="L140" s="10"/>
      <c r="M140" s="10"/>
      <c r="N140" s="10"/>
      <c r="O140" s="10"/>
      <c r="P140" s="10">
        <v>100</v>
      </c>
      <c r="Q140" s="10"/>
      <c r="R140" s="10"/>
      <c r="S140" s="10"/>
      <c r="T140" s="10"/>
      <c r="U140" s="10"/>
      <c r="V140" s="10">
        <v>100</v>
      </c>
      <c r="W140" s="194"/>
      <c r="X140" s="194"/>
      <c r="Y140" s="194"/>
      <c r="Z140" s="194"/>
      <c r="AA140" s="194"/>
      <c r="AB140" s="194"/>
      <c r="AC140" s="194"/>
      <c r="AD140" s="194"/>
    </row>
    <row xmlns:x14ac="http://schemas.microsoft.com/office/spreadsheetml/2009/9/ac" r="141" s="191" customFormat="true" ht="12" x14ac:dyDescent="0.2">
      <c r="A141" s="194" t="s">
        <v>160</v>
      </c>
      <c r="B141" s="10">
        <v>2003</v>
      </c>
      <c r="C141" s="194" t="s">
        <v>18</v>
      </c>
      <c r="D141" s="10">
        <v>488873</v>
      </c>
      <c r="E141" s="10"/>
      <c r="F141" s="10"/>
      <c r="G141" s="10"/>
      <c r="H141" s="10"/>
      <c r="I141" s="10"/>
      <c r="J141" s="10">
        <v>100</v>
      </c>
      <c r="K141" s="10"/>
      <c r="L141" s="10"/>
      <c r="M141" s="10"/>
      <c r="N141" s="10"/>
      <c r="O141" s="10"/>
      <c r="P141" s="10">
        <v>100</v>
      </c>
      <c r="Q141" s="10"/>
      <c r="R141" s="10"/>
      <c r="S141" s="10"/>
      <c r="T141" s="10"/>
      <c r="U141" s="10"/>
      <c r="V141" s="10">
        <v>100</v>
      </c>
      <c r="W141" s="194"/>
      <c r="X141" s="194"/>
      <c r="Y141" s="194"/>
      <c r="Z141" s="194"/>
      <c r="AA141" s="194"/>
      <c r="AB141" s="194"/>
      <c r="AC141" s="194"/>
      <c r="AD141" s="194"/>
    </row>
    <row xmlns:x14ac="http://schemas.microsoft.com/office/spreadsheetml/2009/9/ac" r="142" s="191" customFormat="true" ht="12" x14ac:dyDescent="0.2">
      <c r="A142" s="194" t="s">
        <v>160</v>
      </c>
      <c r="B142" s="10">
        <v>2004</v>
      </c>
      <c r="C142" s="194" t="s">
        <v>18</v>
      </c>
      <c r="D142" s="10">
        <v>499907</v>
      </c>
      <c r="E142" s="10"/>
      <c r="F142" s="10"/>
      <c r="G142" s="10"/>
      <c r="H142" s="10"/>
      <c r="I142" s="10"/>
      <c r="J142" s="10">
        <v>100</v>
      </c>
      <c r="K142" s="10"/>
      <c r="L142" s="10"/>
      <c r="M142" s="10"/>
      <c r="N142" s="10"/>
      <c r="O142" s="10"/>
      <c r="P142" s="10">
        <v>100</v>
      </c>
      <c r="Q142" s="10"/>
      <c r="R142" s="10"/>
      <c r="S142" s="10"/>
      <c r="T142" s="10"/>
      <c r="U142" s="10"/>
      <c r="V142" s="10">
        <v>100</v>
      </c>
      <c r="W142" s="194"/>
      <c r="X142" s="194"/>
      <c r="Y142" s="194"/>
      <c r="Z142" s="194"/>
      <c r="AA142" s="194"/>
      <c r="AB142" s="194"/>
      <c r="AC142" s="194"/>
      <c r="AD142" s="194"/>
    </row>
    <row xmlns:x14ac="http://schemas.microsoft.com/office/spreadsheetml/2009/9/ac" r="143" s="191" customFormat="true" ht="12" x14ac:dyDescent="0.2">
      <c r="A143" s="194" t="s">
        <v>160</v>
      </c>
      <c r="B143" s="10">
        <v>2005</v>
      </c>
      <c r="C143" s="194" t="s">
        <v>18</v>
      </c>
      <c r="D143" s="10">
        <v>509617</v>
      </c>
      <c r="E143" s="10"/>
      <c r="F143" s="10"/>
      <c r="G143" s="10"/>
      <c r="H143" s="10"/>
      <c r="I143" s="10"/>
      <c r="J143" s="10">
        <v>100</v>
      </c>
      <c r="K143" s="10"/>
      <c r="L143" s="10"/>
      <c r="M143" s="10"/>
      <c r="N143" s="10"/>
      <c r="O143" s="10"/>
      <c r="P143" s="10">
        <v>100</v>
      </c>
      <c r="Q143" s="10"/>
      <c r="R143" s="10"/>
      <c r="S143" s="10"/>
      <c r="T143" s="10"/>
      <c r="U143" s="10"/>
      <c r="V143" s="10">
        <v>100</v>
      </c>
      <c r="W143" s="194"/>
      <c r="X143" s="194"/>
      <c r="Y143" s="194"/>
      <c r="Z143" s="194"/>
      <c r="AA143" s="194"/>
      <c r="AB143" s="194"/>
      <c r="AC143" s="194"/>
      <c r="AD143" s="194"/>
    </row>
    <row xmlns:x14ac="http://schemas.microsoft.com/office/spreadsheetml/2009/9/ac" r="144" s="191" customFormat="true" ht="12" x14ac:dyDescent="0.2">
      <c r="A144" s="194" t="s">
        <v>160</v>
      </c>
      <c r="B144" s="10">
        <v>2006</v>
      </c>
      <c r="C144" s="194" t="s">
        <v>18</v>
      </c>
      <c r="D144" s="10">
        <v>516423</v>
      </c>
      <c r="E144" s="10"/>
      <c r="F144" s="10"/>
      <c r="G144" s="10"/>
      <c r="H144" s="10"/>
      <c r="I144" s="10"/>
      <c r="J144" s="10">
        <v>100</v>
      </c>
      <c r="K144" s="10"/>
      <c r="L144" s="10"/>
      <c r="M144" s="10"/>
      <c r="N144" s="10"/>
      <c r="O144" s="10"/>
      <c r="P144" s="10">
        <v>100</v>
      </c>
      <c r="Q144" s="10"/>
      <c r="R144" s="10"/>
      <c r="S144" s="10"/>
      <c r="T144" s="10"/>
      <c r="U144" s="10"/>
      <c r="V144" s="10">
        <v>100</v>
      </c>
      <c r="W144" s="194"/>
      <c r="X144" s="194"/>
      <c r="Y144" s="194"/>
      <c r="Z144" s="194"/>
      <c r="AA144" s="194"/>
      <c r="AB144" s="194"/>
      <c r="AC144" s="194"/>
      <c r="AD144" s="194"/>
    </row>
    <row xmlns:x14ac="http://schemas.microsoft.com/office/spreadsheetml/2009/9/ac" r="145" s="191" customFormat="true" ht="12" x14ac:dyDescent="0.2">
      <c r="A145" s="194" t="s">
        <v>160</v>
      </c>
      <c r="B145" s="10">
        <v>2007</v>
      </c>
      <c r="C145" s="194" t="s">
        <v>18</v>
      </c>
      <c r="D145" s="10">
        <v>523071</v>
      </c>
      <c r="E145" s="10"/>
      <c r="F145" s="10"/>
      <c r="G145" s="10"/>
      <c r="H145" s="10"/>
      <c r="I145" s="10"/>
      <c r="J145" s="10">
        <v>100</v>
      </c>
      <c r="K145" s="10"/>
      <c r="L145" s="10"/>
      <c r="M145" s="10"/>
      <c r="N145" s="10"/>
      <c r="O145" s="10"/>
      <c r="P145" s="10">
        <v>100</v>
      </c>
      <c r="Q145" s="10"/>
      <c r="R145" s="10"/>
      <c r="S145" s="10"/>
      <c r="T145" s="10"/>
      <c r="U145" s="10"/>
      <c r="V145" s="10">
        <v>100</v>
      </c>
      <c r="W145" s="194"/>
      <c r="X145" s="194"/>
      <c r="Y145" s="194"/>
      <c r="Z145" s="194"/>
      <c r="AA145" s="194"/>
      <c r="AB145" s="194"/>
      <c r="AC145" s="194"/>
      <c r="AD145" s="194"/>
    </row>
    <row xmlns:x14ac="http://schemas.microsoft.com/office/spreadsheetml/2009/9/ac" r="146" s="191" customFormat="true" ht="12" x14ac:dyDescent="0.2">
      <c r="A146" s="194" t="s">
        <v>160</v>
      </c>
      <c r="B146" s="10">
        <v>2008</v>
      </c>
      <c r="C146" s="194" t="s">
        <v>18</v>
      </c>
      <c r="D146" s="10">
        <v>529343</v>
      </c>
      <c r="E146" s="10"/>
      <c r="F146" s="10"/>
      <c r="G146" s="10"/>
      <c r="H146" s="10"/>
      <c r="I146" s="10"/>
      <c r="J146" s="10">
        <v>100</v>
      </c>
      <c r="K146" s="10">
        <v>40.15</v>
      </c>
      <c r="L146" s="10"/>
      <c r="M146" s="10"/>
      <c r="N146" s="10"/>
      <c r="O146" s="10">
        <v>59.85</v>
      </c>
      <c r="P146" s="10">
        <v>40.15</v>
      </c>
      <c r="Q146" s="10"/>
      <c r="R146" s="10"/>
      <c r="S146" s="10"/>
      <c r="T146" s="10"/>
      <c r="U146" s="10"/>
      <c r="V146" s="10">
        <v>100</v>
      </c>
      <c r="W146" s="194"/>
      <c r="X146" s="194"/>
      <c r="Y146" s="194"/>
      <c r="Z146" s="194"/>
      <c r="AA146" s="194"/>
      <c r="AB146" s="194"/>
      <c r="AC146" s="194"/>
      <c r="AD146" s="194"/>
    </row>
    <row xmlns:x14ac="http://schemas.microsoft.com/office/spreadsheetml/2009/9/ac" r="147" s="191" customFormat="true" ht="12" x14ac:dyDescent="0.2">
      <c r="A147" s="194" t="s">
        <v>160</v>
      </c>
      <c r="B147" s="10">
        <v>2009</v>
      </c>
      <c r="C147" s="194" t="s">
        <v>18</v>
      </c>
      <c r="D147" s="10">
        <v>535536</v>
      </c>
      <c r="E147" s="10"/>
      <c r="F147" s="10"/>
      <c r="G147" s="10"/>
      <c r="H147" s="10"/>
      <c r="I147" s="10"/>
      <c r="J147" s="10">
        <v>100</v>
      </c>
      <c r="K147" s="10">
        <v>40.15</v>
      </c>
      <c r="L147" s="10"/>
      <c r="M147" s="10"/>
      <c r="N147" s="10"/>
      <c r="O147" s="10">
        <v>59.85</v>
      </c>
      <c r="P147" s="10">
        <v>40.15</v>
      </c>
      <c r="Q147" s="10"/>
      <c r="R147" s="10"/>
      <c r="S147" s="10"/>
      <c r="T147" s="10"/>
      <c r="U147" s="10"/>
      <c r="V147" s="10">
        <v>100</v>
      </c>
      <c r="W147" s="194"/>
      <c r="X147" s="194"/>
      <c r="Y147" s="194"/>
      <c r="Z147" s="194"/>
      <c r="AA147" s="194"/>
      <c r="AB147" s="194"/>
      <c r="AC147" s="194"/>
      <c r="AD147" s="194"/>
    </row>
    <row xmlns:x14ac="http://schemas.microsoft.com/office/spreadsheetml/2009/9/ac" r="148" s="191" customFormat="true" ht="12" x14ac:dyDescent="0.2">
      <c r="A148" s="194" t="s">
        <v>160</v>
      </c>
      <c r="B148" s="10">
        <v>2010</v>
      </c>
      <c r="C148" s="194" t="s">
        <v>18</v>
      </c>
      <c r="D148" s="10">
        <v>546415</v>
      </c>
      <c r="E148" s="10"/>
      <c r="F148" s="10"/>
      <c r="G148" s="10"/>
      <c r="H148" s="10"/>
      <c r="I148" s="10"/>
      <c r="J148" s="10">
        <v>100</v>
      </c>
      <c r="K148" s="10">
        <v>40.15</v>
      </c>
      <c r="L148" s="10"/>
      <c r="M148" s="10">
        <v>27.128055</v>
      </c>
      <c r="N148" s="10">
        <v>13.021945000000001</v>
      </c>
      <c r="O148" s="10">
        <v>59.85</v>
      </c>
      <c r="P148" s="10">
        <v>0</v>
      </c>
      <c r="Q148" s="10"/>
      <c r="R148" s="10"/>
      <c r="S148" s="10"/>
      <c r="T148" s="10"/>
      <c r="U148" s="10"/>
      <c r="V148" s="10">
        <v>100</v>
      </c>
      <c r="W148" s="194"/>
      <c r="X148" s="194"/>
      <c r="Y148" s="194"/>
      <c r="Z148" s="194"/>
      <c r="AA148" s="194"/>
      <c r="AB148" s="194"/>
      <c r="AC148" s="194"/>
      <c r="AD148" s="194"/>
    </row>
    <row xmlns:x14ac="http://schemas.microsoft.com/office/spreadsheetml/2009/9/ac" r="149" s="191" customFormat="true" ht="12" x14ac:dyDescent="0.2">
      <c r="A149" s="194" t="s">
        <v>160</v>
      </c>
      <c r="B149" s="10">
        <v>2011</v>
      </c>
      <c r="C149" s="194" t="s">
        <v>18</v>
      </c>
      <c r="D149" s="10">
        <v>562587</v>
      </c>
      <c r="E149" s="10"/>
      <c r="F149" s="10">
        <v>18.100000000000001</v>
      </c>
      <c r="G149" s="10"/>
      <c r="H149" s="10"/>
      <c r="I149" s="10">
        <v>81.900000000000006</v>
      </c>
      <c r="J149" s="10">
        <v>18.099999999999991</v>
      </c>
      <c r="K149" s="10">
        <v>40.15</v>
      </c>
      <c r="L149" s="10"/>
      <c r="M149" s="10">
        <v>27.128055</v>
      </c>
      <c r="N149" s="10">
        <v>13.021945000000001</v>
      </c>
      <c r="O149" s="10">
        <v>59.85</v>
      </c>
      <c r="P149" s="10">
        <v>0</v>
      </c>
      <c r="Q149" s="10"/>
      <c r="R149" s="10"/>
      <c r="S149" s="10"/>
      <c r="T149" s="10"/>
      <c r="U149" s="10"/>
      <c r="V149" s="10">
        <v>100</v>
      </c>
      <c r="W149" s="194"/>
      <c r="X149" s="194"/>
      <c r="Y149" s="194"/>
      <c r="Z149" s="194"/>
      <c r="AA149" s="194"/>
      <c r="AB149" s="194"/>
      <c r="AC149" s="194"/>
      <c r="AD149" s="194"/>
    </row>
    <row xmlns:x14ac="http://schemas.microsoft.com/office/spreadsheetml/2009/9/ac" r="150" s="191" customFormat="true" ht="12" x14ac:dyDescent="0.2">
      <c r="A150" s="194" t="s">
        <v>160</v>
      </c>
      <c r="B150" s="10">
        <v>2012</v>
      </c>
      <c r="C150" s="194" t="s">
        <v>18</v>
      </c>
      <c r="D150" s="10">
        <v>583940</v>
      </c>
      <c r="E150" s="10"/>
      <c r="F150" s="10">
        <v>18.100000000000001</v>
      </c>
      <c r="G150" s="10"/>
      <c r="H150" s="10"/>
      <c r="I150" s="10">
        <v>81.900000000000006</v>
      </c>
      <c r="J150" s="10">
        <v>18.099999999999991</v>
      </c>
      <c r="K150" s="10">
        <v>40.15</v>
      </c>
      <c r="L150" s="10"/>
      <c r="M150" s="10">
        <v>27.128055</v>
      </c>
      <c r="N150" s="10">
        <v>13.021945000000001</v>
      </c>
      <c r="O150" s="10">
        <v>59.85</v>
      </c>
      <c r="P150" s="10">
        <v>0</v>
      </c>
      <c r="Q150" s="10"/>
      <c r="R150" s="10"/>
      <c r="S150" s="10"/>
      <c r="T150" s="10"/>
      <c r="U150" s="10"/>
      <c r="V150" s="10">
        <v>100</v>
      </c>
      <c r="W150" s="194"/>
      <c r="X150" s="194"/>
      <c r="Y150" s="194"/>
      <c r="Z150" s="194"/>
      <c r="AA150" s="194"/>
      <c r="AB150" s="194"/>
      <c r="AC150" s="194"/>
      <c r="AD150" s="194"/>
    </row>
    <row xmlns:x14ac="http://schemas.microsoft.com/office/spreadsheetml/2009/9/ac" r="151" s="191" customFormat="true" ht="12" x14ac:dyDescent="0.2">
      <c r="A151" s="194" t="s">
        <v>160</v>
      </c>
      <c r="B151" s="10">
        <v>2013</v>
      </c>
      <c r="C151" s="194" t="s">
        <v>18</v>
      </c>
      <c r="D151" s="10">
        <v>610492</v>
      </c>
      <c r="E151" s="10"/>
      <c r="F151" s="10">
        <v>18.100000000000001</v>
      </c>
      <c r="G151" s="10"/>
      <c r="H151" s="10"/>
      <c r="I151" s="10">
        <v>81.900000000000006</v>
      </c>
      <c r="J151" s="10">
        <v>18.099999999999991</v>
      </c>
      <c r="K151" s="10">
        <v>40.15</v>
      </c>
      <c r="L151" s="10"/>
      <c r="M151" s="10">
        <v>27.128055</v>
      </c>
      <c r="N151" s="10">
        <v>13.021945000000001</v>
      </c>
      <c r="O151" s="10">
        <v>59.85</v>
      </c>
      <c r="P151" s="10">
        <v>0</v>
      </c>
      <c r="Q151" s="10"/>
      <c r="R151" s="10"/>
      <c r="S151" s="10"/>
      <c r="T151" s="10"/>
      <c r="U151" s="10"/>
      <c r="V151" s="10">
        <v>100</v>
      </c>
      <c r="W151" s="194"/>
      <c r="X151" s="194"/>
      <c r="Y151" s="194"/>
      <c r="Z151" s="194"/>
      <c r="AA151" s="194"/>
      <c r="AB151" s="194"/>
      <c r="AC151" s="194"/>
      <c r="AD151" s="194"/>
    </row>
    <row xmlns:x14ac="http://schemas.microsoft.com/office/spreadsheetml/2009/9/ac" r="152" s="191" customFormat="true" ht="12" x14ac:dyDescent="0.2">
      <c r="A152" s="194" t="s">
        <v>160</v>
      </c>
      <c r="B152" s="10">
        <v>2014</v>
      </c>
      <c r="C152" s="194" t="s">
        <v>18</v>
      </c>
      <c r="D152" s="10">
        <v>633282</v>
      </c>
      <c r="E152" s="10"/>
      <c r="F152" s="10">
        <v>18.100000000000001</v>
      </c>
      <c r="G152" s="10"/>
      <c r="H152" s="10"/>
      <c r="I152" s="10">
        <v>81.900000000000006</v>
      </c>
      <c r="J152" s="10">
        <v>18.099999999999991</v>
      </c>
      <c r="K152" s="10">
        <v>40.15</v>
      </c>
      <c r="L152" s="10"/>
      <c r="M152" s="10">
        <v>27.128055</v>
      </c>
      <c r="N152" s="10">
        <v>13.021945000000001</v>
      </c>
      <c r="O152" s="10">
        <v>59.85</v>
      </c>
      <c r="P152" s="10">
        <v>0</v>
      </c>
      <c r="Q152" s="10"/>
      <c r="R152" s="10"/>
      <c r="S152" s="10"/>
      <c r="T152" s="10"/>
      <c r="U152" s="10"/>
      <c r="V152" s="10">
        <v>100</v>
      </c>
      <c r="W152" s="194"/>
      <c r="X152" s="194"/>
      <c r="Y152" s="194"/>
      <c r="Z152" s="194"/>
      <c r="AA152" s="194"/>
      <c r="AB152" s="194"/>
      <c r="AC152" s="194"/>
      <c r="AD152" s="194"/>
    </row>
    <row xmlns:x14ac="http://schemas.microsoft.com/office/spreadsheetml/2009/9/ac" r="153" s="191" customFormat="true" ht="12" x14ac:dyDescent="0.2">
      <c r="A153" s="194" t="s">
        <v>160</v>
      </c>
      <c r="B153" s="10">
        <v>2015</v>
      </c>
      <c r="C153" s="194" t="s">
        <v>18</v>
      </c>
      <c r="D153" s="10">
        <v>656514</v>
      </c>
      <c r="E153" s="10"/>
      <c r="F153" s="10">
        <v>18.100000000000001</v>
      </c>
      <c r="G153" s="10"/>
      <c r="H153" s="10"/>
      <c r="I153" s="10">
        <v>81.900000000000006</v>
      </c>
      <c r="J153" s="10">
        <v>18.099999999999991</v>
      </c>
      <c r="K153" s="10">
        <v>40.15</v>
      </c>
      <c r="L153" s="10"/>
      <c r="M153" s="10">
        <v>27.128055</v>
      </c>
      <c r="N153" s="10">
        <v>13.021945000000001</v>
      </c>
      <c r="O153" s="10">
        <v>59.85</v>
      </c>
      <c r="P153" s="10">
        <v>0</v>
      </c>
      <c r="Q153" s="10"/>
      <c r="R153" s="10"/>
      <c r="S153" s="10"/>
      <c r="T153" s="10"/>
      <c r="U153" s="10"/>
      <c r="V153" s="10">
        <v>100</v>
      </c>
      <c r="W153" s="194"/>
      <c r="X153" s="194"/>
      <c r="Y153" s="194"/>
      <c r="Z153" s="194"/>
      <c r="AA153" s="194"/>
      <c r="AB153" s="194"/>
      <c r="AC153" s="194"/>
      <c r="AD153" s="194"/>
    </row>
    <row xmlns:x14ac="http://schemas.microsoft.com/office/spreadsheetml/2009/9/ac" r="154" s="191" customFormat="true" ht="12" x14ac:dyDescent="0.2">
      <c r="A154" s="194" t="s">
        <v>160</v>
      </c>
      <c r="B154" s="10">
        <v>2016</v>
      </c>
      <c r="C154" s="194" t="s">
        <v>18</v>
      </c>
      <c r="D154" s="10">
        <v>679773</v>
      </c>
      <c r="E154" s="10"/>
      <c r="F154" s="10">
        <v>18.100000000000001</v>
      </c>
      <c r="G154" s="10"/>
      <c r="H154" s="10"/>
      <c r="I154" s="10">
        <v>81.900000000000006</v>
      </c>
      <c r="J154" s="10">
        <v>18.099999999999991</v>
      </c>
      <c r="K154" s="10">
        <v>40.15</v>
      </c>
      <c r="L154" s="10"/>
      <c r="M154" s="10">
        <v>27.128055</v>
      </c>
      <c r="N154" s="10">
        <v>13.021945000000001</v>
      </c>
      <c r="O154" s="10">
        <v>59.85</v>
      </c>
      <c r="P154" s="10">
        <v>0</v>
      </c>
      <c r="Q154" s="10"/>
      <c r="R154" s="10"/>
      <c r="S154" s="10"/>
      <c r="T154" s="10"/>
      <c r="U154" s="10"/>
      <c r="V154" s="10">
        <v>100</v>
      </c>
      <c r="W154" s="194"/>
      <c r="X154" s="194"/>
      <c r="Y154" s="194"/>
      <c r="Z154" s="194"/>
      <c r="AA154" s="194"/>
      <c r="AB154" s="194"/>
      <c r="AC154" s="194"/>
      <c r="AD154" s="194"/>
    </row>
    <row xmlns:x14ac="http://schemas.microsoft.com/office/spreadsheetml/2009/9/ac" r="155" s="191" customFormat="true" ht="12" x14ac:dyDescent="0.2">
      <c r="A155" s="194" t="s">
        <v>160</v>
      </c>
      <c r="B155" s="10">
        <v>2017</v>
      </c>
      <c r="C155" s="194" t="s">
        <v>18</v>
      </c>
      <c r="D155" s="10">
        <v>702797</v>
      </c>
      <c r="E155" s="10"/>
      <c r="F155" s="10">
        <v>18.100000000000001</v>
      </c>
      <c r="G155" s="10"/>
      <c r="H155" s="10"/>
      <c r="I155" s="10">
        <v>81.900000000000006</v>
      </c>
      <c r="J155" s="10">
        <v>18.099999999999991</v>
      </c>
      <c r="K155" s="10">
        <v>40.15</v>
      </c>
      <c r="L155" s="10"/>
      <c r="M155" s="10">
        <v>27.128055</v>
      </c>
      <c r="N155" s="10">
        <v>13.021945000000001</v>
      </c>
      <c r="O155" s="10">
        <v>59.85</v>
      </c>
      <c r="P155" s="10">
        <v>0</v>
      </c>
      <c r="Q155" s="10"/>
      <c r="R155" s="10"/>
      <c r="S155" s="10"/>
      <c r="T155" s="10"/>
      <c r="U155" s="10"/>
      <c r="V155" s="10">
        <v>100</v>
      </c>
      <c r="W155" s="194"/>
      <c r="X155" s="194"/>
      <c r="Y155" s="194"/>
      <c r="Z155" s="194"/>
      <c r="AA155" s="194"/>
      <c r="AB155" s="194"/>
      <c r="AC155" s="194"/>
      <c r="AD155" s="194"/>
    </row>
    <row xmlns:x14ac="http://schemas.microsoft.com/office/spreadsheetml/2009/9/ac" r="156" s="191" customFormat="true" ht="12" x14ac:dyDescent="0.2">
      <c r="A156" s="194" t="s">
        <v>160</v>
      </c>
      <c r="B156" s="10">
        <v>2018</v>
      </c>
      <c r="C156" s="194" t="s">
        <v>18</v>
      </c>
      <c r="D156" s="10">
        <v>725445</v>
      </c>
      <c r="E156" s="10"/>
      <c r="F156" s="10">
        <v>18.100000000000001</v>
      </c>
      <c r="G156" s="10"/>
      <c r="H156" s="10"/>
      <c r="I156" s="10">
        <v>81.900000000000006</v>
      </c>
      <c r="J156" s="10">
        <v>18.099999999999991</v>
      </c>
      <c r="K156" s="10">
        <v>40.15</v>
      </c>
      <c r="L156" s="10"/>
      <c r="M156" s="10">
        <v>27.128055</v>
      </c>
      <c r="N156" s="10">
        <v>13.021945000000001</v>
      </c>
      <c r="O156" s="10">
        <v>59.85</v>
      </c>
      <c r="P156" s="10">
        <v>0</v>
      </c>
      <c r="Q156" s="10"/>
      <c r="R156" s="10"/>
      <c r="S156" s="10"/>
      <c r="T156" s="10"/>
      <c r="U156" s="10"/>
      <c r="V156" s="10">
        <v>100</v>
      </c>
      <c r="W156" s="194"/>
      <c r="X156" s="194"/>
      <c r="Y156" s="194"/>
      <c r="Z156" s="194"/>
      <c r="AA156" s="194"/>
      <c r="AB156" s="194"/>
      <c r="AC156" s="194"/>
      <c r="AD156" s="194"/>
    </row>
    <row xmlns:x14ac="http://schemas.microsoft.com/office/spreadsheetml/2009/9/ac" r="157" s="191" customFormat="true" ht="12" x14ac:dyDescent="0.2">
      <c r="A157" s="194" t="s">
        <v>160</v>
      </c>
      <c r="B157" s="10">
        <v>2019</v>
      </c>
      <c r="C157" s="194" t="s">
        <v>18</v>
      </c>
      <c r="D157" s="10">
        <v>746765</v>
      </c>
      <c r="E157" s="10"/>
      <c r="F157" s="10">
        <v>18.100000000000001</v>
      </c>
      <c r="G157" s="10"/>
      <c r="H157" s="10"/>
      <c r="I157" s="10">
        <v>81.900000000000006</v>
      </c>
      <c r="J157" s="10">
        <v>18.099999999999991</v>
      </c>
      <c r="K157" s="10">
        <v>40.15</v>
      </c>
      <c r="L157" s="10"/>
      <c r="M157" s="10">
        <v>27.128055</v>
      </c>
      <c r="N157" s="10">
        <v>13.021945000000001</v>
      </c>
      <c r="O157" s="10">
        <v>59.85</v>
      </c>
      <c r="P157" s="10">
        <v>0</v>
      </c>
      <c r="Q157" s="10"/>
      <c r="R157" s="10"/>
      <c r="S157" s="10"/>
      <c r="T157" s="10"/>
      <c r="U157" s="10"/>
      <c r="V157" s="10">
        <v>100</v>
      </c>
      <c r="W157" s="194"/>
      <c r="X157" s="194"/>
      <c r="Y157" s="194"/>
      <c r="Z157" s="194"/>
      <c r="AA157" s="194"/>
      <c r="AB157" s="194"/>
      <c r="AC157" s="194"/>
      <c r="AD157" s="194"/>
    </row>
    <row xmlns:x14ac="http://schemas.microsoft.com/office/spreadsheetml/2009/9/ac" r="158" s="191" customFormat="true" ht="12" x14ac:dyDescent="0.2">
      <c r="A158" s="194" t="s">
        <v>160</v>
      </c>
      <c r="B158" s="10">
        <v>2020</v>
      </c>
      <c r="C158" s="194" t="s">
        <v>18</v>
      </c>
      <c r="D158" s="10">
        <v>754675</v>
      </c>
      <c r="E158" s="10"/>
      <c r="F158" s="10"/>
      <c r="G158" s="10"/>
      <c r="H158" s="10"/>
      <c r="I158" s="10"/>
      <c r="J158" s="10">
        <v>100</v>
      </c>
      <c r="K158" s="10">
        <v>40.15</v>
      </c>
      <c r="L158" s="10"/>
      <c r="M158" s="10">
        <v>27.128055</v>
      </c>
      <c r="N158" s="10">
        <v>13.021945000000001</v>
      </c>
      <c r="O158" s="10">
        <v>59.85</v>
      </c>
      <c r="P158" s="10">
        <v>0</v>
      </c>
      <c r="Q158" s="10"/>
      <c r="R158" s="10"/>
      <c r="S158" s="10"/>
      <c r="T158" s="10"/>
      <c r="U158" s="10"/>
      <c r="V158" s="10">
        <v>100</v>
      </c>
      <c r="W158" s="194"/>
      <c r="X158" s="194"/>
      <c r="Y158" s="194"/>
      <c r="Z158" s="194"/>
      <c r="AA158" s="194"/>
      <c r="AB158" s="194"/>
      <c r="AC158" s="194"/>
      <c r="AD158" s="194"/>
    </row>
    <row xmlns:x14ac="http://schemas.microsoft.com/office/spreadsheetml/2009/9/ac" r="159" s="191" customFormat="true" ht="12" x14ac:dyDescent="0.2">
      <c r="A159" s="194" t="s">
        <v>160</v>
      </c>
      <c r="B159" s="10">
        <v>2021</v>
      </c>
      <c r="C159" s="194" t="s">
        <v>18</v>
      </c>
      <c r="D159" s="10">
        <v>761386</v>
      </c>
      <c r="E159" s="10"/>
      <c r="F159" s="10"/>
      <c r="G159" s="10"/>
      <c r="H159" s="10"/>
      <c r="I159" s="10"/>
      <c r="J159" s="10">
        <v>100</v>
      </c>
      <c r="K159" s="10">
        <v>40.15</v>
      </c>
      <c r="L159" s="10"/>
      <c r="M159" s="10">
        <v>27.128055</v>
      </c>
      <c r="N159" s="10">
        <v>13.021945000000001</v>
      </c>
      <c r="O159" s="10">
        <v>59.85</v>
      </c>
      <c r="P159" s="10">
        <v>0</v>
      </c>
      <c r="Q159" s="10"/>
      <c r="R159" s="10"/>
      <c r="S159" s="10"/>
      <c r="T159" s="10"/>
      <c r="U159" s="10"/>
      <c r="V159" s="10">
        <v>100</v>
      </c>
      <c r="W159" s="194"/>
      <c r="X159" s="194"/>
      <c r="Y159" s="194"/>
      <c r="Z159" s="194"/>
      <c r="AA159" s="194"/>
      <c r="AB159" s="194"/>
      <c r="AC159" s="194"/>
      <c r="AD159" s="194"/>
    </row>
    <row xmlns:x14ac="http://schemas.microsoft.com/office/spreadsheetml/2009/9/ac" r="160" s="191" customFormat="true" ht="12" x14ac:dyDescent="0.2">
      <c r="A160" s="194" t="s">
        <v>160</v>
      </c>
      <c r="B160" s="10">
        <v>2022</v>
      </c>
      <c r="C160" s="194" t="s">
        <v>18</v>
      </c>
      <c r="D160" s="10">
        <v>766744</v>
      </c>
      <c r="E160" s="10"/>
      <c r="F160" s="10"/>
      <c r="G160" s="10"/>
      <c r="H160" s="10"/>
      <c r="I160" s="10"/>
      <c r="J160" s="10">
        <v>100</v>
      </c>
      <c r="K160" s="10"/>
      <c r="L160" s="10"/>
      <c r="M160" s="10">
        <v>27.128055</v>
      </c>
      <c r="N160" s="10"/>
      <c r="O160" s="10"/>
      <c r="P160" s="10">
        <v>72.871944999999997</v>
      </c>
      <c r="Q160" s="10"/>
      <c r="R160" s="10"/>
      <c r="S160" s="10"/>
      <c r="T160" s="10"/>
      <c r="U160" s="10"/>
      <c r="V160" s="10">
        <v>100</v>
      </c>
      <c r="W160" s="194"/>
      <c r="X160" s="194"/>
      <c r="Y160" s="194"/>
      <c r="Z160" s="194"/>
      <c r="AA160" s="194"/>
      <c r="AB160" s="194"/>
      <c r="AC160" s="194"/>
      <c r="AD160" s="194"/>
    </row>
    <row xmlns:x14ac="http://schemas.microsoft.com/office/spreadsheetml/2009/9/ac" r="161" s="191" customFormat="true" ht="12" x14ac:dyDescent="0.2">
      <c r="A161" s="194" t="s">
        <v>160</v>
      </c>
      <c r="B161" s="10">
        <v>2023</v>
      </c>
      <c r="C161" s="194" t="s">
        <v>18</v>
      </c>
      <c r="D161" s="10">
        <v>782415</v>
      </c>
      <c r="E161" s="10"/>
      <c r="F161" s="10"/>
      <c r="G161" s="10"/>
      <c r="H161" s="10"/>
      <c r="I161" s="10"/>
      <c r="J161" s="10">
        <v>100</v>
      </c>
      <c r="K161" s="10"/>
      <c r="L161" s="10"/>
      <c r="M161" s="10">
        <v>27.128055</v>
      </c>
      <c r="N161" s="10"/>
      <c r="O161" s="10"/>
      <c r="P161" s="10">
        <v>72.871944999999997</v>
      </c>
      <c r="Q161" s="10"/>
      <c r="R161" s="10"/>
      <c r="S161" s="10"/>
      <c r="T161" s="10"/>
      <c r="U161" s="10"/>
      <c r="V161" s="10">
        <v>100</v>
      </c>
      <c r="W161" s="194"/>
      <c r="X161" s="194"/>
      <c r="Y161" s="194"/>
      <c r="Z161" s="194"/>
      <c r="AA161" s="194"/>
      <c r="AB161" s="194"/>
      <c r="AC161" s="194"/>
      <c r="AD161" s="194"/>
    </row>
    <row xmlns:x14ac="http://schemas.microsoft.com/office/spreadsheetml/2009/9/ac" r="162" s="191" customFormat="true" ht="12" x14ac:dyDescent="0.2">
      <c r="A162" s="194" t="s">
        <v>160</v>
      </c>
      <c r="B162" s="10">
        <v>2024</v>
      </c>
      <c r="C162" s="194" t="s">
        <v>18</v>
      </c>
      <c r="D162" s="10"/>
      <c r="E162" s="10"/>
      <c r="F162" s="10"/>
      <c r="G162" s="10"/>
      <c r="H162" s="10"/>
      <c r="I162" s="10"/>
      <c r="J162" s="10"/>
      <c r="K162" s="10"/>
      <c r="L162" s="10"/>
      <c r="M162" s="10"/>
      <c r="N162" s="10"/>
      <c r="O162" s="10"/>
      <c r="P162" s="10"/>
      <c r="Q162" s="10"/>
      <c r="R162" s="10"/>
      <c r="S162" s="10"/>
      <c r="T162" s="10"/>
      <c r="U162" s="10"/>
      <c r="V162" s="10"/>
      <c r="W162" s="194"/>
      <c r="X162" s="194"/>
      <c r="Y162" s="194"/>
      <c r="Z162" s="194"/>
      <c r="AA162" s="194"/>
      <c r="AB162" s="194"/>
      <c r="AC162" s="194"/>
      <c r="AD162" s="194"/>
    </row>
    <row xmlns:x14ac="http://schemas.microsoft.com/office/spreadsheetml/2009/9/ac" r="163" s="191" customFormat="true" ht="12" x14ac:dyDescent="0.2">
      <c r="A163" s="194" t="s">
        <v>160</v>
      </c>
      <c r="B163" s="10">
        <v>2025</v>
      </c>
      <c r="C163" s="194" t="s">
        <v>18</v>
      </c>
      <c r="D163" s="10"/>
      <c r="E163" s="10"/>
      <c r="F163" s="10"/>
      <c r="G163" s="10"/>
      <c r="H163" s="10"/>
      <c r="I163" s="10"/>
      <c r="J163" s="10"/>
      <c r="K163" s="10"/>
      <c r="L163" s="10"/>
      <c r="M163" s="10"/>
      <c r="N163" s="10"/>
      <c r="O163" s="10"/>
      <c r="P163" s="10"/>
      <c r="Q163" s="10"/>
      <c r="R163" s="10"/>
      <c r="S163" s="10"/>
      <c r="T163" s="10"/>
      <c r="U163" s="10"/>
      <c r="V163" s="10"/>
      <c r="W163" s="194"/>
      <c r="X163" s="194"/>
      <c r="Y163" s="194"/>
      <c r="Z163" s="194"/>
      <c r="AA163" s="194"/>
      <c r="AB163" s="194"/>
      <c r="AC163" s="194"/>
      <c r="AD163" s="194"/>
    </row>
    <row xmlns:x14ac="http://schemas.microsoft.com/office/spreadsheetml/2009/9/ac" r="164" s="191" customFormat="true" ht="12" x14ac:dyDescent="0.2">
      <c r="A164" s="194" t="s">
        <v>160</v>
      </c>
      <c r="B164" s="10">
        <v>2026</v>
      </c>
      <c r="C164" s="194" t="s">
        <v>18</v>
      </c>
      <c r="D164" s="10"/>
      <c r="E164" s="10"/>
      <c r="F164" s="10"/>
      <c r="G164" s="10"/>
      <c r="H164" s="10"/>
      <c r="I164" s="10"/>
      <c r="J164" s="10"/>
      <c r="K164" s="10"/>
      <c r="L164" s="10"/>
      <c r="M164" s="10"/>
      <c r="N164" s="10"/>
      <c r="O164" s="10"/>
      <c r="P164" s="10"/>
      <c r="Q164" s="10"/>
      <c r="R164" s="10"/>
      <c r="S164" s="10"/>
      <c r="T164" s="10"/>
      <c r="U164" s="10"/>
      <c r="V164" s="10"/>
      <c r="W164" s="194"/>
      <c r="X164" s="194"/>
      <c r="Y164" s="194"/>
      <c r="Z164" s="194"/>
      <c r="AA164" s="194"/>
      <c r="AB164" s="194"/>
      <c r="AC164" s="194"/>
      <c r="AD164" s="194"/>
    </row>
    <row xmlns:x14ac="http://schemas.microsoft.com/office/spreadsheetml/2009/9/ac" r="165" s="191" customFormat="true" ht="12" x14ac:dyDescent="0.2">
      <c r="A165" s="194" t="s">
        <v>160</v>
      </c>
      <c r="B165" s="10">
        <v>2027</v>
      </c>
      <c r="C165" s="194" t="s">
        <v>18</v>
      </c>
      <c r="D165" s="10"/>
      <c r="E165" s="10"/>
      <c r="F165" s="10"/>
      <c r="G165" s="10"/>
      <c r="H165" s="10"/>
      <c r="I165" s="10"/>
      <c r="J165" s="10"/>
      <c r="K165" s="10"/>
      <c r="L165" s="10"/>
      <c r="M165" s="10"/>
      <c r="N165" s="10"/>
      <c r="O165" s="10"/>
      <c r="P165" s="10"/>
      <c r="Q165" s="10"/>
      <c r="R165" s="10"/>
      <c r="S165" s="10"/>
      <c r="T165" s="10"/>
      <c r="U165" s="10"/>
      <c r="V165" s="10"/>
      <c r="W165" s="194"/>
      <c r="X165" s="194"/>
      <c r="Y165" s="194"/>
      <c r="Z165" s="194"/>
      <c r="AA165" s="194"/>
      <c r="AB165" s="194"/>
      <c r="AC165" s="194"/>
      <c r="AD165" s="194"/>
    </row>
    <row xmlns:x14ac="http://schemas.microsoft.com/office/spreadsheetml/2009/9/ac" r="166" s="191" customFormat="true" ht="12" x14ac:dyDescent="0.2">
      <c r="A166" s="194" t="s">
        <v>160</v>
      </c>
      <c r="B166" s="10">
        <v>2028</v>
      </c>
      <c r="C166" s="194" t="s">
        <v>18</v>
      </c>
      <c r="D166" s="10"/>
      <c r="E166" s="10"/>
      <c r="F166" s="10"/>
      <c r="G166" s="10"/>
      <c r="H166" s="10"/>
      <c r="I166" s="10"/>
      <c r="J166" s="10"/>
      <c r="K166" s="10"/>
      <c r="L166" s="10"/>
      <c r="M166" s="10"/>
      <c r="N166" s="10"/>
      <c r="O166" s="10"/>
      <c r="P166" s="10"/>
      <c r="Q166" s="10"/>
      <c r="R166" s="10"/>
      <c r="S166" s="10"/>
      <c r="T166" s="10"/>
      <c r="U166" s="10"/>
      <c r="V166" s="10"/>
      <c r="W166" s="194"/>
      <c r="X166" s="194"/>
      <c r="Y166" s="194"/>
      <c r="Z166" s="194"/>
      <c r="AA166" s="194"/>
      <c r="AB166" s="194"/>
      <c r="AC166" s="194"/>
      <c r="AD166" s="194"/>
    </row>
    <row xmlns:x14ac="http://schemas.microsoft.com/office/spreadsheetml/2009/9/ac" r="167" s="191" customFormat="true" ht="12" x14ac:dyDescent="0.2">
      <c r="A167" s="194" t="s">
        <v>160</v>
      </c>
      <c r="B167" s="10">
        <v>2029</v>
      </c>
      <c r="C167" s="194" t="s">
        <v>18</v>
      </c>
      <c r="D167" s="10"/>
      <c r="E167" s="10"/>
      <c r="F167" s="10"/>
      <c r="G167" s="10"/>
      <c r="H167" s="10"/>
      <c r="I167" s="10"/>
      <c r="J167" s="10"/>
      <c r="K167" s="10"/>
      <c r="L167" s="10"/>
      <c r="M167" s="10"/>
      <c r="N167" s="10"/>
      <c r="O167" s="10"/>
      <c r="P167" s="10"/>
      <c r="Q167" s="10"/>
      <c r="R167" s="10"/>
      <c r="S167" s="10"/>
      <c r="T167" s="10"/>
      <c r="U167" s="10"/>
      <c r="V167" s="10"/>
      <c r="W167" s="194"/>
      <c r="X167" s="194"/>
      <c r="Y167" s="194"/>
      <c r="Z167" s="194"/>
      <c r="AA167" s="194"/>
      <c r="AB167" s="194"/>
    </row>
    <row xmlns:x14ac="http://schemas.microsoft.com/office/spreadsheetml/2009/9/ac" r="168" s="191" customFormat="true" ht="12" x14ac:dyDescent="0.2">
      <c r="A168" s="194" t="s">
        <v>160</v>
      </c>
      <c r="B168" s="10">
        <v>2030</v>
      </c>
      <c r="C168" s="194" t="s">
        <v>18</v>
      </c>
      <c r="D168" s="10"/>
      <c r="E168" s="10"/>
      <c r="F168" s="10"/>
      <c r="G168" s="10"/>
      <c r="H168" s="10"/>
      <c r="I168" s="10"/>
      <c r="J168" s="10"/>
      <c r="K168" s="10"/>
      <c r="L168" s="10"/>
      <c r="M168" s="10"/>
      <c r="N168" s="10"/>
      <c r="O168" s="10"/>
      <c r="P168" s="10"/>
      <c r="Q168" s="10"/>
      <c r="R168" s="10"/>
      <c r="S168" s="10"/>
      <c r="T168" s="10"/>
      <c r="U168" s="10"/>
      <c r="V168" s="10"/>
      <c r="W168" s="194"/>
      <c r="X168" s="194"/>
      <c r="Y168" s="194"/>
      <c r="Z168" s="194"/>
      <c r="AA168" s="194"/>
      <c r="AB168" s="194"/>
    </row>
    <row xmlns:x14ac="http://schemas.microsoft.com/office/spreadsheetml/2009/9/ac" r="169" ht="15.75" x14ac:dyDescent="0.25">
      <c r="A169" s="195" t="s">
        <v>160</v>
      </c>
      <c r="B169" s="10">
        <v>2000</v>
      </c>
      <c r="C169" s="195" t="s">
        <v>19</v>
      </c>
      <c r="D169" s="10">
        <v>373196</v>
      </c>
      <c r="E169" s="10"/>
      <c r="F169" s="10"/>
      <c r="G169" s="10"/>
      <c r="H169" s="10"/>
      <c r="I169" s="10"/>
      <c r="J169" s="10">
        <v>100</v>
      </c>
      <c r="K169" s="10"/>
      <c r="L169" s="10"/>
      <c r="M169" s="10"/>
      <c r="N169" s="10"/>
      <c r="O169" s="10"/>
      <c r="P169" s="10">
        <v>100</v>
      </c>
      <c r="Q169" s="10"/>
      <c r="R169" s="10"/>
      <c r="S169" s="10"/>
      <c r="T169" s="10"/>
      <c r="U169" s="10"/>
      <c r="V169" s="10">
        <v>100</v>
      </c>
      <c r="W169" s="195"/>
      <c r="X169" s="195"/>
      <c r="Y169" s="195"/>
      <c r="Z169" s="195"/>
      <c r="AA169" s="195"/>
      <c r="AB169" s="195"/>
    </row>
    <row xmlns:x14ac="http://schemas.microsoft.com/office/spreadsheetml/2009/9/ac" r="170" ht="15.75" x14ac:dyDescent="0.25">
      <c r="A170" s="195" t="s">
        <v>160</v>
      </c>
      <c r="B170" s="10">
        <v>2001</v>
      </c>
      <c r="C170" s="195" t="s">
        <v>19</v>
      </c>
      <c r="D170" s="10">
        <v>382733</v>
      </c>
      <c r="E170" s="10"/>
      <c r="F170" s="10"/>
      <c r="G170" s="10"/>
      <c r="H170" s="10"/>
      <c r="I170" s="10"/>
      <c r="J170" s="10">
        <v>100</v>
      </c>
      <c r="K170" s="10"/>
      <c r="L170" s="10"/>
      <c r="M170" s="10"/>
      <c r="N170" s="10"/>
      <c r="O170" s="10"/>
      <c r="P170" s="10">
        <v>100</v>
      </c>
      <c r="Q170" s="10"/>
      <c r="R170" s="10"/>
      <c r="S170" s="10"/>
      <c r="T170" s="10"/>
      <c r="U170" s="10"/>
      <c r="V170" s="10">
        <v>100</v>
      </c>
      <c r="W170" s="195"/>
      <c r="X170" s="195"/>
      <c r="Y170" s="195"/>
      <c r="Z170" s="195"/>
      <c r="AA170" s="195"/>
      <c r="AB170" s="195"/>
    </row>
    <row xmlns:x14ac="http://schemas.microsoft.com/office/spreadsheetml/2009/9/ac" r="171" ht="15.75" x14ac:dyDescent="0.25">
      <c r="A171" s="195" t="s">
        <v>160</v>
      </c>
      <c r="B171" s="10">
        <v>2002</v>
      </c>
      <c r="C171" s="195" t="s">
        <v>19</v>
      </c>
      <c r="D171" s="10">
        <v>391638</v>
      </c>
      <c r="E171" s="10"/>
      <c r="F171" s="10"/>
      <c r="G171" s="10"/>
      <c r="H171" s="10"/>
      <c r="I171" s="10"/>
      <c r="J171" s="10">
        <v>100</v>
      </c>
      <c r="K171" s="10"/>
      <c r="L171" s="10"/>
      <c r="M171" s="10"/>
      <c r="N171" s="10"/>
      <c r="O171" s="10"/>
      <c r="P171" s="10">
        <v>100</v>
      </c>
      <c r="Q171" s="10"/>
      <c r="R171" s="10"/>
      <c r="S171" s="10"/>
      <c r="T171" s="10"/>
      <c r="U171" s="10"/>
      <c r="V171" s="10">
        <v>100</v>
      </c>
      <c r="W171" s="195"/>
      <c r="X171" s="195"/>
      <c r="Y171" s="195"/>
      <c r="Z171" s="195"/>
      <c r="AA171" s="195"/>
      <c r="AB171" s="195"/>
    </row>
    <row xmlns:x14ac="http://schemas.microsoft.com/office/spreadsheetml/2009/9/ac" r="172" ht="15.75" x14ac:dyDescent="0.25">
      <c r="A172" s="195" t="s">
        <v>160</v>
      </c>
      <c r="B172" s="10">
        <v>2003</v>
      </c>
      <c r="C172" s="195" t="s">
        <v>19</v>
      </c>
      <c r="D172" s="10">
        <v>401116</v>
      </c>
      <c r="E172" s="10"/>
      <c r="F172" s="10"/>
      <c r="G172" s="10"/>
      <c r="H172" s="10"/>
      <c r="I172" s="10"/>
      <c r="J172" s="10">
        <v>100</v>
      </c>
      <c r="K172" s="10"/>
      <c r="L172" s="10"/>
      <c r="M172" s="10"/>
      <c r="N172" s="10"/>
      <c r="O172" s="10"/>
      <c r="P172" s="10">
        <v>100</v>
      </c>
      <c r="Q172" s="10"/>
      <c r="R172" s="10"/>
      <c r="S172" s="10"/>
      <c r="T172" s="10"/>
      <c r="U172" s="10"/>
      <c r="V172" s="10">
        <v>100</v>
      </c>
      <c r="W172" s="195"/>
      <c r="X172" s="195"/>
      <c r="Y172" s="195"/>
      <c r="Z172" s="195"/>
      <c r="AA172" s="195"/>
      <c r="AB172" s="195"/>
    </row>
    <row xmlns:x14ac="http://schemas.microsoft.com/office/spreadsheetml/2009/9/ac" r="173" ht="15.75" x14ac:dyDescent="0.25">
      <c r="A173" s="195" t="s">
        <v>160</v>
      </c>
      <c r="B173" s="10">
        <v>2004</v>
      </c>
      <c r="C173" s="195" t="s">
        <v>19</v>
      </c>
      <c r="D173" s="10">
        <v>411634</v>
      </c>
      <c r="E173" s="10"/>
      <c r="F173" s="10"/>
      <c r="G173" s="10"/>
      <c r="H173" s="10"/>
      <c r="I173" s="10"/>
      <c r="J173" s="10">
        <v>100</v>
      </c>
      <c r="K173" s="10"/>
      <c r="L173" s="10"/>
      <c r="M173" s="10"/>
      <c r="N173" s="10"/>
      <c r="O173" s="10"/>
      <c r="P173" s="10">
        <v>100</v>
      </c>
      <c r="Q173" s="10"/>
      <c r="R173" s="10"/>
      <c r="S173" s="10"/>
      <c r="T173" s="10"/>
      <c r="U173" s="10"/>
      <c r="V173" s="10">
        <v>100</v>
      </c>
      <c r="W173" s="195"/>
      <c r="X173" s="195"/>
      <c r="Y173" s="195"/>
      <c r="Z173" s="195"/>
      <c r="AA173" s="195"/>
      <c r="AB173" s="195"/>
    </row>
    <row xmlns:x14ac="http://schemas.microsoft.com/office/spreadsheetml/2009/9/ac" r="174" ht="15.75" x14ac:dyDescent="0.25">
      <c r="A174" s="195" t="s">
        <v>160</v>
      </c>
      <c r="B174" s="10">
        <v>2005</v>
      </c>
      <c r="C174" s="195" t="s">
        <v>19</v>
      </c>
      <c r="D174" s="10">
        <v>423342</v>
      </c>
      <c r="E174" s="10"/>
      <c r="F174" s="10"/>
      <c r="G174" s="10"/>
      <c r="H174" s="10"/>
      <c r="I174" s="10"/>
      <c r="J174" s="10">
        <v>100</v>
      </c>
      <c r="K174" s="10"/>
      <c r="L174" s="10"/>
      <c r="M174" s="10"/>
      <c r="N174" s="10"/>
      <c r="O174" s="10"/>
      <c r="P174" s="10">
        <v>100</v>
      </c>
      <c r="Q174" s="10"/>
      <c r="R174" s="10"/>
      <c r="S174" s="10"/>
      <c r="T174" s="10"/>
      <c r="U174" s="10"/>
      <c r="V174" s="10">
        <v>100</v>
      </c>
      <c r="W174" s="195"/>
      <c r="X174" s="195"/>
      <c r="Y174" s="195"/>
      <c r="Z174" s="195"/>
      <c r="AA174" s="195"/>
      <c r="AB174" s="195"/>
    </row>
    <row xmlns:x14ac="http://schemas.microsoft.com/office/spreadsheetml/2009/9/ac" r="175" ht="15.75" x14ac:dyDescent="0.25">
      <c r="A175" s="195" t="s">
        <v>160</v>
      </c>
      <c r="B175" s="10">
        <v>2006</v>
      </c>
      <c r="C175" s="195" t="s">
        <v>19</v>
      </c>
      <c r="D175" s="10">
        <v>438366</v>
      </c>
      <c r="E175" s="10"/>
      <c r="F175" s="10"/>
      <c r="G175" s="10"/>
      <c r="H175" s="10"/>
      <c r="I175" s="10"/>
      <c r="J175" s="10">
        <v>100</v>
      </c>
      <c r="K175" s="10"/>
      <c r="L175" s="10"/>
      <c r="M175" s="10"/>
      <c r="N175" s="10"/>
      <c r="O175" s="10"/>
      <c r="P175" s="10">
        <v>100</v>
      </c>
      <c r="Q175" s="10"/>
      <c r="R175" s="10"/>
      <c r="S175" s="10"/>
      <c r="T175" s="10"/>
      <c r="U175" s="10"/>
      <c r="V175" s="10">
        <v>100</v>
      </c>
      <c r="W175" s="195"/>
      <c r="X175" s="195"/>
      <c r="Y175" s="195"/>
      <c r="Z175" s="195"/>
      <c r="AA175" s="195"/>
      <c r="AB175" s="195"/>
    </row>
    <row xmlns:x14ac="http://schemas.microsoft.com/office/spreadsheetml/2009/9/ac" r="176" ht="15.75" x14ac:dyDescent="0.25">
      <c r="A176" s="195" t="s">
        <v>160</v>
      </c>
      <c r="B176" s="10">
        <v>2007</v>
      </c>
      <c r="C176" s="195" t="s">
        <v>19</v>
      </c>
      <c r="D176" s="10">
        <v>453298</v>
      </c>
      <c r="E176" s="10"/>
      <c r="F176" s="10"/>
      <c r="G176" s="10"/>
      <c r="H176" s="10"/>
      <c r="I176" s="10"/>
      <c r="J176" s="10">
        <v>100</v>
      </c>
      <c r="K176" s="10"/>
      <c r="L176" s="10"/>
      <c r="M176" s="10"/>
      <c r="N176" s="10"/>
      <c r="O176" s="10"/>
      <c r="P176" s="10">
        <v>100</v>
      </c>
      <c r="Q176" s="10"/>
      <c r="R176" s="10"/>
      <c r="S176" s="10"/>
      <c r="T176" s="10"/>
      <c r="U176" s="10"/>
      <c r="V176" s="10">
        <v>100</v>
      </c>
      <c r="W176" s="195"/>
      <c r="X176" s="195"/>
      <c r="Y176" s="195"/>
      <c r="Z176" s="195"/>
      <c r="AA176" s="195"/>
      <c r="AB176" s="195"/>
    </row>
    <row xmlns:x14ac="http://schemas.microsoft.com/office/spreadsheetml/2009/9/ac" r="177" ht="15.75" x14ac:dyDescent="0.25">
      <c r="A177" s="195" t="s">
        <v>160</v>
      </c>
      <c r="B177" s="10">
        <v>2008</v>
      </c>
      <c r="C177" s="195" t="s">
        <v>19</v>
      </c>
      <c r="D177" s="10">
        <v>536215</v>
      </c>
      <c r="E177" s="10"/>
      <c r="F177" s="10">
        <v>41.924999999999997</v>
      </c>
      <c r="G177" s="10"/>
      <c r="H177" s="10"/>
      <c r="I177" s="10">
        <v>58.075000000000003</v>
      </c>
      <c r="J177" s="10">
        <v>41.924999999999997</v>
      </c>
      <c r="K177" s="10"/>
      <c r="L177" s="10"/>
      <c r="M177" s="10"/>
      <c r="N177" s="10"/>
      <c r="O177" s="10"/>
      <c r="P177" s="10">
        <v>100</v>
      </c>
      <c r="Q177" s="10"/>
      <c r="R177" s="10"/>
      <c r="S177" s="10"/>
      <c r="T177" s="10"/>
      <c r="U177" s="10"/>
      <c r="V177" s="10">
        <v>100</v>
      </c>
      <c r="W177" s="195"/>
      <c r="X177" s="195"/>
      <c r="Y177" s="195"/>
      <c r="Z177" s="195"/>
      <c r="AA177" s="195"/>
      <c r="AB177" s="195"/>
    </row>
    <row xmlns:x14ac="http://schemas.microsoft.com/office/spreadsheetml/2009/9/ac" r="178" ht="15.75" x14ac:dyDescent="0.25">
      <c r="A178" s="195" t="s">
        <v>160</v>
      </c>
      <c r="B178" s="10">
        <v>2009</v>
      </c>
      <c r="C178" s="195" t="s">
        <v>19</v>
      </c>
      <c r="D178" s="10">
        <v>542588</v>
      </c>
      <c r="E178" s="10"/>
      <c r="F178" s="10">
        <v>41.924999999999997</v>
      </c>
      <c r="G178" s="10"/>
      <c r="H178" s="10"/>
      <c r="I178" s="10">
        <v>58.075000000000003</v>
      </c>
      <c r="J178" s="10">
        <v>41.924999999999997</v>
      </c>
      <c r="K178" s="10"/>
      <c r="L178" s="10"/>
      <c r="M178" s="10"/>
      <c r="N178" s="10"/>
      <c r="O178" s="10"/>
      <c r="P178" s="10">
        <v>100</v>
      </c>
      <c r="Q178" s="10"/>
      <c r="R178" s="10"/>
      <c r="S178" s="10"/>
      <c r="T178" s="10"/>
      <c r="U178" s="10"/>
      <c r="V178" s="10">
        <v>100</v>
      </c>
      <c r="W178" s="195"/>
      <c r="X178" s="195"/>
      <c r="Y178" s="195"/>
      <c r="Z178" s="195"/>
      <c r="AA178" s="195"/>
      <c r="AB178" s="195"/>
    </row>
    <row xmlns:x14ac="http://schemas.microsoft.com/office/spreadsheetml/2009/9/ac" r="179" ht="15.75" x14ac:dyDescent="0.25">
      <c r="A179" s="195" t="s">
        <v>160</v>
      </c>
      <c r="B179" s="10">
        <v>2010</v>
      </c>
      <c r="C179" s="195" t="s">
        <v>19</v>
      </c>
      <c r="D179" s="10">
        <v>547866</v>
      </c>
      <c r="E179" s="10"/>
      <c r="F179" s="10">
        <v>41.924999999999997</v>
      </c>
      <c r="G179" s="10"/>
      <c r="H179" s="10"/>
      <c r="I179" s="10">
        <v>58.075000000000003</v>
      </c>
      <c r="J179" s="10">
        <v>41.924999999999997</v>
      </c>
      <c r="K179" s="10"/>
      <c r="L179" s="10"/>
      <c r="M179" s="10">
        <v>32.268921747000427</v>
      </c>
      <c r="N179" s="10"/>
      <c r="O179" s="10"/>
      <c r="P179" s="10">
        <v>67.731078252999566</v>
      </c>
      <c r="Q179" s="10"/>
      <c r="R179" s="10"/>
      <c r="S179" s="10"/>
      <c r="T179" s="10"/>
      <c r="U179" s="10"/>
      <c r="V179" s="10">
        <v>100</v>
      </c>
      <c r="W179" s="195"/>
      <c r="X179" s="195"/>
      <c r="Y179" s="195"/>
      <c r="Z179" s="195"/>
      <c r="AA179" s="195"/>
      <c r="AB179" s="195"/>
    </row>
    <row xmlns:x14ac="http://schemas.microsoft.com/office/spreadsheetml/2009/9/ac" r="180" ht="15.75" x14ac:dyDescent="0.25">
      <c r="A180" s="195" t="s">
        <v>160</v>
      </c>
      <c r="B180" s="10">
        <v>2011</v>
      </c>
      <c r="C180" s="195" t="s">
        <v>19</v>
      </c>
      <c r="D180" s="10">
        <v>553108</v>
      </c>
      <c r="E180" s="10"/>
      <c r="F180" s="10">
        <v>41.924999999999997</v>
      </c>
      <c r="G180" s="10"/>
      <c r="H180" s="10"/>
      <c r="I180" s="10">
        <v>58.075000000000003</v>
      </c>
      <c r="J180" s="10">
        <v>41.924999999999997</v>
      </c>
      <c r="K180" s="10">
        <v>34.099999999999987</v>
      </c>
      <c r="L180" s="10"/>
      <c r="M180" s="10">
        <v>32.268921747000427</v>
      </c>
      <c r="N180" s="10">
        <v>1.8310782529995679</v>
      </c>
      <c r="O180" s="10">
        <v>65.900000000000006</v>
      </c>
      <c r="P180" s="10">
        <v>0</v>
      </c>
      <c r="Q180" s="10"/>
      <c r="R180" s="10"/>
      <c r="S180" s="10"/>
      <c r="T180" s="10"/>
      <c r="U180" s="10"/>
      <c r="V180" s="10">
        <v>100</v>
      </c>
      <c r="W180" s="195"/>
      <c r="X180" s="195"/>
      <c r="Y180" s="195"/>
      <c r="Z180" s="195"/>
      <c r="AA180" s="195"/>
      <c r="AB180" s="195"/>
    </row>
    <row xmlns:x14ac="http://schemas.microsoft.com/office/spreadsheetml/2009/9/ac" r="181" ht="15.75" x14ac:dyDescent="0.25">
      <c r="A181" s="195" t="s">
        <v>160</v>
      </c>
      <c r="B181" s="10">
        <v>2012</v>
      </c>
      <c r="C181" s="195" t="s">
        <v>19</v>
      </c>
      <c r="D181" s="10">
        <v>559628</v>
      </c>
      <c r="E181" s="10"/>
      <c r="F181" s="10">
        <v>41.924999999999997</v>
      </c>
      <c r="G181" s="10"/>
      <c r="H181" s="10"/>
      <c r="I181" s="10">
        <v>58.075000000000003</v>
      </c>
      <c r="J181" s="10">
        <v>41.924999999999997</v>
      </c>
      <c r="K181" s="10">
        <v>34.099999999999987</v>
      </c>
      <c r="L181" s="10"/>
      <c r="M181" s="10">
        <v>32.268921747000427</v>
      </c>
      <c r="N181" s="10">
        <v>1.8310782529995679</v>
      </c>
      <c r="O181" s="10">
        <v>65.900000000000006</v>
      </c>
      <c r="P181" s="10">
        <v>0</v>
      </c>
      <c r="Q181" s="10"/>
      <c r="R181" s="10"/>
      <c r="S181" s="10"/>
      <c r="T181" s="10"/>
      <c r="U181" s="10"/>
      <c r="V181" s="10">
        <v>100</v>
      </c>
      <c r="W181" s="195"/>
      <c r="X181" s="195"/>
      <c r="Y181" s="195"/>
      <c r="Z181" s="195"/>
      <c r="AA181" s="195"/>
      <c r="AB181" s="195"/>
    </row>
    <row xmlns:x14ac="http://schemas.microsoft.com/office/spreadsheetml/2009/9/ac" r="182" ht="15.75" x14ac:dyDescent="0.25">
      <c r="A182" s="195" t="s">
        <v>160</v>
      </c>
      <c r="B182" s="10">
        <v>2013</v>
      </c>
      <c r="C182" s="195" t="s">
        <v>19</v>
      </c>
      <c r="D182" s="10">
        <v>568129</v>
      </c>
      <c r="E182" s="10"/>
      <c r="F182" s="10">
        <v>41.924999999999997</v>
      </c>
      <c r="G182" s="10"/>
      <c r="H182" s="10"/>
      <c r="I182" s="10">
        <v>58.075000000000003</v>
      </c>
      <c r="J182" s="10">
        <v>41.924999999999997</v>
      </c>
      <c r="K182" s="10">
        <v>34.099999999999987</v>
      </c>
      <c r="L182" s="10"/>
      <c r="M182" s="10">
        <v>32.268921747000427</v>
      </c>
      <c r="N182" s="10">
        <v>1.8310782529995679</v>
      </c>
      <c r="O182" s="10">
        <v>65.900000000000006</v>
      </c>
      <c r="P182" s="10">
        <v>0</v>
      </c>
      <c r="Q182" s="10"/>
      <c r="R182" s="10"/>
      <c r="S182" s="10"/>
      <c r="T182" s="10"/>
      <c r="U182" s="10"/>
      <c r="V182" s="10">
        <v>100</v>
      </c>
      <c r="W182" s="195"/>
      <c r="X182" s="195"/>
      <c r="Y182" s="195"/>
      <c r="Z182" s="195"/>
      <c r="AA182" s="195"/>
      <c r="AB182" s="195"/>
    </row>
    <row xmlns:x14ac="http://schemas.microsoft.com/office/spreadsheetml/2009/9/ac" r="183" ht="15.75" x14ac:dyDescent="0.25">
      <c r="A183" s="195" t="s">
        <v>160</v>
      </c>
      <c r="B183" s="10">
        <v>2014</v>
      </c>
      <c r="C183" s="195" t="s">
        <v>19</v>
      </c>
      <c r="D183" s="10">
        <v>585375</v>
      </c>
      <c r="E183" s="10"/>
      <c r="F183" s="10">
        <v>41.924999999999997</v>
      </c>
      <c r="G183" s="10"/>
      <c r="H183" s="10"/>
      <c r="I183" s="10">
        <v>58.075000000000003</v>
      </c>
      <c r="J183" s="10">
        <v>41.924999999999997</v>
      </c>
      <c r="K183" s="10">
        <v>34.099999999999987</v>
      </c>
      <c r="L183" s="10"/>
      <c r="M183" s="10">
        <v>32.268921747000427</v>
      </c>
      <c r="N183" s="10">
        <v>1.8310782529995679</v>
      </c>
      <c r="O183" s="10">
        <v>65.900000000000006</v>
      </c>
      <c r="P183" s="10">
        <v>0</v>
      </c>
      <c r="Q183" s="10"/>
      <c r="R183" s="10"/>
      <c r="S183" s="10"/>
      <c r="T183" s="10"/>
      <c r="U183" s="10"/>
      <c r="V183" s="10">
        <v>100</v>
      </c>
      <c r="W183" s="195"/>
      <c r="X183" s="195"/>
      <c r="Y183" s="195"/>
      <c r="Z183" s="195"/>
      <c r="AA183" s="195"/>
      <c r="AB183" s="195"/>
    </row>
    <row xmlns:x14ac="http://schemas.microsoft.com/office/spreadsheetml/2009/9/ac" r="184" ht="15.75" x14ac:dyDescent="0.25">
      <c r="A184" s="195" t="s">
        <v>160</v>
      </c>
      <c r="B184" s="10">
        <v>2015</v>
      </c>
      <c r="C184" s="195" t="s">
        <v>19</v>
      </c>
      <c r="D184" s="10">
        <v>603788</v>
      </c>
      <c r="E184" s="10"/>
      <c r="F184" s="10">
        <v>41.924999999999997</v>
      </c>
      <c r="G184" s="10"/>
      <c r="H184" s="10"/>
      <c r="I184" s="10">
        <v>58.075000000000003</v>
      </c>
      <c r="J184" s="10">
        <v>41.924999999999997</v>
      </c>
      <c r="K184" s="10">
        <v>34.099999999999987</v>
      </c>
      <c r="L184" s="10"/>
      <c r="M184" s="10">
        <v>32.268921747000427</v>
      </c>
      <c r="N184" s="10">
        <v>1.8310782529995679</v>
      </c>
      <c r="O184" s="10">
        <v>65.900000000000006</v>
      </c>
      <c r="P184" s="10">
        <v>0</v>
      </c>
      <c r="Q184" s="10"/>
      <c r="R184" s="10"/>
      <c r="S184" s="10"/>
      <c r="T184" s="10"/>
      <c r="U184" s="10"/>
      <c r="V184" s="10">
        <v>100</v>
      </c>
      <c r="W184" s="195"/>
      <c r="X184" s="195"/>
      <c r="Y184" s="195"/>
      <c r="Z184" s="195"/>
      <c r="AA184" s="195"/>
      <c r="AB184" s="195"/>
    </row>
    <row xmlns:x14ac="http://schemas.microsoft.com/office/spreadsheetml/2009/9/ac" r="185" ht="15.75" x14ac:dyDescent="0.25">
      <c r="A185" s="195" t="s">
        <v>160</v>
      </c>
      <c r="B185" s="10">
        <v>2016</v>
      </c>
      <c r="C185" s="195" t="s">
        <v>19</v>
      </c>
      <c r="D185" s="10">
        <v>623814</v>
      </c>
      <c r="E185" s="10"/>
      <c r="F185" s="10">
        <v>41.924999999999997</v>
      </c>
      <c r="G185" s="10"/>
      <c r="H185" s="10"/>
      <c r="I185" s="10">
        <v>58.075000000000003</v>
      </c>
      <c r="J185" s="10">
        <v>41.924999999999997</v>
      </c>
      <c r="K185" s="10">
        <v>34.099999999999987</v>
      </c>
      <c r="L185" s="10"/>
      <c r="M185" s="10">
        <v>32.268921747000427</v>
      </c>
      <c r="N185" s="10">
        <v>1.8310782529995679</v>
      </c>
      <c r="O185" s="10">
        <v>65.900000000000006</v>
      </c>
      <c r="P185" s="10">
        <v>0</v>
      </c>
      <c r="Q185" s="10"/>
      <c r="R185" s="10"/>
      <c r="S185" s="10"/>
      <c r="T185" s="10"/>
      <c r="U185" s="10"/>
      <c r="V185" s="10">
        <v>100</v>
      </c>
      <c r="W185" s="195"/>
      <c r="X185" s="195"/>
      <c r="Y185" s="195"/>
      <c r="Z185" s="195"/>
      <c r="AA185" s="195"/>
      <c r="AB185" s="195"/>
    </row>
    <row xmlns:x14ac="http://schemas.microsoft.com/office/spreadsheetml/2009/9/ac" r="186" ht="15.75" x14ac:dyDescent="0.25">
      <c r="A186" s="195" t="s">
        <v>160</v>
      </c>
      <c r="B186" s="10">
        <v>2017</v>
      </c>
      <c r="C186" s="195" t="s">
        <v>19</v>
      </c>
      <c r="D186" s="10">
        <v>645573</v>
      </c>
      <c r="E186" s="10"/>
      <c r="F186" s="10">
        <v>41.924999999999997</v>
      </c>
      <c r="G186" s="10"/>
      <c r="H186" s="10"/>
      <c r="I186" s="10">
        <v>58.075000000000003</v>
      </c>
      <c r="J186" s="10">
        <v>41.924999999999997</v>
      </c>
      <c r="K186" s="10">
        <v>34.099999999999987</v>
      </c>
      <c r="L186" s="10"/>
      <c r="M186" s="10">
        <v>32.268921747000427</v>
      </c>
      <c r="N186" s="10">
        <v>1.8310782529995679</v>
      </c>
      <c r="O186" s="10">
        <v>65.900000000000006</v>
      </c>
      <c r="P186" s="10">
        <v>0</v>
      </c>
      <c r="Q186" s="10"/>
      <c r="R186" s="10"/>
      <c r="S186" s="10"/>
      <c r="T186" s="10"/>
      <c r="U186" s="10"/>
      <c r="V186" s="10">
        <v>100</v>
      </c>
      <c r="W186" s="195"/>
      <c r="X186" s="195"/>
      <c r="Y186" s="195"/>
      <c r="Z186" s="195"/>
      <c r="AA186" s="195"/>
      <c r="AB186" s="195"/>
    </row>
    <row xmlns:x14ac="http://schemas.microsoft.com/office/spreadsheetml/2009/9/ac" r="187" ht="15.75" x14ac:dyDescent="0.25">
      <c r="A187" s="195" t="s">
        <v>160</v>
      </c>
      <c r="B187" s="10">
        <v>2018</v>
      </c>
      <c r="C187" s="195" t="s">
        <v>19</v>
      </c>
      <c r="D187" s="10">
        <v>669038</v>
      </c>
      <c r="E187" s="10"/>
      <c r="F187" s="10">
        <v>41.924999999999997</v>
      </c>
      <c r="G187" s="10"/>
      <c r="H187" s="10"/>
      <c r="I187" s="10">
        <v>58.075000000000003</v>
      </c>
      <c r="J187" s="10">
        <v>41.924999999999997</v>
      </c>
      <c r="K187" s="10">
        <v>34.099999999999987</v>
      </c>
      <c r="L187" s="10"/>
      <c r="M187" s="10">
        <v>32.268921747000427</v>
      </c>
      <c r="N187" s="10">
        <v>1.8310782529995679</v>
      </c>
      <c r="O187" s="10">
        <v>65.900000000000006</v>
      </c>
      <c r="P187" s="10">
        <v>0</v>
      </c>
      <c r="Q187" s="10"/>
      <c r="R187" s="10"/>
      <c r="S187" s="10"/>
      <c r="T187" s="10"/>
      <c r="U187" s="10"/>
      <c r="V187" s="10">
        <v>100</v>
      </c>
      <c r="W187" s="195"/>
      <c r="X187" s="195"/>
      <c r="Y187" s="195"/>
      <c r="Z187" s="195"/>
      <c r="AA187" s="195"/>
      <c r="AB187" s="195"/>
    </row>
    <row xmlns:x14ac="http://schemas.microsoft.com/office/spreadsheetml/2009/9/ac" r="188" ht="15.75" x14ac:dyDescent="0.25">
      <c r="A188" s="195" t="s">
        <v>160</v>
      </c>
      <c r="B188" s="10">
        <v>2019</v>
      </c>
      <c r="C188" s="195" t="s">
        <v>19</v>
      </c>
      <c r="D188" s="10">
        <v>693911</v>
      </c>
      <c r="E188" s="10"/>
      <c r="F188" s="10">
        <v>41.924999999999997</v>
      </c>
      <c r="G188" s="10"/>
      <c r="H188" s="10"/>
      <c r="I188" s="10">
        <v>58.075000000000003</v>
      </c>
      <c r="J188" s="10">
        <v>41.924999999999997</v>
      </c>
      <c r="K188" s="10">
        <v>34.099999999999987</v>
      </c>
      <c r="L188" s="10"/>
      <c r="M188" s="10">
        <v>32.268921747000427</v>
      </c>
      <c r="N188" s="10">
        <v>1.8310782529995679</v>
      </c>
      <c r="O188" s="10">
        <v>65.900000000000006</v>
      </c>
      <c r="P188" s="10">
        <v>0</v>
      </c>
      <c r="Q188" s="10"/>
      <c r="R188" s="10"/>
      <c r="S188" s="10"/>
      <c r="T188" s="10"/>
      <c r="U188" s="10"/>
      <c r="V188" s="10">
        <v>100</v>
      </c>
      <c r="W188" s="195"/>
      <c r="X188" s="195"/>
      <c r="Y188" s="195"/>
      <c r="Z188" s="195"/>
      <c r="AA188" s="195"/>
      <c r="AB188" s="195"/>
    </row>
    <row xmlns:x14ac="http://schemas.microsoft.com/office/spreadsheetml/2009/9/ac" r="189" ht="15.75" x14ac:dyDescent="0.25">
      <c r="A189" s="195" t="s">
        <v>160</v>
      </c>
      <c r="B189" s="10">
        <v>2020</v>
      </c>
      <c r="C189" s="195" t="s">
        <v>19</v>
      </c>
      <c r="D189" s="10">
        <v>719825</v>
      </c>
      <c r="E189" s="10"/>
      <c r="F189" s="10">
        <v>41.924999999999997</v>
      </c>
      <c r="G189" s="10"/>
      <c r="H189" s="10"/>
      <c r="I189" s="10">
        <v>58.075000000000003</v>
      </c>
      <c r="J189" s="10">
        <v>41.924999999999997</v>
      </c>
      <c r="K189" s="10"/>
      <c r="L189" s="10"/>
      <c r="M189" s="10">
        <v>32.268921747000427</v>
      </c>
      <c r="N189" s="10"/>
      <c r="O189" s="10"/>
      <c r="P189" s="10">
        <v>67.731078252999566</v>
      </c>
      <c r="Q189" s="10"/>
      <c r="R189" s="10"/>
      <c r="S189" s="10"/>
      <c r="T189" s="10"/>
      <c r="U189" s="10"/>
      <c r="V189" s="10">
        <v>100</v>
      </c>
      <c r="W189" s="195"/>
      <c r="X189" s="195"/>
      <c r="Y189" s="195"/>
      <c r="Z189" s="195"/>
      <c r="AA189" s="195"/>
      <c r="AB189" s="195"/>
    </row>
    <row xmlns:x14ac="http://schemas.microsoft.com/office/spreadsheetml/2009/9/ac" r="190" ht="15.75" x14ac:dyDescent="0.25">
      <c r="A190" s="195" t="s">
        <v>160</v>
      </c>
      <c r="B190" s="10">
        <v>2021</v>
      </c>
      <c r="C190" s="195" t="s">
        <v>19</v>
      </c>
      <c r="D190" s="10">
        <v>746621</v>
      </c>
      <c r="E190" s="10"/>
      <c r="F190" s="10">
        <v>41.924999999999997</v>
      </c>
      <c r="G190" s="10"/>
      <c r="H190" s="10"/>
      <c r="I190" s="10">
        <v>58.075000000000003</v>
      </c>
      <c r="J190" s="10">
        <v>41.924999999999997</v>
      </c>
      <c r="K190" s="10"/>
      <c r="L190" s="10"/>
      <c r="M190" s="10">
        <v>32.268921747000427</v>
      </c>
      <c r="N190" s="10"/>
      <c r="O190" s="10"/>
      <c r="P190" s="10">
        <v>67.731078252999566</v>
      </c>
      <c r="Q190" s="10"/>
      <c r="R190" s="10"/>
      <c r="S190" s="10"/>
      <c r="T190" s="10"/>
      <c r="U190" s="10"/>
      <c r="V190" s="10">
        <v>100</v>
      </c>
      <c r="W190" s="195"/>
      <c r="X190" s="195"/>
      <c r="Y190" s="195"/>
      <c r="Z190" s="195"/>
      <c r="AA190" s="195"/>
      <c r="AB190" s="195"/>
    </row>
    <row xmlns:x14ac="http://schemas.microsoft.com/office/spreadsheetml/2009/9/ac" r="191" ht="15.75" x14ac:dyDescent="0.25">
      <c r="A191" s="195" t="s">
        <v>160</v>
      </c>
      <c r="B191" s="10">
        <v>2022</v>
      </c>
      <c r="C191" s="195" t="s">
        <v>19</v>
      </c>
      <c r="D191" s="10">
        <v>773698</v>
      </c>
      <c r="E191" s="10"/>
      <c r="F191" s="10">
        <v>41.924999999999997</v>
      </c>
      <c r="G191" s="10"/>
      <c r="H191" s="10"/>
      <c r="I191" s="10">
        <v>58.075000000000003</v>
      </c>
      <c r="J191" s="10">
        <v>41.924999999999997</v>
      </c>
      <c r="K191" s="10"/>
      <c r="L191" s="10"/>
      <c r="M191" s="10">
        <v>32.268921747000427</v>
      </c>
      <c r="N191" s="10"/>
      <c r="O191" s="10"/>
      <c r="P191" s="10">
        <v>67.731078252999566</v>
      </c>
      <c r="Q191" s="10"/>
      <c r="R191" s="10"/>
      <c r="S191" s="10"/>
      <c r="T191" s="10"/>
      <c r="U191" s="10"/>
      <c r="V191" s="10">
        <v>100</v>
      </c>
      <c r="W191" s="195"/>
      <c r="X191" s="195"/>
      <c r="Y191" s="195"/>
      <c r="Z191" s="195"/>
      <c r="AA191" s="195"/>
      <c r="AB191" s="195"/>
    </row>
    <row xmlns:x14ac="http://schemas.microsoft.com/office/spreadsheetml/2009/9/ac" r="192" ht="15.75" x14ac:dyDescent="0.25">
      <c r="A192" s="195" t="s">
        <v>160</v>
      </c>
      <c r="B192" s="10">
        <v>2023</v>
      </c>
      <c r="C192" s="195" t="s">
        <v>19</v>
      </c>
      <c r="D192" s="10">
        <v>765751</v>
      </c>
      <c r="E192" s="10"/>
      <c r="F192" s="10">
        <v>41.924999999999997</v>
      </c>
      <c r="G192" s="10"/>
      <c r="H192" s="10"/>
      <c r="I192" s="10">
        <v>58.075000000000003</v>
      </c>
      <c r="J192" s="10">
        <v>41.924999999999997</v>
      </c>
      <c r="K192" s="10"/>
      <c r="L192" s="10"/>
      <c r="M192" s="10">
        <v>32.268921747000427</v>
      </c>
      <c r="N192" s="10"/>
      <c r="O192" s="10"/>
      <c r="P192" s="10">
        <v>67.731078252999566</v>
      </c>
      <c r="Q192" s="10"/>
      <c r="R192" s="10"/>
      <c r="S192" s="10"/>
      <c r="T192" s="10"/>
      <c r="U192" s="10"/>
      <c r="V192" s="10">
        <v>100</v>
      </c>
      <c r="W192" s="195"/>
      <c r="X192" s="195"/>
      <c r="Y192" s="195"/>
      <c r="Z192" s="195"/>
      <c r="AA192" s="195"/>
      <c r="AB192" s="195"/>
    </row>
    <row xmlns:x14ac="http://schemas.microsoft.com/office/spreadsheetml/2009/9/ac" r="193" ht="15.75" x14ac:dyDescent="0.25">
      <c r="A193" s="195" t="s">
        <v>160</v>
      </c>
      <c r="B193" s="10">
        <v>2024</v>
      </c>
      <c r="C193" s="195" t="s">
        <v>19</v>
      </c>
      <c r="D193" s="10"/>
      <c r="E193" s="10"/>
      <c r="F193" s="10"/>
      <c r="G193" s="10"/>
      <c r="H193" s="10"/>
      <c r="I193" s="10"/>
      <c r="J193" s="10"/>
      <c r="K193" s="10"/>
      <c r="L193" s="10"/>
      <c r="M193" s="10"/>
      <c r="N193" s="10"/>
      <c r="O193" s="10"/>
      <c r="P193" s="10"/>
      <c r="Q193" s="10"/>
      <c r="R193" s="10"/>
      <c r="S193" s="10"/>
      <c r="T193" s="10"/>
      <c r="U193" s="10"/>
      <c r="V193" s="10"/>
      <c r="W193" s="195"/>
      <c r="X193" s="195"/>
      <c r="Y193" s="195"/>
      <c r="Z193" s="195"/>
      <c r="AA193" s="195"/>
      <c r="AB193" s="195"/>
    </row>
    <row xmlns:x14ac="http://schemas.microsoft.com/office/spreadsheetml/2009/9/ac" r="194" ht="15.75" x14ac:dyDescent="0.25">
      <c r="A194" s="195" t="s">
        <v>160</v>
      </c>
      <c r="B194" s="10">
        <v>2025</v>
      </c>
      <c r="C194" s="195" t="s">
        <v>19</v>
      </c>
      <c r="D194" s="10"/>
      <c r="E194" s="10"/>
      <c r="F194" s="10"/>
      <c r="G194" s="10"/>
      <c r="H194" s="10"/>
      <c r="I194" s="10"/>
      <c r="J194" s="10"/>
      <c r="K194" s="10"/>
      <c r="L194" s="10"/>
      <c r="M194" s="10"/>
      <c r="N194" s="10"/>
      <c r="O194" s="10"/>
      <c r="P194" s="10"/>
      <c r="Q194" s="10"/>
      <c r="R194" s="10"/>
      <c r="S194" s="10"/>
      <c r="T194" s="10"/>
      <c r="U194" s="10"/>
      <c r="V194" s="10"/>
      <c r="W194" s="195"/>
      <c r="X194" s="195"/>
      <c r="Y194" s="195"/>
      <c r="Z194" s="195"/>
      <c r="AA194" s="195"/>
      <c r="AB194" s="195"/>
    </row>
    <row xmlns:x14ac="http://schemas.microsoft.com/office/spreadsheetml/2009/9/ac" r="195" ht="15.75" x14ac:dyDescent="0.25">
      <c r="A195" s="195" t="s">
        <v>160</v>
      </c>
      <c r="B195" s="10">
        <v>2026</v>
      </c>
      <c r="C195" s="195" t="s">
        <v>19</v>
      </c>
      <c r="D195" s="10"/>
      <c r="E195" s="10"/>
      <c r="F195" s="10"/>
      <c r="G195" s="10"/>
      <c r="H195" s="10"/>
      <c r="I195" s="10"/>
      <c r="J195" s="10"/>
      <c r="K195" s="10"/>
      <c r="L195" s="10"/>
      <c r="M195" s="10"/>
      <c r="N195" s="10"/>
      <c r="O195" s="10"/>
      <c r="P195" s="10"/>
      <c r="Q195" s="10"/>
      <c r="R195" s="10"/>
      <c r="S195" s="10"/>
      <c r="T195" s="10"/>
      <c r="U195" s="10"/>
      <c r="V195" s="10"/>
      <c r="W195" s="195"/>
      <c r="X195" s="195"/>
      <c r="Y195" s="195"/>
      <c r="Z195" s="195"/>
      <c r="AA195" s="195"/>
      <c r="AB195" s="195"/>
    </row>
    <row xmlns:x14ac="http://schemas.microsoft.com/office/spreadsheetml/2009/9/ac" r="196" ht="15.75" x14ac:dyDescent="0.25">
      <c r="A196" s="195" t="s">
        <v>160</v>
      </c>
      <c r="B196" s="10">
        <v>2027</v>
      </c>
      <c r="C196" s="195" t="s">
        <v>19</v>
      </c>
      <c r="D196" s="10"/>
      <c r="E196" s="10"/>
      <c r="F196" s="10"/>
      <c r="G196" s="10"/>
      <c r="H196" s="10"/>
      <c r="I196" s="10"/>
      <c r="J196" s="10"/>
      <c r="K196" s="10"/>
      <c r="L196" s="10"/>
      <c r="M196" s="10"/>
      <c r="N196" s="10"/>
      <c r="O196" s="10"/>
      <c r="P196" s="10"/>
      <c r="Q196" s="10"/>
      <c r="R196" s="10"/>
      <c r="S196" s="10"/>
      <c r="T196" s="10"/>
      <c r="U196" s="10"/>
      <c r="V196" s="10"/>
      <c r="W196" s="195"/>
      <c r="X196" s="195"/>
      <c r="Y196" s="195"/>
      <c r="Z196" s="195"/>
      <c r="AA196" s="195"/>
      <c r="AB196" s="195"/>
    </row>
    <row xmlns:x14ac="http://schemas.microsoft.com/office/spreadsheetml/2009/9/ac" r="197" ht="15.75" x14ac:dyDescent="0.25">
      <c r="A197" s="195" t="s">
        <v>160</v>
      </c>
      <c r="B197" s="10">
        <v>2028</v>
      </c>
      <c r="C197" s="195" t="s">
        <v>19</v>
      </c>
      <c r="D197" s="10"/>
      <c r="E197" s="10"/>
      <c r="F197" s="10"/>
      <c r="G197" s="10"/>
      <c r="H197" s="10"/>
      <c r="I197" s="10"/>
      <c r="J197" s="10"/>
      <c r="K197" s="10"/>
      <c r="L197" s="10"/>
      <c r="M197" s="10"/>
      <c r="N197" s="10"/>
      <c r="O197" s="10"/>
      <c r="P197" s="10"/>
      <c r="Q197" s="10"/>
      <c r="R197" s="10"/>
      <c r="S197" s="10"/>
      <c r="T197" s="10"/>
      <c r="U197" s="10"/>
      <c r="V197" s="10"/>
      <c r="W197" s="195"/>
      <c r="X197" s="195"/>
      <c r="Y197" s="195"/>
      <c r="Z197" s="195"/>
      <c r="AA197" s="195"/>
      <c r="AB197" s="195"/>
    </row>
    <row xmlns:x14ac="http://schemas.microsoft.com/office/spreadsheetml/2009/9/ac" r="198" ht="15.75" x14ac:dyDescent="0.25">
      <c r="A198" s="195" t="s">
        <v>160</v>
      </c>
      <c r="B198" s="10">
        <v>2029</v>
      </c>
      <c r="C198" s="195" t="s">
        <v>19</v>
      </c>
      <c r="D198" s="10"/>
      <c r="E198" s="10"/>
      <c r="F198" s="10"/>
      <c r="G198" s="10"/>
      <c r="H198" s="10"/>
      <c r="I198" s="10"/>
      <c r="J198" s="10"/>
      <c r="K198" s="10"/>
      <c r="L198" s="10"/>
      <c r="M198" s="10"/>
      <c r="N198" s="10"/>
      <c r="O198" s="10"/>
      <c r="P198" s="10"/>
      <c r="Q198" s="10"/>
      <c r="R198" s="10"/>
      <c r="S198" s="10"/>
      <c r="T198" s="10"/>
      <c r="U198" s="10"/>
      <c r="V198" s="10"/>
      <c r="W198" s="195"/>
      <c r="X198" s="195"/>
      <c r="Y198" s="195"/>
      <c r="Z198" s="195"/>
      <c r="AA198" s="195"/>
      <c r="AB198" s="195"/>
    </row>
    <row xmlns:x14ac="http://schemas.microsoft.com/office/spreadsheetml/2009/9/ac" r="199" ht="15.75" x14ac:dyDescent="0.25">
      <c r="A199" s="195" t="s">
        <v>160</v>
      </c>
      <c r="B199" s="10">
        <v>2030</v>
      </c>
      <c r="C199" s="195" t="s">
        <v>19</v>
      </c>
      <c r="D199" s="10"/>
      <c r="E199" s="10"/>
      <c r="F199" s="10"/>
      <c r="G199" s="10"/>
      <c r="H199" s="10"/>
      <c r="I199" s="10"/>
      <c r="J199" s="10"/>
      <c r="K199" s="10"/>
      <c r="L199" s="10"/>
      <c r="M199" s="10"/>
      <c r="N199" s="10"/>
      <c r="O199" s="10"/>
      <c r="P199" s="10"/>
      <c r="Q199" s="10"/>
      <c r="R199" s="10"/>
      <c r="S199" s="10"/>
      <c r="T199" s="10"/>
      <c r="U199" s="10"/>
      <c r="V199" s="10"/>
      <c r="W199" s="195"/>
      <c r="X199" s="195"/>
      <c r="Y199" s="195"/>
      <c r="Z199" s="195"/>
      <c r="AA199" s="195"/>
      <c r="AB199" s="195"/>
    </row>
    <row xmlns:x14ac="http://schemas.microsoft.com/office/spreadsheetml/2009/9/ac" r="200" ht="15.75" x14ac:dyDescent="0.25">
      <c r="A200" s="195"/>
      <c r="B200" s="196"/>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c r="Z200" s="195"/>
      <c r="AA200" s="195"/>
      <c r="AB200" s="195"/>
    </row>
    <row xmlns:x14ac="http://schemas.microsoft.com/office/spreadsheetml/2009/9/ac" r="201" ht="15.75" x14ac:dyDescent="0.25">
      <c r="A201" s="195"/>
      <c r="B201" s="196"/>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c r="AB201" s="195"/>
    </row>
    <row xmlns:x14ac="http://schemas.microsoft.com/office/spreadsheetml/2009/9/ac" r="202" ht="15.75" x14ac:dyDescent="0.25">
      <c r="A202" s="195"/>
      <c r="B202" s="196"/>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c r="Z202" s="195"/>
      <c r="AA202" s="195"/>
      <c r="AB202" s="195"/>
    </row>
    <row xmlns:x14ac="http://schemas.microsoft.com/office/spreadsheetml/2009/9/ac" r="203" ht="15.75" x14ac:dyDescent="0.25">
      <c r="A203" s="195"/>
      <c r="B203" s="196"/>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c r="Z203" s="195"/>
      <c r="AA203" s="195"/>
      <c r="AB203" s="195"/>
    </row>
    <row xmlns:x14ac="http://schemas.microsoft.com/office/spreadsheetml/2009/9/ac" r="204" ht="15.75" x14ac:dyDescent="0.25">
      <c r="A204" s="195"/>
      <c r="B204" s="196"/>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c r="Z204" s="195"/>
      <c r="AA204" s="195"/>
      <c r="AB204" s="195"/>
    </row>
    <row xmlns:x14ac="http://schemas.microsoft.com/office/spreadsheetml/2009/9/ac" r="205" ht="15.75" x14ac:dyDescent="0.25">
      <c r="A205" s="195"/>
      <c r="B205" s="196"/>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c r="Z205" s="195"/>
      <c r="AA205" s="195"/>
      <c r="AB205" s="195"/>
    </row>
    <row xmlns:x14ac="http://schemas.microsoft.com/office/spreadsheetml/2009/9/ac" r="206" ht="15.75" x14ac:dyDescent="0.25">
      <c r="A206" s="195"/>
      <c r="B206" s="196"/>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row>
    <row xmlns:x14ac="http://schemas.microsoft.com/office/spreadsheetml/2009/9/ac" r="207" ht="15.75" x14ac:dyDescent="0.25">
      <c r="A207" s="195"/>
      <c r="B207" s="196"/>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c r="Z207" s="195"/>
      <c r="AA207" s="195"/>
      <c r="AB207" s="195"/>
    </row>
    <row xmlns:x14ac="http://schemas.microsoft.com/office/spreadsheetml/2009/9/ac" r="208" ht="15.75" x14ac:dyDescent="0.25">
      <c r="A208" s="195"/>
      <c r="B208" s="196"/>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c r="Z208" s="195"/>
      <c r="AA208" s="195"/>
      <c r="AB208" s="195"/>
    </row>
    <row xmlns:x14ac="http://schemas.microsoft.com/office/spreadsheetml/2009/9/ac" r="209" ht="15.75" x14ac:dyDescent="0.25">
      <c r="A209" s="195"/>
      <c r="B209" s="196"/>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c r="Z209" s="195"/>
      <c r="AA209" s="195"/>
      <c r="AB209" s="195"/>
    </row>
    <row xmlns:x14ac="http://schemas.microsoft.com/office/spreadsheetml/2009/9/ac" r="210" ht="15.75" x14ac:dyDescent="0.25">
      <c r="A210" s="195"/>
      <c r="B210" s="196"/>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c r="Z210" s="195"/>
      <c r="AA210" s="195"/>
      <c r="AB210" s="195"/>
    </row>
    <row xmlns:x14ac="http://schemas.microsoft.com/office/spreadsheetml/2009/9/ac" r="211" ht="15.75" x14ac:dyDescent="0.25">
      <c r="A211" s="195"/>
      <c r="B211" s="196"/>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c r="Z211" s="195"/>
      <c r="AA211" s="195"/>
      <c r="AB211" s="195"/>
    </row>
    <row xmlns:x14ac="http://schemas.microsoft.com/office/spreadsheetml/2009/9/ac" r="212" ht="15.75" x14ac:dyDescent="0.25">
      <c r="A212" s="195"/>
      <c r="B212" s="196"/>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row>
    <row xmlns:x14ac="http://schemas.microsoft.com/office/spreadsheetml/2009/9/ac" r="213" ht="15.75" x14ac:dyDescent="0.25">
      <c r="A213" s="195"/>
      <c r="B213" s="196"/>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c r="Z213" s="195"/>
      <c r="AA213" s="195"/>
      <c r="AB213" s="195"/>
    </row>
    <row xmlns:x14ac="http://schemas.microsoft.com/office/spreadsheetml/2009/9/ac" r="214" ht="15.75" x14ac:dyDescent="0.25">
      <c r="A214" s="195"/>
      <c r="B214" s="196"/>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c r="Z214" s="195"/>
      <c r="AA214" s="195"/>
      <c r="AB214" s="195"/>
    </row>
    <row xmlns:x14ac="http://schemas.microsoft.com/office/spreadsheetml/2009/9/ac" r="215" ht="15.75" x14ac:dyDescent="0.25">
      <c r="A215" s="195"/>
      <c r="B215" s="196"/>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c r="Z215" s="195"/>
      <c r="AA215" s="195"/>
      <c r="AB215" s="195"/>
    </row>
    <row xmlns:x14ac="http://schemas.microsoft.com/office/spreadsheetml/2009/9/ac" r="216" ht="15.75" x14ac:dyDescent="0.25">
      <c r="A216" s="195"/>
      <c r="B216" s="196"/>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c r="Z216" s="195"/>
      <c r="AA216" s="195"/>
      <c r="AB216" s="195"/>
    </row>
    <row xmlns:x14ac="http://schemas.microsoft.com/office/spreadsheetml/2009/9/ac" r="217" ht="15.75" x14ac:dyDescent="0.25">
      <c r="A217" s="195"/>
      <c r="B217" s="196"/>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c r="Z217" s="195"/>
      <c r="AA217" s="195"/>
      <c r="AB217" s="195"/>
    </row>
    <row xmlns:x14ac="http://schemas.microsoft.com/office/spreadsheetml/2009/9/ac" r="218" ht="15.75" x14ac:dyDescent="0.25">
      <c r="A218" s="195"/>
      <c r="B218" s="196"/>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c r="Z218" s="195"/>
      <c r="AA218" s="195"/>
      <c r="AB218" s="195"/>
    </row>
    <row xmlns:x14ac="http://schemas.microsoft.com/office/spreadsheetml/2009/9/ac" r="219" ht="15.75" x14ac:dyDescent="0.25">
      <c r="A219" s="195"/>
      <c r="B219" s="196"/>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c r="Z219" s="195"/>
      <c r="AA219" s="195"/>
      <c r="AB219" s="195"/>
    </row>
    <row xmlns:x14ac="http://schemas.microsoft.com/office/spreadsheetml/2009/9/ac" r="220" ht="15.75" x14ac:dyDescent="0.25">
      <c r="A220" s="195"/>
      <c r="B220" s="196"/>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c r="Z220" s="195"/>
      <c r="AA220" s="195"/>
      <c r="AB220" s="195"/>
    </row>
    <row xmlns:x14ac="http://schemas.microsoft.com/office/spreadsheetml/2009/9/ac" r="221" ht="15.75" x14ac:dyDescent="0.25">
      <c r="A221" s="195"/>
      <c r="B221" s="196"/>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c r="Z221" s="195"/>
      <c r="AA221" s="195"/>
      <c r="AB221" s="195"/>
    </row>
    <row xmlns:x14ac="http://schemas.microsoft.com/office/spreadsheetml/2009/9/ac" r="222" ht="15.75" x14ac:dyDescent="0.25">
      <c r="A222" s="195"/>
      <c r="B222" s="196"/>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c r="Z222" s="195"/>
      <c r="AA222" s="195"/>
      <c r="AB222" s="195"/>
    </row>
    <row xmlns:x14ac="http://schemas.microsoft.com/office/spreadsheetml/2009/9/ac" r="223" ht="15.75" x14ac:dyDescent="0.25">
      <c r="A223" s="195"/>
      <c r="B223" s="196"/>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c r="Z223" s="195"/>
      <c r="AA223" s="195"/>
      <c r="AB223" s="195"/>
    </row>
    <row xmlns:x14ac="http://schemas.microsoft.com/office/spreadsheetml/2009/9/ac" r="224" ht="15.75" x14ac:dyDescent="0.25">
      <c r="A224" s="195"/>
      <c r="B224" s="196"/>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c r="Z224" s="195"/>
      <c r="AA224" s="195"/>
      <c r="AB224" s="195"/>
    </row>
    <row xmlns:x14ac="http://schemas.microsoft.com/office/spreadsheetml/2009/9/ac" r="225" ht="15.75" x14ac:dyDescent="0.25">
      <c r="A225" s="195"/>
      <c r="B225" s="196"/>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c r="Z225" s="195"/>
      <c r="AA225" s="195"/>
      <c r="AB225" s="195"/>
    </row>
    <row xmlns:x14ac="http://schemas.microsoft.com/office/spreadsheetml/2009/9/ac" r="226" ht="15.75" x14ac:dyDescent="0.25">
      <c r="A226" s="195"/>
      <c r="B226" s="196"/>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c r="Z226" s="195"/>
      <c r="AA226" s="195"/>
      <c r="AB226" s="195"/>
    </row>
    <row xmlns:x14ac="http://schemas.microsoft.com/office/spreadsheetml/2009/9/ac" r="227" ht="15.75" x14ac:dyDescent="0.25">
      <c r="A227" s="195"/>
      <c r="B227" s="196"/>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c r="Z227" s="195"/>
      <c r="AA227" s="195"/>
      <c r="AB227" s="195"/>
    </row>
    <row xmlns:x14ac="http://schemas.microsoft.com/office/spreadsheetml/2009/9/ac" r="228" ht="15.75" x14ac:dyDescent="0.25">
      <c r="A228" s="195"/>
      <c r="B228" s="196"/>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c r="Z228" s="195"/>
      <c r="AA228" s="195"/>
      <c r="AB228" s="195"/>
    </row>
    <row xmlns:x14ac="http://schemas.microsoft.com/office/spreadsheetml/2009/9/ac" r="229" ht="15.75" x14ac:dyDescent="0.25">
      <c r="A229" s="195"/>
      <c r="B229" s="196"/>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row>
    <row xmlns:x14ac="http://schemas.microsoft.com/office/spreadsheetml/2009/9/ac" r="230" ht="15.75" x14ac:dyDescent="0.25">
      <c r="A230" s="195"/>
      <c r="B230" s="196"/>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c r="Z230" s="195"/>
      <c r="AA230" s="195"/>
      <c r="AB230" s="195"/>
    </row>
    <row xmlns:x14ac="http://schemas.microsoft.com/office/spreadsheetml/2009/9/ac" r="231" ht="15.75" x14ac:dyDescent="0.25">
      <c r="A231" s="195"/>
      <c r="B231" s="196"/>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c r="Z231" s="195"/>
      <c r="AA231" s="195"/>
      <c r="AB231" s="195"/>
    </row>
    <row xmlns:x14ac="http://schemas.microsoft.com/office/spreadsheetml/2009/9/ac" r="232" ht="15.75" x14ac:dyDescent="0.25">
      <c r="A232" s="195"/>
      <c r="B232" s="196"/>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c r="Z232" s="195"/>
      <c r="AA232" s="195"/>
      <c r="AB232" s="195"/>
    </row>
    <row xmlns:x14ac="http://schemas.microsoft.com/office/spreadsheetml/2009/9/ac" r="233" ht="15.75" x14ac:dyDescent="0.25">
      <c r="A233" s="195"/>
      <c r="B233" s="196"/>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row>
    <row xmlns:x14ac="http://schemas.microsoft.com/office/spreadsheetml/2009/9/ac" r="234" ht="15.75" x14ac:dyDescent="0.25">
      <c r="A234" s="195"/>
      <c r="B234" s="196"/>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c r="Z234" s="195"/>
      <c r="AA234" s="195"/>
    </row>
    <row xmlns:x14ac="http://schemas.microsoft.com/office/spreadsheetml/2009/9/ac" r="235" ht="15.75" x14ac:dyDescent="0.25">
      <c r="A235" s="195"/>
      <c r="B235" s="196"/>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row>
    <row xmlns:x14ac="http://schemas.microsoft.com/office/spreadsheetml/2009/9/ac" r="236" ht="15.75" x14ac:dyDescent="0.25">
      <c r="A236" s="195"/>
      <c r="B236" s="196"/>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c r="Z236" s="195"/>
      <c r="AA236" s="195"/>
    </row>
    <row xmlns:x14ac="http://schemas.microsoft.com/office/spreadsheetml/2009/9/ac" r="237" ht="15.75" x14ac:dyDescent="0.25">
      <c r="A237" s="195"/>
      <c r="B237" s="196"/>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row>
    <row xmlns:x14ac="http://schemas.microsoft.com/office/spreadsheetml/2009/9/ac" r="238" ht="15.75" x14ac:dyDescent="0.25">
      <c r="A238" s="195"/>
      <c r="B238" s="196"/>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c r="Z238" s="195"/>
      <c r="AA238" s="195"/>
    </row>
    <row xmlns:x14ac="http://schemas.microsoft.com/office/spreadsheetml/2009/9/ac" r="239" ht="15.75" x14ac:dyDescent="0.25">
      <c r="A239" s="195"/>
      <c r="B239" s="196"/>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c r="Z239" s="195"/>
      <c r="AA239" s="195"/>
    </row>
    <row xmlns:x14ac="http://schemas.microsoft.com/office/spreadsheetml/2009/9/ac" r="240" ht="15.75" x14ac:dyDescent="0.25">
      <c r="A240" s="195"/>
      <c r="B240" s="196"/>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c r="Z240" s="195"/>
      <c r="AA240" s="195"/>
    </row>
    <row xmlns:x14ac="http://schemas.microsoft.com/office/spreadsheetml/2009/9/ac" r="241" ht="15.75" x14ac:dyDescent="0.25">
      <c r="A241" s="195"/>
      <c r="B241" s="196"/>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c r="Z241" s="195"/>
      <c r="AA241" s="195"/>
    </row>
    <row xmlns:x14ac="http://schemas.microsoft.com/office/spreadsheetml/2009/9/ac" r="242" ht="15.75" x14ac:dyDescent="0.25">
      <c r="A242" s="195"/>
      <c r="B242" s="196"/>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c r="Z242" s="195"/>
      <c r="AA242" s="195"/>
    </row>
    <row xmlns:x14ac="http://schemas.microsoft.com/office/spreadsheetml/2009/9/ac" r="243" ht="15.75" x14ac:dyDescent="0.25">
      <c r="A243" s="195"/>
      <c r="B243" s="196"/>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c r="Z243" s="195"/>
      <c r="AA243" s="195"/>
    </row>
    <row xmlns:x14ac="http://schemas.microsoft.com/office/spreadsheetml/2009/9/ac" r="244" ht="15.75" x14ac:dyDescent="0.25">
      <c r="A244" s="195"/>
      <c r="B244" s="196"/>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c r="Z244" s="195"/>
      <c r="AA244" s="195"/>
    </row>
    <row xmlns:x14ac="http://schemas.microsoft.com/office/spreadsheetml/2009/9/ac" r="245" ht="15.75" x14ac:dyDescent="0.25">
      <c r="A245" s="195"/>
      <c r="B245" s="196"/>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c r="Z245" s="195"/>
      <c r="AA245" s="195"/>
    </row>
    <row xmlns:x14ac="http://schemas.microsoft.com/office/spreadsheetml/2009/9/ac" r="246" ht="15.75" x14ac:dyDescent="0.25">
      <c r="A246" s="195"/>
      <c r="B246" s="196"/>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c r="Z246" s="195"/>
      <c r="AA246" s="195"/>
    </row>
    <row xmlns:x14ac="http://schemas.microsoft.com/office/spreadsheetml/2009/9/ac" r="247" ht="15.75" x14ac:dyDescent="0.25">
      <c r="A247" s="195"/>
      <c r="B247" s="196"/>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c r="Z247" s="195"/>
      <c r="AA247" s="195"/>
    </row>
    <row xmlns:x14ac="http://schemas.microsoft.com/office/spreadsheetml/2009/9/ac" r="248" ht="15.75" x14ac:dyDescent="0.25">
      <c r="A248" s="195"/>
      <c r="B248" s="196"/>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c r="Z248" s="195"/>
      <c r="AA248" s="195"/>
    </row>
    <row xmlns:x14ac="http://schemas.microsoft.com/office/spreadsheetml/2009/9/ac" r="249" ht="15.75" x14ac:dyDescent="0.25">
      <c r="A249" s="195"/>
      <c r="B249" s="196"/>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c r="Z249" s="195"/>
      <c r="AA249" s="195"/>
    </row>
    <row xmlns:x14ac="http://schemas.microsoft.com/office/spreadsheetml/2009/9/ac" r="250" ht="15.75" x14ac:dyDescent="0.25">
      <c r="A250" s="195"/>
      <c r="B250" s="196"/>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c r="Z250" s="195"/>
      <c r="AA250" s="195"/>
    </row>
    <row xmlns:x14ac="http://schemas.microsoft.com/office/spreadsheetml/2009/9/ac" r="251" ht="15.75" x14ac:dyDescent="0.25">
      <c r="A251" s="195"/>
      <c r="B251" s="196"/>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c r="Z251" s="195"/>
      <c r="AA251" s="195"/>
    </row>
    <row xmlns:x14ac="http://schemas.microsoft.com/office/spreadsheetml/2009/9/ac" r="252" ht="15.75" x14ac:dyDescent="0.25">
      <c r="A252" s="195"/>
      <c r="B252" s="196"/>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c r="Z252" s="195"/>
      <c r="AA252" s="195"/>
    </row>
    <row xmlns:x14ac="http://schemas.microsoft.com/office/spreadsheetml/2009/9/ac" r="253" ht="15.75" x14ac:dyDescent="0.25">
      <c r="A253" s="195"/>
      <c r="B253" s="196"/>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c r="Z253" s="195"/>
      <c r="AA253" s="195"/>
    </row>
    <row xmlns:x14ac="http://schemas.microsoft.com/office/spreadsheetml/2009/9/ac" r="254" ht="15.75" x14ac:dyDescent="0.25">
      <c r="A254" s="195"/>
      <c r="B254" s="196"/>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c r="Z254" s="195"/>
      <c r="AA254" s="195"/>
    </row>
    <row xmlns:x14ac="http://schemas.microsoft.com/office/spreadsheetml/2009/9/ac" r="255" ht="15.75" x14ac:dyDescent="0.25">
      <c r="A255" s="195"/>
      <c r="B255" s="196"/>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c r="Z255" s="195"/>
      <c r="AA255" s="195"/>
    </row>
    <row xmlns:x14ac="http://schemas.microsoft.com/office/spreadsheetml/2009/9/ac" r="256" ht="15.75" x14ac:dyDescent="0.25">
      <c r="A256" s="195"/>
      <c r="B256" s="196"/>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c r="Z256" s="195"/>
      <c r="AA256" s="195"/>
    </row>
    <row xmlns:x14ac="http://schemas.microsoft.com/office/spreadsheetml/2009/9/ac" r="257" ht="15.75" x14ac:dyDescent="0.25">
      <c r="A257" s="195"/>
      <c r="B257" s="196"/>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c r="Z257" s="195"/>
      <c r="AA257" s="195"/>
    </row>
    <row xmlns:x14ac="http://schemas.microsoft.com/office/spreadsheetml/2009/9/ac" r="258" ht="15.75" x14ac:dyDescent="0.25">
      <c r="A258" s="195"/>
      <c r="B258" s="196"/>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c r="Z258" s="195"/>
      <c r="AA258" s="195"/>
    </row>
    <row xmlns:x14ac="http://schemas.microsoft.com/office/spreadsheetml/2009/9/ac" r="259" ht="15.75" x14ac:dyDescent="0.25">
      <c r="A259" s="195"/>
      <c r="B259" s="196"/>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c r="Z259" s="195"/>
      <c r="AA259" s="195"/>
    </row>
    <row xmlns:x14ac="http://schemas.microsoft.com/office/spreadsheetml/2009/9/ac" r="260" ht="15.75" x14ac:dyDescent="0.25">
      <c r="A260" s="195"/>
      <c r="B260" s="196"/>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c r="Z260" s="195"/>
      <c r="AA260" s="195"/>
    </row>
    <row xmlns:x14ac="http://schemas.microsoft.com/office/spreadsheetml/2009/9/ac" r="261" ht="15.75" x14ac:dyDescent="0.25">
      <c r="A261" s="195"/>
      <c r="B261" s="196"/>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c r="Z261" s="195"/>
      <c r="AA261" s="195"/>
    </row>
    <row xmlns:x14ac="http://schemas.microsoft.com/office/spreadsheetml/2009/9/ac" r="262" ht="15.75" x14ac:dyDescent="0.25">
      <c r="A262" s="195"/>
      <c r="B262" s="196"/>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c r="Z262" s="195"/>
      <c r="AA262" s="195"/>
    </row>
    <row xmlns:x14ac="http://schemas.microsoft.com/office/spreadsheetml/2009/9/ac" r="263" ht="15.75" x14ac:dyDescent="0.25">
      <c r="A263" s="195"/>
      <c r="B263" s="196"/>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c r="Z263" s="195"/>
      <c r="AA263" s="195"/>
    </row>
    <row xmlns:x14ac="http://schemas.microsoft.com/office/spreadsheetml/2009/9/ac" r="264" ht="15.75" x14ac:dyDescent="0.25">
      <c r="A264" s="195"/>
      <c r="B264" s="196"/>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c r="Z264" s="195"/>
      <c r="AA264" s="195"/>
    </row>
    <row xmlns:x14ac="http://schemas.microsoft.com/office/spreadsheetml/2009/9/ac" r="265" ht="15.75" x14ac:dyDescent="0.25">
      <c r="A265" s="195"/>
      <c r="B265" s="196"/>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c r="Z265" s="195"/>
      <c r="AA265" s="195"/>
    </row>
    <row xmlns:x14ac="http://schemas.microsoft.com/office/spreadsheetml/2009/9/ac" r="266" ht="15.75" x14ac:dyDescent="0.25">
      <c r="A266" s="195"/>
      <c r="B266" s="196"/>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c r="Z266" s="195"/>
      <c r="AA266" s="195"/>
    </row>
    <row xmlns:x14ac="http://schemas.microsoft.com/office/spreadsheetml/2009/9/ac" r="267" ht="15.75" x14ac:dyDescent="0.25">
      <c r="A267" s="195"/>
      <c r="B267" s="196"/>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c r="Z267" s="195"/>
      <c r="AA267" s="195"/>
    </row>
    <row xmlns:x14ac="http://schemas.microsoft.com/office/spreadsheetml/2009/9/ac" r="268" ht="15.75" x14ac:dyDescent="0.25">
      <c r="A268" s="195"/>
      <c r="B268" s="196"/>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c r="Z268" s="195"/>
      <c r="AA268" s="195"/>
    </row>
    <row xmlns:x14ac="http://schemas.microsoft.com/office/spreadsheetml/2009/9/ac" r="269" ht="15.75" x14ac:dyDescent="0.25">
      <c r="A269" s="195"/>
      <c r="B269" s="196"/>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c r="Z269" s="195"/>
      <c r="AA269" s="195"/>
    </row>
    <row xmlns:x14ac="http://schemas.microsoft.com/office/spreadsheetml/2009/9/ac" r="270" ht="15.75" x14ac:dyDescent="0.25">
      <c r="A270" s="195"/>
      <c r="B270" s="196"/>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c r="Z270" s="195"/>
      <c r="AA270" s="195"/>
    </row>
    <row xmlns:x14ac="http://schemas.microsoft.com/office/spreadsheetml/2009/9/ac" r="271" ht="15.75" x14ac:dyDescent="0.25">
      <c r="A271" s="195"/>
      <c r="B271" s="196"/>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c r="Z271" s="195"/>
      <c r="AA271" s="195"/>
    </row>
    <row xmlns:x14ac="http://schemas.microsoft.com/office/spreadsheetml/2009/9/ac" r="272" ht="15.75" x14ac:dyDescent="0.25">
      <c r="A272" s="195"/>
      <c r="B272" s="196"/>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c r="Z272" s="195"/>
      <c r="AA272" s="195"/>
    </row>
    <row xmlns:x14ac="http://schemas.microsoft.com/office/spreadsheetml/2009/9/ac" r="273" ht="15.75" x14ac:dyDescent="0.25">
      <c r="A273" s="195"/>
      <c r="B273" s="196"/>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c r="Z273" s="195"/>
      <c r="AA273" s="195"/>
    </row>
    <row xmlns:x14ac="http://schemas.microsoft.com/office/spreadsheetml/2009/9/ac" r="274" ht="15.75" x14ac:dyDescent="0.25">
      <c r="A274" s="195"/>
      <c r="B274" s="196"/>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c r="Z274" s="195"/>
      <c r="AA274" s="195"/>
    </row>
    <row xmlns:x14ac="http://schemas.microsoft.com/office/spreadsheetml/2009/9/ac" r="275" ht="15.75" x14ac:dyDescent="0.25">
      <c r="A275" s="195"/>
      <c r="B275" s="196"/>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c r="Z275" s="195"/>
      <c r="AA275" s="195"/>
    </row>
    <row xmlns:x14ac="http://schemas.microsoft.com/office/spreadsheetml/2009/9/ac" r="276" ht="15.75" x14ac:dyDescent="0.25">
      <c r="A276" s="195"/>
      <c r="B276" s="196"/>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c r="Z276" s="195"/>
      <c r="AA276" s="195"/>
    </row>
    <row xmlns:x14ac="http://schemas.microsoft.com/office/spreadsheetml/2009/9/ac" r="277" ht="15.75" x14ac:dyDescent="0.25">
      <c r="A277" s="195"/>
      <c r="B277" s="196"/>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c r="Z277" s="195"/>
      <c r="AA277" s="195"/>
    </row>
    <row xmlns:x14ac="http://schemas.microsoft.com/office/spreadsheetml/2009/9/ac" r="278" ht="15.75" x14ac:dyDescent="0.25">
      <c r="A278" s="195"/>
      <c r="B278" s="196"/>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c r="Z278" s="195"/>
      <c r="AA278" s="195"/>
    </row>
    <row xmlns:x14ac="http://schemas.microsoft.com/office/spreadsheetml/2009/9/ac" r="279" ht="15.75" x14ac:dyDescent="0.25">
      <c r="A279" s="195"/>
      <c r="B279" s="196"/>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c r="Z279" s="195"/>
      <c r="AA279" s="195"/>
    </row>
    <row xmlns:x14ac="http://schemas.microsoft.com/office/spreadsheetml/2009/9/ac" r="280" ht="15.75" x14ac:dyDescent="0.25">
      <c r="A280" s="195"/>
      <c r="B280" s="196"/>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c r="Z280" s="195"/>
      <c r="AA280" s="195"/>
    </row>
    <row xmlns:x14ac="http://schemas.microsoft.com/office/spreadsheetml/2009/9/ac" r="281" ht="15.75" x14ac:dyDescent="0.25">
      <c r="A281" s="195"/>
      <c r="B281" s="196"/>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c r="Z281" s="195"/>
      <c r="AA281" s="195"/>
    </row>
    <row xmlns:x14ac="http://schemas.microsoft.com/office/spreadsheetml/2009/9/ac" r="282" ht="15.75" x14ac:dyDescent="0.25">
      <c r="A282" s="195"/>
      <c r="B282" s="196"/>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c r="Z282" s="195"/>
      <c r="AA282" s="195"/>
    </row>
    <row xmlns:x14ac="http://schemas.microsoft.com/office/spreadsheetml/2009/9/ac" r="283" ht="15.75" x14ac:dyDescent="0.25">
      <c r="A283" s="195"/>
      <c r="B283" s="196"/>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c r="Z283" s="195"/>
      <c r="AA283" s="195"/>
    </row>
    <row xmlns:x14ac="http://schemas.microsoft.com/office/spreadsheetml/2009/9/ac" r="284" ht="15.75" x14ac:dyDescent="0.25">
      <c r="A284" s="195"/>
      <c r="B284" s="196"/>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c r="Z284" s="195"/>
      <c r="AA284" s="195"/>
    </row>
    <row xmlns:x14ac="http://schemas.microsoft.com/office/spreadsheetml/2009/9/ac" r="285" ht="15.75" x14ac:dyDescent="0.25">
      <c r="A285" s="195"/>
      <c r="B285" s="196"/>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c r="Z285" s="195"/>
      <c r="AA285" s="195"/>
    </row>
    <row xmlns:x14ac="http://schemas.microsoft.com/office/spreadsheetml/2009/9/ac" r="286" ht="15.75" x14ac:dyDescent="0.25">
      <c r="A286" s="195"/>
      <c r="B286" s="196"/>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c r="Z286" s="195"/>
      <c r="AA286" s="195"/>
    </row>
    <row xmlns:x14ac="http://schemas.microsoft.com/office/spreadsheetml/2009/9/ac" r="287" ht="15.75" x14ac:dyDescent="0.25">
      <c r="A287" s="195"/>
      <c r="B287" s="196"/>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c r="Z287" s="195"/>
      <c r="AA287" s="195"/>
    </row>
    <row xmlns:x14ac="http://schemas.microsoft.com/office/spreadsheetml/2009/9/ac" r="288" ht="15.75" x14ac:dyDescent="0.25">
      <c r="A288" s="195"/>
      <c r="B288" s="196"/>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c r="Z288" s="195"/>
      <c r="AA288" s="195"/>
    </row>
    <row xmlns:x14ac="http://schemas.microsoft.com/office/spreadsheetml/2009/9/ac" r="289" ht="15.75" x14ac:dyDescent="0.25">
      <c r="A289" s="195"/>
      <c r="B289" s="196"/>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c r="Z289" s="195"/>
      <c r="AA289" s="195"/>
    </row>
    <row xmlns:x14ac="http://schemas.microsoft.com/office/spreadsheetml/2009/9/ac" r="290" ht="15.75" x14ac:dyDescent="0.25">
      <c r="A290" s="195"/>
      <c r="B290" s="196"/>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c r="Z290" s="195"/>
      <c r="AA290" s="195"/>
    </row>
    <row xmlns:x14ac="http://schemas.microsoft.com/office/spreadsheetml/2009/9/ac" r="291" ht="15.75" x14ac:dyDescent="0.25">
      <c r="A291" s="195"/>
      <c r="B291" s="196"/>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c r="Z291" s="195"/>
      <c r="AA291" s="195"/>
    </row>
    <row xmlns:x14ac="http://schemas.microsoft.com/office/spreadsheetml/2009/9/ac" r="292" ht="15.75" x14ac:dyDescent="0.25">
      <c r="A292" s="195"/>
      <c r="B292" s="196"/>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c r="Z292" s="195"/>
      <c r="AA292" s="195"/>
    </row>
    <row xmlns:x14ac="http://schemas.microsoft.com/office/spreadsheetml/2009/9/ac" r="293" ht="15.75" x14ac:dyDescent="0.25">
      <c r="A293" s="195"/>
      <c r="B293" s="196"/>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c r="Z293" s="195"/>
      <c r="AA293" s="195"/>
    </row>
    <row xmlns:x14ac="http://schemas.microsoft.com/office/spreadsheetml/2009/9/ac" r="294" ht="15.75" x14ac:dyDescent="0.25">
      <c r="A294" s="195"/>
      <c r="B294" s="196"/>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c r="Z294" s="195"/>
      <c r="AA294" s="195"/>
    </row>
    <row xmlns:x14ac="http://schemas.microsoft.com/office/spreadsheetml/2009/9/ac" r="295" ht="15.75" x14ac:dyDescent="0.25">
      <c r="A295" s="195"/>
      <c r="B295" s="196"/>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c r="Z295" s="195"/>
      <c r="AA295" s="195"/>
    </row>
    <row xmlns:x14ac="http://schemas.microsoft.com/office/spreadsheetml/2009/9/ac" r="296" ht="15.75" x14ac:dyDescent="0.25">
      <c r="A296" s="195"/>
      <c r="B296" s="196"/>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c r="Z296" s="195"/>
      <c r="AA296" s="195"/>
    </row>
    <row xmlns:x14ac="http://schemas.microsoft.com/office/spreadsheetml/2009/9/ac" r="297" ht="15.75" x14ac:dyDescent="0.25">
      <c r="A297" s="195"/>
      <c r="B297" s="196"/>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c r="Z297" s="195"/>
      <c r="AA297" s="195"/>
    </row>
    <row xmlns:x14ac="http://schemas.microsoft.com/office/spreadsheetml/2009/9/ac" r="298" ht="15.75" x14ac:dyDescent="0.25">
      <c r="A298" s="195"/>
      <c r="B298" s="196"/>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c r="Z298" s="195"/>
      <c r="AA298" s="195"/>
    </row>
    <row xmlns:x14ac="http://schemas.microsoft.com/office/spreadsheetml/2009/9/ac" r="299" ht="15.75" x14ac:dyDescent="0.25">
      <c r="A299" s="195"/>
      <c r="B299" s="196"/>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c r="Z299" s="195"/>
      <c r="AA299" s="195"/>
    </row>
    <row xmlns:x14ac="http://schemas.microsoft.com/office/spreadsheetml/2009/9/ac" r="300" ht="15.75" x14ac:dyDescent="0.25">
      <c r="A300" s="195"/>
      <c r="B300" s="196"/>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c r="Z300" s="195"/>
      <c r="AA300" s="195"/>
    </row>
    <row xmlns:x14ac="http://schemas.microsoft.com/office/spreadsheetml/2009/9/ac" r="301" ht="15.75" x14ac:dyDescent="0.25">
      <c r="A301" s="195"/>
      <c r="B301" s="196"/>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c r="Z301" s="195"/>
      <c r="AA301" s="195"/>
    </row>
    <row xmlns:x14ac="http://schemas.microsoft.com/office/spreadsheetml/2009/9/ac" r="302" ht="15.75" x14ac:dyDescent="0.25">
      <c r="A302" s="195"/>
      <c r="B302" s="196"/>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c r="Z302" s="195"/>
      <c r="AA302" s="195"/>
    </row>
    <row xmlns:x14ac="http://schemas.microsoft.com/office/spreadsheetml/2009/9/ac" r="303" ht="15.75" x14ac:dyDescent="0.25">
      <c r="A303" s="195"/>
      <c r="B303" s="196"/>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c r="Z303" s="195"/>
      <c r="AA303" s="195"/>
    </row>
    <row xmlns:x14ac="http://schemas.microsoft.com/office/spreadsheetml/2009/9/ac" r="304" ht="15.75" x14ac:dyDescent="0.25">
      <c r="A304" s="195"/>
      <c r="B304" s="196"/>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c r="Z304" s="195"/>
      <c r="AA304" s="195"/>
    </row>
    <row xmlns:x14ac="http://schemas.microsoft.com/office/spreadsheetml/2009/9/ac" r="305" ht="15.75" x14ac:dyDescent="0.25">
      <c r="A305" s="195"/>
      <c r="B305" s="196"/>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c r="Z305" s="195"/>
      <c r="AA305" s="195"/>
    </row>
    <row xmlns:x14ac="http://schemas.microsoft.com/office/spreadsheetml/2009/9/ac" r="306" ht="15.75" x14ac:dyDescent="0.25">
      <c r="A306" s="195"/>
      <c r="B306" s="196"/>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c r="Z306" s="195"/>
      <c r="AA306" s="195"/>
    </row>
    <row xmlns:x14ac="http://schemas.microsoft.com/office/spreadsheetml/2009/9/ac" r="307" ht="15.75" x14ac:dyDescent="0.25">
      <c r="A307" s="195"/>
      <c r="B307" s="196"/>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c r="Z307" s="195"/>
      <c r="AA307" s="195"/>
    </row>
    <row xmlns:x14ac="http://schemas.microsoft.com/office/spreadsheetml/2009/9/ac" r="308" ht="15.75" x14ac:dyDescent="0.25">
      <c r="A308" s="195"/>
      <c r="B308" s="196"/>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c r="Z308" s="195"/>
      <c r="AA308" s="195"/>
    </row>
    <row xmlns:x14ac="http://schemas.microsoft.com/office/spreadsheetml/2009/9/ac" r="309" ht="15.75" x14ac:dyDescent="0.25">
      <c r="A309" s="195"/>
      <c r="B309" s="196"/>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c r="Z309" s="195"/>
      <c r="AA309" s="195"/>
    </row>
    <row xmlns:x14ac="http://schemas.microsoft.com/office/spreadsheetml/2009/9/ac" r="310" ht="15.75" x14ac:dyDescent="0.25">
      <c r="A310" s="195"/>
      <c r="B310" s="196"/>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c r="Z310" s="195"/>
      <c r="AA310" s="195"/>
    </row>
    <row xmlns:x14ac="http://schemas.microsoft.com/office/spreadsheetml/2009/9/ac" r="311" ht="15.75" x14ac:dyDescent="0.25">
      <c r="A311" s="195"/>
      <c r="B311" s="196"/>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c r="Z311" s="195"/>
      <c r="AA311" s="195"/>
    </row>
    <row xmlns:x14ac="http://schemas.microsoft.com/office/spreadsheetml/2009/9/ac" r="312" ht="15.75" x14ac:dyDescent="0.25">
      <c r="A312" s="195"/>
      <c r="B312" s="196"/>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c r="Z312" s="195"/>
      <c r="AA312" s="195"/>
    </row>
    <row xmlns:x14ac="http://schemas.microsoft.com/office/spreadsheetml/2009/9/ac" r="313" ht="15.75" x14ac:dyDescent="0.25">
      <c r="A313" s="195"/>
      <c r="B313" s="196"/>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c r="Z313" s="195"/>
      <c r="AA313" s="195"/>
    </row>
    <row xmlns:x14ac="http://schemas.microsoft.com/office/spreadsheetml/2009/9/ac" r="314" ht="15.75" x14ac:dyDescent="0.25">
      <c r="A314" s="195"/>
      <c r="B314" s="196"/>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c r="Z314" s="195"/>
      <c r="AA314" s="195"/>
    </row>
    <row xmlns:x14ac="http://schemas.microsoft.com/office/spreadsheetml/2009/9/ac" r="315" ht="15.75" x14ac:dyDescent="0.25">
      <c r="A315" s="195"/>
      <c r="B315" s="196"/>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c r="Z315" s="195"/>
      <c r="AA315" s="195"/>
    </row>
    <row xmlns:x14ac="http://schemas.microsoft.com/office/spreadsheetml/2009/9/ac" r="316" ht="15.75" x14ac:dyDescent="0.25">
      <c r="A316" s="195"/>
      <c r="B316" s="196"/>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c r="Z316" s="195"/>
      <c r="AA316" s="195"/>
    </row>
    <row xmlns:x14ac="http://schemas.microsoft.com/office/spreadsheetml/2009/9/ac" r="317" ht="15.75" x14ac:dyDescent="0.25">
      <c r="A317" s="195"/>
      <c r="B317" s="196"/>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c r="Z317" s="195"/>
      <c r="AA317" s="195"/>
    </row>
    <row xmlns:x14ac="http://schemas.microsoft.com/office/spreadsheetml/2009/9/ac" r="318" ht="15.75" x14ac:dyDescent="0.25">
      <c r="A318" s="195"/>
      <c r="B318" s="196"/>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c r="Z318" s="195"/>
      <c r="AA318" s="195"/>
    </row>
    <row xmlns:x14ac="http://schemas.microsoft.com/office/spreadsheetml/2009/9/ac" r="319" ht="15.75" x14ac:dyDescent="0.25">
      <c r="A319" s="195"/>
      <c r="B319" s="196"/>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c r="Z319" s="195"/>
      <c r="AA319" s="195"/>
    </row>
    <row xmlns:x14ac="http://schemas.microsoft.com/office/spreadsheetml/2009/9/ac" r="320" ht="15.75" x14ac:dyDescent="0.25">
      <c r="A320" s="195"/>
      <c r="B320" s="196"/>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c r="Z320" s="195"/>
      <c r="AA320" s="195"/>
    </row>
    <row xmlns:x14ac="http://schemas.microsoft.com/office/spreadsheetml/2009/9/ac" r="321" ht="15.75" x14ac:dyDescent="0.25">
      <c r="A321" s="195"/>
      <c r="B321" s="196"/>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c r="Z321" s="195"/>
      <c r="AA321" s="195"/>
    </row>
    <row xmlns:x14ac="http://schemas.microsoft.com/office/spreadsheetml/2009/9/ac" r="322" ht="15.75" x14ac:dyDescent="0.25">
      <c r="A322" s="195"/>
      <c r="B322" s="196"/>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c r="Z322" s="195"/>
      <c r="AA322" s="195"/>
    </row>
    <row xmlns:x14ac="http://schemas.microsoft.com/office/spreadsheetml/2009/9/ac" r="323" ht="15.75" x14ac:dyDescent="0.25">
      <c r="A323" s="195"/>
      <c r="B323" s="196"/>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c r="Z323" s="195"/>
      <c r="AA323" s="195"/>
    </row>
    <row xmlns:x14ac="http://schemas.microsoft.com/office/spreadsheetml/2009/9/ac" r="324" ht="15.75" x14ac:dyDescent="0.25">
      <c r="A324" s="195"/>
      <c r="B324" s="196"/>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c r="Z324" s="195"/>
      <c r="AA324" s="195"/>
    </row>
    <row xmlns:x14ac="http://schemas.microsoft.com/office/spreadsheetml/2009/9/ac" r="325" ht="15.75" x14ac:dyDescent="0.25">
      <c r="A325" s="195"/>
      <c r="B325" s="196"/>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c r="Z325" s="195"/>
      <c r="AA325" s="195"/>
    </row>
    <row xmlns:x14ac="http://schemas.microsoft.com/office/spreadsheetml/2009/9/ac" r="326" ht="15.75" x14ac:dyDescent="0.25">
      <c r="A326" s="195"/>
      <c r="B326" s="196"/>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c r="Z326" s="195"/>
      <c r="AA326" s="195"/>
    </row>
    <row xmlns:x14ac="http://schemas.microsoft.com/office/spreadsheetml/2009/9/ac" r="327" ht="15.75" x14ac:dyDescent="0.25">
      <c r="A327" s="195"/>
      <c r="B327" s="196"/>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c r="Z327" s="195"/>
      <c r="AA327" s="195"/>
    </row>
    <row xmlns:x14ac="http://schemas.microsoft.com/office/spreadsheetml/2009/9/ac" r="328" ht="15.75" x14ac:dyDescent="0.25">
      <c r="A328" s="195"/>
      <c r="B328" s="196"/>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c r="Z328" s="195"/>
      <c r="AA328" s="195"/>
    </row>
    <row xmlns:x14ac="http://schemas.microsoft.com/office/spreadsheetml/2009/9/ac" r="329" ht="15.75" x14ac:dyDescent="0.25">
      <c r="A329" s="195"/>
      <c r="B329" s="196"/>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c r="Z329" s="195"/>
      <c r="AA329" s="195"/>
    </row>
    <row xmlns:x14ac="http://schemas.microsoft.com/office/spreadsheetml/2009/9/ac" r="330" ht="15.75" x14ac:dyDescent="0.25">
      <c r="A330" s="195"/>
      <c r="B330" s="196"/>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c r="Z330" s="195"/>
      <c r="AA330" s="195"/>
    </row>
    <row xmlns:x14ac="http://schemas.microsoft.com/office/spreadsheetml/2009/9/ac" r="331" ht="15.75" x14ac:dyDescent="0.25">
      <c r="A331" s="195"/>
      <c r="B331" s="196"/>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c r="Z331" s="195"/>
      <c r="AA331" s="195"/>
    </row>
    <row xmlns:x14ac="http://schemas.microsoft.com/office/spreadsheetml/2009/9/ac" r="332" ht="15.75" x14ac:dyDescent="0.25">
      <c r="A332" s="195"/>
      <c r="B332" s="196"/>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c r="Z332" s="195"/>
      <c r="AA332" s="195"/>
    </row>
    <row xmlns:x14ac="http://schemas.microsoft.com/office/spreadsheetml/2009/9/ac" r="333" ht="15.75" x14ac:dyDescent="0.25">
      <c r="A333" s="195"/>
      <c r="B333" s="196"/>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c r="Z333" s="195"/>
      <c r="AA333" s="195"/>
    </row>
    <row xmlns:x14ac="http://schemas.microsoft.com/office/spreadsheetml/2009/9/ac" r="334" ht="15.75" x14ac:dyDescent="0.25">
      <c r="A334" s="195"/>
      <c r="B334" s="196"/>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c r="Z334" s="195"/>
      <c r="AA334" s="195"/>
    </row>
    <row xmlns:x14ac="http://schemas.microsoft.com/office/spreadsheetml/2009/9/ac" r="335" ht="15.75" x14ac:dyDescent="0.25">
      <c r="A335" s="195"/>
      <c r="B335" s="196"/>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c r="Z335" s="195"/>
      <c r="AA335" s="195"/>
    </row>
    <row xmlns:x14ac="http://schemas.microsoft.com/office/spreadsheetml/2009/9/ac" r="336" ht="15.75" x14ac:dyDescent="0.25">
      <c r="A336" s="195"/>
      <c r="B336" s="196"/>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c r="Z336" s="195"/>
      <c r="AA336" s="195"/>
    </row>
    <row xmlns:x14ac="http://schemas.microsoft.com/office/spreadsheetml/2009/9/ac" r="337" ht="15.75" x14ac:dyDescent="0.25">
      <c r="A337" s="195"/>
      <c r="B337" s="196"/>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c r="Z337" s="195"/>
      <c r="AA337" s="195"/>
    </row>
    <row xmlns:x14ac="http://schemas.microsoft.com/office/spreadsheetml/2009/9/ac" r="338" ht="15.75" x14ac:dyDescent="0.25">
      <c r="A338" s="195"/>
      <c r="B338" s="196"/>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c r="Z338" s="195"/>
      <c r="AA338" s="195"/>
    </row>
    <row xmlns:x14ac="http://schemas.microsoft.com/office/spreadsheetml/2009/9/ac" r="339" ht="15.75" x14ac:dyDescent="0.25">
      <c r="A339" s="195"/>
      <c r="B339" s="196"/>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c r="Z339" s="195"/>
      <c r="AA339" s="195"/>
    </row>
    <row xmlns:x14ac="http://schemas.microsoft.com/office/spreadsheetml/2009/9/ac" r="340" ht="15.75" x14ac:dyDescent="0.25">
      <c r="A340" s="195"/>
      <c r="B340" s="196"/>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c r="Z340" s="195"/>
      <c r="AA340" s="195"/>
    </row>
    <row xmlns:x14ac="http://schemas.microsoft.com/office/spreadsheetml/2009/9/ac" r="341" ht="15.75" x14ac:dyDescent="0.25">
      <c r="A341" s="195"/>
      <c r="B341" s="196"/>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c r="Z341" s="195"/>
      <c r="AA341" s="195"/>
    </row>
    <row xmlns:x14ac="http://schemas.microsoft.com/office/spreadsheetml/2009/9/ac" r="342" ht="15.75" x14ac:dyDescent="0.25">
      <c r="A342" s="195"/>
      <c r="B342" s="196"/>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c r="Z342" s="195"/>
      <c r="AA342" s="195"/>
    </row>
    <row xmlns:x14ac="http://schemas.microsoft.com/office/spreadsheetml/2009/9/ac" r="343" ht="15.75" x14ac:dyDescent="0.25">
      <c r="A343" s="195"/>
      <c r="B343" s="196"/>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c r="Z343" s="195"/>
      <c r="AA343" s="195"/>
    </row>
    <row xmlns:x14ac="http://schemas.microsoft.com/office/spreadsheetml/2009/9/ac" r="344" ht="15.75" x14ac:dyDescent="0.25">
      <c r="A344" s="195"/>
      <c r="B344" s="196"/>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c r="Z344" s="195"/>
      <c r="AA344" s="195"/>
    </row>
    <row xmlns:x14ac="http://schemas.microsoft.com/office/spreadsheetml/2009/9/ac" r="345" ht="15.75" x14ac:dyDescent="0.25">
      <c r="A345" s="195"/>
      <c r="B345" s="196"/>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c r="Z345" s="195"/>
      <c r="AA345" s="195"/>
    </row>
    <row xmlns:x14ac="http://schemas.microsoft.com/office/spreadsheetml/2009/9/ac" r="346" ht="15.75" x14ac:dyDescent="0.25">
      <c r="A346" s="195"/>
      <c r="B346" s="196"/>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c r="Z346" s="195"/>
      <c r="AA346" s="195"/>
    </row>
    <row xmlns:x14ac="http://schemas.microsoft.com/office/spreadsheetml/2009/9/ac" r="347" ht="15.75" x14ac:dyDescent="0.25">
      <c r="A347" s="195"/>
      <c r="B347" s="196"/>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c r="Z347" s="195"/>
      <c r="AA347" s="195"/>
    </row>
    <row xmlns:x14ac="http://schemas.microsoft.com/office/spreadsheetml/2009/9/ac" r="348" ht="15.75" x14ac:dyDescent="0.25">
      <c r="A348" s="195"/>
      <c r="B348" s="196"/>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c r="Z348" s="195"/>
      <c r="AA348" s="195"/>
    </row>
    <row xmlns:x14ac="http://schemas.microsoft.com/office/spreadsheetml/2009/9/ac" r="349" ht="15.75" x14ac:dyDescent="0.25">
      <c r="A349" s="195"/>
      <c r="B349" s="196"/>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c r="Z349" s="195"/>
      <c r="AA349" s="195"/>
    </row>
    <row xmlns:x14ac="http://schemas.microsoft.com/office/spreadsheetml/2009/9/ac" r="350" ht="15.75" x14ac:dyDescent="0.25">
      <c r="A350" s="195"/>
      <c r="B350" s="196"/>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c r="Z350" s="195"/>
      <c r="AA350" s="195"/>
    </row>
    <row xmlns:x14ac="http://schemas.microsoft.com/office/spreadsheetml/2009/9/ac" r="351" ht="15.75" x14ac:dyDescent="0.25">
      <c r="A351" s="195"/>
      <c r="B351" s="196"/>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c r="Z351" s="195"/>
      <c r="AA351" s="195"/>
    </row>
    <row xmlns:x14ac="http://schemas.microsoft.com/office/spreadsheetml/2009/9/ac" r="352" ht="15.75" x14ac:dyDescent="0.25">
      <c r="A352" s="195"/>
      <c r="B352" s="196"/>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c r="Z352" s="195"/>
      <c r="AA352" s="195"/>
    </row>
    <row xmlns:x14ac="http://schemas.microsoft.com/office/spreadsheetml/2009/9/ac" r="353" ht="15.75" x14ac:dyDescent="0.25">
      <c r="A353" s="195"/>
      <c r="B353" s="196"/>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c r="Z353" s="195"/>
      <c r="AA353" s="195"/>
    </row>
    <row xmlns:x14ac="http://schemas.microsoft.com/office/spreadsheetml/2009/9/ac" r="354" ht="15.75" x14ac:dyDescent="0.25">
      <c r="A354" s="195"/>
      <c r="B354" s="196"/>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c r="Z354" s="195"/>
      <c r="AA354" s="195"/>
    </row>
    <row xmlns:x14ac="http://schemas.microsoft.com/office/spreadsheetml/2009/9/ac" r="355" ht="15.75" x14ac:dyDescent="0.25">
      <c r="A355" s="195"/>
      <c r="B355" s="196"/>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c r="Z355" s="195"/>
      <c r="AA355" s="195"/>
    </row>
    <row xmlns:x14ac="http://schemas.microsoft.com/office/spreadsheetml/2009/9/ac" r="356" ht="15.75" x14ac:dyDescent="0.25">
      <c r="A356" s="195"/>
      <c r="B356" s="196"/>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c r="Z356" s="195"/>
      <c r="AA356" s="195"/>
    </row>
    <row xmlns:x14ac="http://schemas.microsoft.com/office/spreadsheetml/2009/9/ac" r="357" ht="15.75" x14ac:dyDescent="0.25">
      <c r="A357" s="195"/>
      <c r="B357" s="196"/>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c r="Z357" s="195"/>
      <c r="AA357" s="195"/>
    </row>
    <row xmlns:x14ac="http://schemas.microsoft.com/office/spreadsheetml/2009/9/ac" r="358" ht="15.75" x14ac:dyDescent="0.25">
      <c r="A358" s="195"/>
      <c r="B358" s="196"/>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c r="Z358" s="195"/>
      <c r="AA358" s="195"/>
    </row>
    <row xmlns:x14ac="http://schemas.microsoft.com/office/spreadsheetml/2009/9/ac" r="359" ht="15.75" x14ac:dyDescent="0.25">
      <c r="A359" s="195"/>
      <c r="B359" s="196"/>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c r="Z359" s="195"/>
      <c r="AA359" s="195"/>
    </row>
    <row xmlns:x14ac="http://schemas.microsoft.com/office/spreadsheetml/2009/9/ac" r="360" ht="15.75" x14ac:dyDescent="0.25">
      <c r="A360" s="195"/>
      <c r="B360" s="196"/>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c r="Z360" s="195"/>
      <c r="AA360" s="195"/>
    </row>
    <row xmlns:x14ac="http://schemas.microsoft.com/office/spreadsheetml/2009/9/ac" r="361" ht="15.75" x14ac:dyDescent="0.25">
      <c r="A361" s="195"/>
      <c r="B361" s="196"/>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c r="Z361" s="195"/>
      <c r="AA361" s="195"/>
    </row>
    <row xmlns:x14ac="http://schemas.microsoft.com/office/spreadsheetml/2009/9/ac" r="362" ht="15.75" x14ac:dyDescent="0.25">
      <c r="A362" s="195"/>
      <c r="B362" s="196"/>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row>
    <row xmlns:x14ac="http://schemas.microsoft.com/office/spreadsheetml/2009/9/ac" r="363" ht="15.75" x14ac:dyDescent="0.25">
      <c r="A363" s="195"/>
      <c r="B363" s="196"/>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c r="Z363" s="195"/>
      <c r="AA363" s="195"/>
    </row>
    <row xmlns:x14ac="http://schemas.microsoft.com/office/spreadsheetml/2009/9/ac" r="364" ht="15.75" x14ac:dyDescent="0.25">
      <c r="A364" s="195"/>
      <c r="B364" s="196"/>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row>
    <row xmlns:x14ac="http://schemas.microsoft.com/office/spreadsheetml/2009/9/ac" r="365" ht="15.75" x14ac:dyDescent="0.25">
      <c r="A365" s="195"/>
      <c r="B365" s="196"/>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c r="Z365" s="195"/>
      <c r="AA365" s="195"/>
    </row>
    <row xmlns:x14ac="http://schemas.microsoft.com/office/spreadsheetml/2009/9/ac" r="366" ht="15.75" x14ac:dyDescent="0.25">
      <c r="A366" s="195"/>
      <c r="B366" s="196"/>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c r="Z366" s="195"/>
      <c r="AA366" s="195"/>
    </row>
    <row xmlns:x14ac="http://schemas.microsoft.com/office/spreadsheetml/2009/9/ac" r="367" ht="15.75" x14ac:dyDescent="0.25">
      <c r="A367" s="195"/>
      <c r="B367" s="196"/>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c r="Z367" s="195"/>
      <c r="AA367" s="195"/>
    </row>
    <row xmlns:x14ac="http://schemas.microsoft.com/office/spreadsheetml/2009/9/ac" r="368" ht="15.75" x14ac:dyDescent="0.25">
      <c r="A368" s="195"/>
      <c r="B368" s="196"/>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c r="Z368" s="195"/>
      <c r="AA368" s="195"/>
    </row>
    <row xmlns:x14ac="http://schemas.microsoft.com/office/spreadsheetml/2009/9/ac" r="369" ht="15.75" x14ac:dyDescent="0.25">
      <c r="A369" s="195"/>
      <c r="B369" s="196"/>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c r="Z369" s="195"/>
      <c r="AA369" s="195"/>
    </row>
    <row xmlns:x14ac="http://schemas.microsoft.com/office/spreadsheetml/2009/9/ac" r="370" ht="15.75" x14ac:dyDescent="0.25">
      <c r="A370" s="195"/>
      <c r="B370" s="196"/>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c r="Z370" s="195"/>
      <c r="AA370" s="195"/>
    </row>
    <row xmlns:x14ac="http://schemas.microsoft.com/office/spreadsheetml/2009/9/ac" r="371" ht="15.75" x14ac:dyDescent="0.25">
      <c r="A371" s="195"/>
      <c r="B371" s="196"/>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c r="Z371" s="195"/>
      <c r="AA371" s="195"/>
    </row>
    <row xmlns:x14ac="http://schemas.microsoft.com/office/spreadsheetml/2009/9/ac" r="372" ht="15.75" x14ac:dyDescent="0.25">
      <c r="A372" s="195"/>
      <c r="B372" s="196"/>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c r="Z372" s="195"/>
      <c r="AA372" s="195"/>
    </row>
    <row xmlns:x14ac="http://schemas.microsoft.com/office/spreadsheetml/2009/9/ac" r="373" ht="15.75" x14ac:dyDescent="0.25">
      <c r="A373" s="195"/>
      <c r="B373" s="196"/>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row>
    <row xmlns:x14ac="http://schemas.microsoft.com/office/spreadsheetml/2009/9/ac" r="374" ht="15.75" x14ac:dyDescent="0.25">
      <c r="A374" s="195"/>
      <c r="B374" s="196"/>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c r="Z374" s="195"/>
      <c r="AA374" s="195"/>
    </row>
    <row xmlns:x14ac="http://schemas.microsoft.com/office/spreadsheetml/2009/9/ac" r="375" ht="15.75" x14ac:dyDescent="0.25">
      <c r="A375" s="195"/>
      <c r="B375" s="196"/>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row>
    <row xmlns:x14ac="http://schemas.microsoft.com/office/spreadsheetml/2009/9/ac" r="376" ht="15.75" x14ac:dyDescent="0.25">
      <c r="A376" s="195"/>
      <c r="B376" s="196"/>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c r="Z376" s="195"/>
      <c r="AA376" s="195"/>
    </row>
    <row xmlns:x14ac="http://schemas.microsoft.com/office/spreadsheetml/2009/9/ac" r="377" ht="15.75" x14ac:dyDescent="0.25">
      <c r="A377" s="195"/>
      <c r="B377" s="196"/>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row>
    <row xmlns:x14ac="http://schemas.microsoft.com/office/spreadsheetml/2009/9/ac" r="378" ht="15.75" x14ac:dyDescent="0.25">
      <c r="A378" s="195"/>
      <c r="B378" s="196"/>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c r="Z378" s="195"/>
      <c r="AA378" s="195"/>
    </row>
    <row xmlns:x14ac="http://schemas.microsoft.com/office/spreadsheetml/2009/9/ac" r="379" ht="15.75" x14ac:dyDescent="0.25">
      <c r="A379" s="195"/>
      <c r="B379" s="196"/>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c r="Z379" s="195"/>
      <c r="AA379" s="195"/>
    </row>
    <row xmlns:x14ac="http://schemas.microsoft.com/office/spreadsheetml/2009/9/ac" r="380" ht="15.75" x14ac:dyDescent="0.25">
      <c r="A380" s="195"/>
      <c r="B380" s="196"/>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c r="Z380" s="195"/>
      <c r="AA380" s="195"/>
    </row>
    <row xmlns:x14ac="http://schemas.microsoft.com/office/spreadsheetml/2009/9/ac" r="381" ht="15.75" x14ac:dyDescent="0.25">
      <c r="A381" s="195"/>
      <c r="B381" s="196"/>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c r="Z381" s="195"/>
      <c r="AA381" s="195"/>
    </row>
    <row xmlns:x14ac="http://schemas.microsoft.com/office/spreadsheetml/2009/9/ac" r="382" ht="15.75" x14ac:dyDescent="0.25">
      <c r="A382" s="195"/>
      <c r="B382" s="196"/>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c r="Z382" s="195"/>
      <c r="AA382" s="195"/>
    </row>
    <row xmlns:x14ac="http://schemas.microsoft.com/office/spreadsheetml/2009/9/ac" r="383" ht="15.75" x14ac:dyDescent="0.25">
      <c r="A383" s="195"/>
      <c r="B383" s="196"/>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c r="Z383" s="195"/>
      <c r="AA383" s="195"/>
    </row>
    <row xmlns:x14ac="http://schemas.microsoft.com/office/spreadsheetml/2009/9/ac" r="384" ht="15.75" x14ac:dyDescent="0.25">
      <c r="A384" s="195"/>
      <c r="B384" s="196"/>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c r="Z384" s="195"/>
      <c r="AA384" s="195"/>
    </row>
    <row xmlns:x14ac="http://schemas.microsoft.com/office/spreadsheetml/2009/9/ac" r="385" ht="15.75" x14ac:dyDescent="0.25">
      <c r="A385" s="195"/>
      <c r="B385" s="196"/>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c r="Z385" s="195"/>
      <c r="AA385" s="195"/>
    </row>
    <row xmlns:x14ac="http://schemas.microsoft.com/office/spreadsheetml/2009/9/ac" r="386" ht="15.75" x14ac:dyDescent="0.25">
      <c r="A386" s="195"/>
      <c r="B386" s="196"/>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c r="Z386" s="195"/>
      <c r="AA386" s="195"/>
    </row>
    <row xmlns:x14ac="http://schemas.microsoft.com/office/spreadsheetml/2009/9/ac" r="387" ht="15.75" x14ac:dyDescent="0.25">
      <c r="A387" s="195"/>
      <c r="B387" s="196"/>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c r="Z387" s="195"/>
      <c r="AA387" s="195"/>
    </row>
    <row xmlns:x14ac="http://schemas.microsoft.com/office/spreadsheetml/2009/9/ac" r="388" ht="15.75" x14ac:dyDescent="0.25">
      <c r="A388" s="195"/>
      <c r="B388" s="196"/>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c r="Z388" s="195"/>
      <c r="AA388" s="195"/>
    </row>
    <row xmlns:x14ac="http://schemas.microsoft.com/office/spreadsheetml/2009/9/ac" r="389" ht="15.75" x14ac:dyDescent="0.25">
      <c r="A389" s="195"/>
      <c r="B389" s="196"/>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c r="Z389" s="195"/>
      <c r="AA389" s="195"/>
    </row>
    <row xmlns:x14ac="http://schemas.microsoft.com/office/spreadsheetml/2009/9/ac" r="390" ht="15.75" x14ac:dyDescent="0.25">
      <c r="A390" s="195"/>
      <c r="B390" s="196"/>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c r="Z390" s="195"/>
      <c r="AA390" s="195"/>
    </row>
    <row xmlns:x14ac="http://schemas.microsoft.com/office/spreadsheetml/2009/9/ac" r="391" ht="15.75" x14ac:dyDescent="0.25">
      <c r="A391" s="195"/>
      <c r="B391" s="196"/>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c r="Z391" s="195"/>
      <c r="AA391" s="195"/>
    </row>
    <row xmlns:x14ac="http://schemas.microsoft.com/office/spreadsheetml/2009/9/ac" r="392" ht="15.75" x14ac:dyDescent="0.25">
      <c r="A392" s="195"/>
      <c r="B392" s="196"/>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c r="Z392" s="195"/>
      <c r="AA392" s="195"/>
    </row>
    <row xmlns:x14ac="http://schemas.microsoft.com/office/spreadsheetml/2009/9/ac" r="393" ht="15.75" x14ac:dyDescent="0.25">
      <c r="A393" s="195"/>
      <c r="B393" s="196"/>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c r="Z393" s="195"/>
      <c r="AA393" s="195"/>
    </row>
    <row xmlns:x14ac="http://schemas.microsoft.com/office/spreadsheetml/2009/9/ac" r="394" ht="15.75" x14ac:dyDescent="0.25">
      <c r="A394" s="195"/>
      <c r="B394" s="196"/>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c r="Z394" s="195"/>
      <c r="AA394" s="195"/>
    </row>
    <row xmlns:x14ac="http://schemas.microsoft.com/office/spreadsheetml/2009/9/ac" r="395" ht="15.75" x14ac:dyDescent="0.25">
      <c r="A395" s="195"/>
      <c r="B395" s="196"/>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c r="Z395" s="195"/>
      <c r="AA395" s="195"/>
    </row>
    <row xmlns:x14ac="http://schemas.microsoft.com/office/spreadsheetml/2009/9/ac" r="396" ht="15.75" x14ac:dyDescent="0.25">
      <c r="A396" s="195"/>
      <c r="B396" s="196"/>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c r="Z396" s="195"/>
      <c r="AA396" s="195"/>
    </row>
    <row xmlns:x14ac="http://schemas.microsoft.com/office/spreadsheetml/2009/9/ac" r="397" ht="15.75" x14ac:dyDescent="0.25">
      <c r="A397" s="195"/>
      <c r="B397" s="196"/>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c r="Z397" s="195"/>
      <c r="AA397" s="195"/>
    </row>
    <row xmlns:x14ac="http://schemas.microsoft.com/office/spreadsheetml/2009/9/ac" r="398" ht="15.75" x14ac:dyDescent="0.25">
      <c r="A398" s="195"/>
      <c r="B398" s="196"/>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c r="Z398" s="195"/>
      <c r="AA398" s="195"/>
    </row>
    <row xmlns:x14ac="http://schemas.microsoft.com/office/spreadsheetml/2009/9/ac" r="399" ht="15.75" x14ac:dyDescent="0.25">
      <c r="A399" s="195"/>
      <c r="B399" s="196"/>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c r="Z399" s="195"/>
      <c r="AA399" s="195"/>
    </row>
    <row xmlns:x14ac="http://schemas.microsoft.com/office/spreadsheetml/2009/9/ac" r="400" ht="15.75" x14ac:dyDescent="0.25">
      <c r="A400" s="195"/>
      <c r="B400" s="196"/>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c r="Z400" s="195"/>
      <c r="AA400" s="195"/>
    </row>
    <row xmlns:x14ac="http://schemas.microsoft.com/office/spreadsheetml/2009/9/ac" r="401" ht="15.75" x14ac:dyDescent="0.25">
      <c r="A401" s="195"/>
      <c r="B401" s="196"/>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c r="Z401" s="195"/>
      <c r="AA401" s="195"/>
    </row>
    <row xmlns:x14ac="http://schemas.microsoft.com/office/spreadsheetml/2009/9/ac" r="402" ht="15.75" x14ac:dyDescent="0.25">
      <c r="A402" s="195"/>
      <c r="B402" s="196"/>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c r="Z402" s="195"/>
      <c r="AA402" s="195"/>
    </row>
    <row xmlns:x14ac="http://schemas.microsoft.com/office/spreadsheetml/2009/9/ac" r="403" ht="15.75" x14ac:dyDescent="0.25">
      <c r="A403" s="195"/>
      <c r="B403" s="196"/>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c r="Z403" s="195"/>
      <c r="AA403" s="195"/>
    </row>
    <row xmlns:x14ac="http://schemas.microsoft.com/office/spreadsheetml/2009/9/ac" r="404" ht="15.75" x14ac:dyDescent="0.25">
      <c r="A404" s="195"/>
      <c r="B404" s="196"/>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c r="Z404" s="195"/>
      <c r="AA404" s="195"/>
    </row>
    <row xmlns:x14ac="http://schemas.microsoft.com/office/spreadsheetml/2009/9/ac" r="405" ht="15.75" x14ac:dyDescent="0.25">
      <c r="A405" s="195"/>
      <c r="B405" s="196"/>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c r="Z405" s="195"/>
      <c r="AA405" s="195"/>
    </row>
    <row xmlns:x14ac="http://schemas.microsoft.com/office/spreadsheetml/2009/9/ac" r="406" ht="15.75" x14ac:dyDescent="0.25">
      <c r="A406" s="195"/>
      <c r="B406" s="196"/>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c r="Z406" s="195"/>
      <c r="AA406" s="195"/>
    </row>
    <row xmlns:x14ac="http://schemas.microsoft.com/office/spreadsheetml/2009/9/ac" r="407" ht="15.75" x14ac:dyDescent="0.25">
      <c r="A407" s="195"/>
      <c r="B407" s="196"/>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c r="Z407" s="195"/>
      <c r="AA407" s="195"/>
    </row>
    <row xmlns:x14ac="http://schemas.microsoft.com/office/spreadsheetml/2009/9/ac" r="408" ht="15.75" x14ac:dyDescent="0.25">
      <c r="A408" s="195"/>
      <c r="B408" s="196"/>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c r="Z408" s="195"/>
      <c r="AA408" s="195"/>
    </row>
    <row xmlns:x14ac="http://schemas.microsoft.com/office/spreadsheetml/2009/9/ac" r="409" ht="15.75" x14ac:dyDescent="0.25">
      <c r="A409" s="195"/>
      <c r="B409" s="196"/>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row>
    <row xmlns:x14ac="http://schemas.microsoft.com/office/spreadsheetml/2009/9/ac" r="410" ht="15.75" x14ac:dyDescent="0.25">
      <c r="A410" s="195"/>
      <c r="B410" s="196"/>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c r="Z410" s="195"/>
      <c r="AA410" s="195"/>
    </row>
    <row xmlns:x14ac="http://schemas.microsoft.com/office/spreadsheetml/2009/9/ac" r="411" ht="15.75" x14ac:dyDescent="0.25">
      <c r="A411" s="195"/>
      <c r="B411" s="196"/>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c r="Z411" s="195"/>
      <c r="AA411" s="195"/>
    </row>
    <row xmlns:x14ac="http://schemas.microsoft.com/office/spreadsheetml/2009/9/ac" r="412" ht="15.75" x14ac:dyDescent="0.25">
      <c r="A412" s="195"/>
      <c r="B412" s="196"/>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c r="Z412" s="195"/>
      <c r="AA412" s="195"/>
    </row>
    <row xmlns:x14ac="http://schemas.microsoft.com/office/spreadsheetml/2009/9/ac" r="413" ht="15.75" x14ac:dyDescent="0.25">
      <c r="A413" s="195"/>
      <c r="B413" s="196"/>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c r="Z413" s="195"/>
      <c r="AA413" s="195"/>
    </row>
    <row xmlns:x14ac="http://schemas.microsoft.com/office/spreadsheetml/2009/9/ac" r="414" ht="15.75" x14ac:dyDescent="0.25">
      <c r="A414" s="195"/>
      <c r="B414" s="196"/>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c r="Z414" s="195"/>
      <c r="AA414" s="195"/>
    </row>
    <row xmlns:x14ac="http://schemas.microsoft.com/office/spreadsheetml/2009/9/ac" r="415" ht="15.75" x14ac:dyDescent="0.25">
      <c r="A415" s="195"/>
      <c r="B415" s="196"/>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c r="Z415" s="195"/>
      <c r="AA415" s="195"/>
    </row>
    <row xmlns:x14ac="http://schemas.microsoft.com/office/spreadsheetml/2009/9/ac" r="416" ht="15.75" x14ac:dyDescent="0.25">
      <c r="A416" s="195"/>
      <c r="B416" s="196"/>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c r="Z416" s="195"/>
      <c r="AA416" s="195"/>
    </row>
    <row xmlns:x14ac="http://schemas.microsoft.com/office/spreadsheetml/2009/9/ac" r="417" ht="15.75" x14ac:dyDescent="0.25">
      <c r="A417" s="195"/>
      <c r="B417" s="196"/>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c r="Z417" s="195"/>
      <c r="AA417" s="195"/>
    </row>
    <row xmlns:x14ac="http://schemas.microsoft.com/office/spreadsheetml/2009/9/ac" r="418" ht="15.75" x14ac:dyDescent="0.25">
      <c r="A418" s="195"/>
      <c r="B418" s="196"/>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c r="Z418" s="195"/>
      <c r="AA418" s="195"/>
    </row>
    <row xmlns:x14ac="http://schemas.microsoft.com/office/spreadsheetml/2009/9/ac" r="419" ht="15.75" x14ac:dyDescent="0.25">
      <c r="A419" s="195"/>
      <c r="B419" s="196"/>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c r="Z419" s="195"/>
      <c r="AA419" s="195"/>
    </row>
    <row xmlns:x14ac="http://schemas.microsoft.com/office/spreadsheetml/2009/9/ac" r="420" ht="15.75" x14ac:dyDescent="0.25">
      <c r="A420" s="195"/>
      <c r="B420" s="196"/>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c r="Z420" s="195"/>
      <c r="AA420" s="195"/>
    </row>
    <row xmlns:x14ac="http://schemas.microsoft.com/office/spreadsheetml/2009/9/ac" r="421" ht="15.75" x14ac:dyDescent="0.25">
      <c r="A421" s="195"/>
      <c r="B421" s="196"/>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c r="Z421" s="195"/>
      <c r="AA421" s="195"/>
    </row>
    <row xmlns:x14ac="http://schemas.microsoft.com/office/spreadsheetml/2009/9/ac" r="422" ht="15.75" x14ac:dyDescent="0.25">
      <c r="A422" s="195"/>
      <c r="B422" s="196"/>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c r="Z422" s="195"/>
      <c r="AA422" s="195"/>
    </row>
    <row xmlns:x14ac="http://schemas.microsoft.com/office/spreadsheetml/2009/9/ac" r="423" ht="15.75" x14ac:dyDescent="0.25">
      <c r="A423" s="195"/>
      <c r="B423" s="196"/>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c r="Z423" s="195"/>
      <c r="AA423" s="195"/>
    </row>
    <row xmlns:x14ac="http://schemas.microsoft.com/office/spreadsheetml/2009/9/ac" r="424" ht="15.75" x14ac:dyDescent="0.25">
      <c r="A424" s="195"/>
      <c r="B424" s="196"/>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row>
    <row xmlns:x14ac="http://schemas.microsoft.com/office/spreadsheetml/2009/9/ac" r="425" ht="15.75" x14ac:dyDescent="0.25">
      <c r="A425" s="195"/>
      <c r="B425" s="196"/>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c r="Z425" s="195"/>
      <c r="AA425" s="195"/>
    </row>
    <row xmlns:x14ac="http://schemas.microsoft.com/office/spreadsheetml/2009/9/ac" r="426" ht="15.75" x14ac:dyDescent="0.25">
      <c r="A426" s="195"/>
      <c r="B426" s="196"/>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c r="Z426" s="195"/>
      <c r="AA426" s="195"/>
    </row>
    <row xmlns:x14ac="http://schemas.microsoft.com/office/spreadsheetml/2009/9/ac" r="427" ht="15.75" x14ac:dyDescent="0.25">
      <c r="A427" s="195"/>
      <c r="B427" s="196"/>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c r="Z427" s="195"/>
      <c r="AA427" s="195"/>
    </row>
    <row xmlns:x14ac="http://schemas.microsoft.com/office/spreadsheetml/2009/9/ac" r="428" ht="15.75" x14ac:dyDescent="0.25">
      <c r="A428" s="195"/>
      <c r="B428" s="196"/>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row>
    <row xmlns:x14ac="http://schemas.microsoft.com/office/spreadsheetml/2009/9/ac" r="429" ht="15.75" x14ac:dyDescent="0.25">
      <c r="A429" s="195"/>
      <c r="B429" s="196"/>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c r="Z429" s="195"/>
      <c r="AA429" s="195"/>
    </row>
    <row xmlns:x14ac="http://schemas.microsoft.com/office/spreadsheetml/2009/9/ac" r="430" ht="15.75" x14ac:dyDescent="0.25">
      <c r="A430" s="195"/>
      <c r="B430" s="196"/>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c r="Z430" s="195"/>
      <c r="AA430" s="195"/>
    </row>
    <row xmlns:x14ac="http://schemas.microsoft.com/office/spreadsheetml/2009/9/ac" r="431" ht="15.75" x14ac:dyDescent="0.25">
      <c r="A431" s="195"/>
      <c r="B431" s="196"/>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c r="Z431" s="195"/>
      <c r="AA431" s="195"/>
    </row>
    <row xmlns:x14ac="http://schemas.microsoft.com/office/spreadsheetml/2009/9/ac" r="432" ht="15.75" x14ac:dyDescent="0.25">
      <c r="A432" s="195"/>
      <c r="B432" s="196"/>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c r="Z432" s="195"/>
      <c r="AA432" s="195"/>
    </row>
    <row xmlns:x14ac="http://schemas.microsoft.com/office/spreadsheetml/2009/9/ac" r="433" ht="15.75" x14ac:dyDescent="0.25">
      <c r="A433" s="195"/>
      <c r="B433" s="196"/>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c r="Z433" s="195"/>
      <c r="AA433" s="195"/>
    </row>
    <row xmlns:x14ac="http://schemas.microsoft.com/office/spreadsheetml/2009/9/ac" r="434" ht="15.75" x14ac:dyDescent="0.25">
      <c r="A434" s="195"/>
      <c r="B434" s="196"/>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c r="Z434" s="195"/>
      <c r="AA434" s="195"/>
    </row>
    <row xmlns:x14ac="http://schemas.microsoft.com/office/spreadsheetml/2009/9/ac" r="435" ht="15.75" x14ac:dyDescent="0.25">
      <c r="A435" s="195"/>
      <c r="B435" s="196"/>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row>
    <row xmlns:x14ac="http://schemas.microsoft.com/office/spreadsheetml/2009/9/ac" r="436" ht="15.75" x14ac:dyDescent="0.25">
      <c r="A436" s="195"/>
      <c r="B436" s="196"/>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c r="Z436" s="195"/>
      <c r="AA436" s="195"/>
    </row>
    <row xmlns:x14ac="http://schemas.microsoft.com/office/spreadsheetml/2009/9/ac" r="437" ht="15.75" x14ac:dyDescent="0.25">
      <c r="A437" s="195"/>
      <c r="B437" s="196"/>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c r="Z437" s="195"/>
      <c r="AA437" s="195"/>
    </row>
    <row xmlns:x14ac="http://schemas.microsoft.com/office/spreadsheetml/2009/9/ac" r="438" ht="15.75" x14ac:dyDescent="0.25">
      <c r="A438" s="195"/>
      <c r="B438" s="196"/>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c r="Z438" s="195"/>
      <c r="AA438" s="195"/>
    </row>
    <row xmlns:x14ac="http://schemas.microsoft.com/office/spreadsheetml/2009/9/ac" r="439" ht="15.75" x14ac:dyDescent="0.25">
      <c r="A439" s="195"/>
      <c r="B439" s="196"/>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row>
    <row xmlns:x14ac="http://schemas.microsoft.com/office/spreadsheetml/2009/9/ac" r="440" ht="15.75" x14ac:dyDescent="0.25">
      <c r="A440" s="195"/>
      <c r="B440" s="196"/>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c r="Z440" s="195"/>
      <c r="AA440" s="195"/>
    </row>
    <row xmlns:x14ac="http://schemas.microsoft.com/office/spreadsheetml/2009/9/ac" r="441" ht="15.75" x14ac:dyDescent="0.25">
      <c r="A441" s="195"/>
      <c r="B441" s="196"/>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c r="Z441" s="195"/>
      <c r="AA441" s="195"/>
    </row>
    <row xmlns:x14ac="http://schemas.microsoft.com/office/spreadsheetml/2009/9/ac" r="442" ht="15.75" x14ac:dyDescent="0.25">
      <c r="A442" s="195"/>
      <c r="B442" s="196"/>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c r="Z442" s="195"/>
      <c r="AA442" s="195"/>
    </row>
    <row xmlns:x14ac="http://schemas.microsoft.com/office/spreadsheetml/2009/9/ac" r="443" ht="15.75" x14ac:dyDescent="0.25">
      <c r="A443" s="195"/>
      <c r="B443" s="196"/>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c r="Z443" s="195"/>
      <c r="AA443" s="195"/>
    </row>
    <row xmlns:x14ac="http://schemas.microsoft.com/office/spreadsheetml/2009/9/ac" r="444" ht="15.75" x14ac:dyDescent="0.25">
      <c r="A444" s="195"/>
      <c r="B444" s="196"/>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c r="Z444" s="195"/>
      <c r="AA444" s="195"/>
    </row>
    <row xmlns:x14ac="http://schemas.microsoft.com/office/spreadsheetml/2009/9/ac" r="445" ht="15.75" x14ac:dyDescent="0.25">
      <c r="A445" s="195"/>
      <c r="B445" s="196"/>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c r="Z445" s="195"/>
      <c r="AA445" s="195"/>
    </row>
    <row xmlns:x14ac="http://schemas.microsoft.com/office/spreadsheetml/2009/9/ac" r="446" ht="15.75" x14ac:dyDescent="0.25">
      <c r="A446" s="195"/>
      <c r="B446" s="196"/>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c r="Z446" s="195"/>
      <c r="AA446" s="195"/>
    </row>
    <row xmlns:x14ac="http://schemas.microsoft.com/office/spreadsheetml/2009/9/ac" r="447" ht="15.75" x14ac:dyDescent="0.25">
      <c r="A447" s="195"/>
      <c r="B447" s="196"/>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c r="Z447" s="195"/>
      <c r="AA447" s="195"/>
    </row>
    <row xmlns:x14ac="http://schemas.microsoft.com/office/spreadsheetml/2009/9/ac" r="448" ht="15.75" x14ac:dyDescent="0.25">
      <c r="A448" s="195"/>
      <c r="B448" s="196"/>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c r="Z448" s="195"/>
      <c r="AA448" s="195"/>
    </row>
    <row xmlns:x14ac="http://schemas.microsoft.com/office/spreadsheetml/2009/9/ac" r="449" ht="15.75" x14ac:dyDescent="0.25">
      <c r="A449" s="195"/>
      <c r="B449" s="196"/>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c r="Z449" s="195"/>
      <c r="AA449" s="195"/>
    </row>
    <row xmlns:x14ac="http://schemas.microsoft.com/office/spreadsheetml/2009/9/ac" r="450" ht="15.75" x14ac:dyDescent="0.25">
      <c r="A450" s="195"/>
      <c r="B450" s="196"/>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c r="Z450" s="195"/>
      <c r="AA450" s="195"/>
    </row>
    <row xmlns:x14ac="http://schemas.microsoft.com/office/spreadsheetml/2009/9/ac" r="451" ht="15.75" x14ac:dyDescent="0.25">
      <c r="A451" s="195"/>
      <c r="B451" s="196"/>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c r="Z451" s="195"/>
      <c r="AA451" s="195"/>
    </row>
    <row xmlns:x14ac="http://schemas.microsoft.com/office/spreadsheetml/2009/9/ac" r="452" ht="15.75" x14ac:dyDescent="0.25">
      <c r="A452" s="195"/>
      <c r="B452" s="196"/>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c r="Z452" s="195"/>
      <c r="AA452" s="195"/>
    </row>
    <row xmlns:x14ac="http://schemas.microsoft.com/office/spreadsheetml/2009/9/ac" r="453" ht="15.75" x14ac:dyDescent="0.25">
      <c r="A453" s="195"/>
      <c r="B453" s="196"/>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c r="Z453" s="195"/>
      <c r="AA453" s="195"/>
    </row>
    <row xmlns:x14ac="http://schemas.microsoft.com/office/spreadsheetml/2009/9/ac" r="454" ht="15.75" x14ac:dyDescent="0.25">
      <c r="A454" s="195"/>
      <c r="B454" s="196"/>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c r="Z454" s="195"/>
      <c r="AA454" s="195"/>
    </row>
    <row xmlns:x14ac="http://schemas.microsoft.com/office/spreadsheetml/2009/9/ac" r="455" ht="15.75" x14ac:dyDescent="0.25">
      <c r="A455" s="195"/>
      <c r="B455" s="196"/>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c r="Z455" s="195"/>
      <c r="AA455" s="195"/>
    </row>
    <row xmlns:x14ac="http://schemas.microsoft.com/office/spreadsheetml/2009/9/ac" r="456" ht="15.75" x14ac:dyDescent="0.25">
      <c r="A456" s="195"/>
      <c r="B456" s="196"/>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c r="Z456" s="195"/>
      <c r="AA456" s="195"/>
    </row>
    <row xmlns:x14ac="http://schemas.microsoft.com/office/spreadsheetml/2009/9/ac" r="457" ht="15.75" x14ac:dyDescent="0.25">
      <c r="A457" s="195"/>
      <c r="B457" s="196"/>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c r="Z457" s="195"/>
      <c r="AA457" s="195"/>
    </row>
    <row xmlns:x14ac="http://schemas.microsoft.com/office/spreadsheetml/2009/9/ac" r="458" ht="15.75" x14ac:dyDescent="0.25">
      <c r="A458" s="195"/>
      <c r="B458" s="196"/>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c r="Z458" s="195"/>
      <c r="AA458" s="195"/>
    </row>
    <row xmlns:x14ac="http://schemas.microsoft.com/office/spreadsheetml/2009/9/ac" r="459" ht="15.75" x14ac:dyDescent="0.25">
      <c r="A459" s="195"/>
      <c r="B459" s="196"/>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c r="Z459" s="195"/>
      <c r="AA459" s="195"/>
    </row>
    <row xmlns:x14ac="http://schemas.microsoft.com/office/spreadsheetml/2009/9/ac" r="460" ht="15.75" x14ac:dyDescent="0.25">
      <c r="A460" s="195"/>
      <c r="B460" s="196"/>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c r="Z460" s="195"/>
      <c r="AA460" s="195"/>
    </row>
    <row xmlns:x14ac="http://schemas.microsoft.com/office/spreadsheetml/2009/9/ac" r="461" ht="15.75" x14ac:dyDescent="0.25">
      <c r="A461" s="195"/>
      <c r="B461" s="196"/>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c r="Z461" s="195"/>
      <c r="AA461" s="195"/>
    </row>
    <row xmlns:x14ac="http://schemas.microsoft.com/office/spreadsheetml/2009/9/ac" r="462" ht="15.75" x14ac:dyDescent="0.25">
      <c r="A462" s="195"/>
      <c r="B462" s="196"/>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c r="Z462" s="195"/>
      <c r="AA462" s="195"/>
    </row>
    <row xmlns:x14ac="http://schemas.microsoft.com/office/spreadsheetml/2009/9/ac" r="463" ht="15.75" x14ac:dyDescent="0.25">
      <c r="A463" s="195"/>
      <c r="B463" s="196"/>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c r="Z463" s="195"/>
      <c r="AA463" s="195"/>
    </row>
    <row xmlns:x14ac="http://schemas.microsoft.com/office/spreadsheetml/2009/9/ac" r="464" ht="15.75" x14ac:dyDescent="0.25">
      <c r="A464" s="195"/>
      <c r="B464" s="196"/>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c r="Z464" s="195"/>
      <c r="AA464" s="195"/>
    </row>
    <row xmlns:x14ac="http://schemas.microsoft.com/office/spreadsheetml/2009/9/ac" r="465" ht="15.75" x14ac:dyDescent="0.25">
      <c r="A465" s="195"/>
      <c r="B465" s="196"/>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c r="Z465" s="195"/>
      <c r="AA465" s="195"/>
    </row>
    <row xmlns:x14ac="http://schemas.microsoft.com/office/spreadsheetml/2009/9/ac" r="466" ht="15.75" x14ac:dyDescent="0.25">
      <c r="A466" s="195"/>
      <c r="B466" s="196"/>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c r="Z466" s="195"/>
      <c r="AA466" s="195"/>
    </row>
    <row xmlns:x14ac="http://schemas.microsoft.com/office/spreadsheetml/2009/9/ac" r="467" ht="15.75" x14ac:dyDescent="0.25">
      <c r="A467" s="195"/>
      <c r="B467" s="196"/>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c r="Z467" s="195"/>
      <c r="AA467" s="195"/>
    </row>
    <row xmlns:x14ac="http://schemas.microsoft.com/office/spreadsheetml/2009/9/ac" r="468" ht="15.75" x14ac:dyDescent="0.25">
      <c r="A468" s="195"/>
      <c r="B468" s="196"/>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c r="Z468" s="195"/>
      <c r="AA468" s="195"/>
    </row>
    <row xmlns:x14ac="http://schemas.microsoft.com/office/spreadsheetml/2009/9/ac" r="469" ht="15.75" x14ac:dyDescent="0.25">
      <c r="A469" s="195"/>
      <c r="B469" s="196"/>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c r="Z469" s="195"/>
      <c r="AA469" s="195"/>
    </row>
    <row xmlns:x14ac="http://schemas.microsoft.com/office/spreadsheetml/2009/9/ac" r="470" ht="15.75" x14ac:dyDescent="0.25">
      <c r="A470" s="195"/>
      <c r="B470" s="196"/>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c r="Z470" s="195"/>
      <c r="AA470" s="195"/>
    </row>
    <row xmlns:x14ac="http://schemas.microsoft.com/office/spreadsheetml/2009/9/ac" r="471" ht="15.75" x14ac:dyDescent="0.25">
      <c r="A471" s="195"/>
      <c r="B471" s="196"/>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c r="Z471" s="195"/>
      <c r="AA471" s="195"/>
    </row>
    <row xmlns:x14ac="http://schemas.microsoft.com/office/spreadsheetml/2009/9/ac" r="472" ht="15.75" x14ac:dyDescent="0.25">
      <c r="A472" s="195"/>
      <c r="B472" s="196"/>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c r="Z472" s="195"/>
      <c r="AA472" s="195"/>
    </row>
    <row xmlns:x14ac="http://schemas.microsoft.com/office/spreadsheetml/2009/9/ac" r="473" ht="15.75" x14ac:dyDescent="0.25">
      <c r="A473" s="195"/>
      <c r="B473" s="196"/>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c r="Z473" s="195"/>
      <c r="AA473" s="195"/>
    </row>
    <row xmlns:x14ac="http://schemas.microsoft.com/office/spreadsheetml/2009/9/ac" r="474" ht="15.75" x14ac:dyDescent="0.25">
      <c r="A474" s="195"/>
      <c r="B474" s="196"/>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c r="Z474" s="195"/>
      <c r="AA474" s="195"/>
    </row>
    <row xmlns:x14ac="http://schemas.microsoft.com/office/spreadsheetml/2009/9/ac" r="475" ht="15.75" x14ac:dyDescent="0.25">
      <c r="A475" s="195"/>
      <c r="B475" s="196"/>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c r="Z475" s="195"/>
      <c r="AA475" s="195"/>
    </row>
    <row xmlns:x14ac="http://schemas.microsoft.com/office/spreadsheetml/2009/9/ac" r="476" ht="15.75" x14ac:dyDescent="0.25">
      <c r="A476" s="195"/>
      <c r="B476" s="196"/>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c r="Z476" s="195"/>
      <c r="AA476" s="195"/>
    </row>
    <row xmlns:x14ac="http://schemas.microsoft.com/office/spreadsheetml/2009/9/ac" r="477" ht="15.75" x14ac:dyDescent="0.25">
      <c r="A477" s="195"/>
      <c r="B477" s="196"/>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c r="Z477" s="195"/>
      <c r="AA477" s="195"/>
    </row>
    <row xmlns:x14ac="http://schemas.microsoft.com/office/spreadsheetml/2009/9/ac" r="478" ht="15.75" x14ac:dyDescent="0.25">
      <c r="A478" s="195"/>
      <c r="B478" s="196"/>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c r="Z478" s="195"/>
      <c r="AA478" s="195"/>
    </row>
    <row xmlns:x14ac="http://schemas.microsoft.com/office/spreadsheetml/2009/9/ac" r="479" ht="15.75" x14ac:dyDescent="0.25">
      <c r="A479" s="195"/>
      <c r="B479" s="196"/>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c r="Z479" s="195"/>
      <c r="AA479" s="195"/>
    </row>
    <row xmlns:x14ac="http://schemas.microsoft.com/office/spreadsheetml/2009/9/ac" r="480" ht="15.75" x14ac:dyDescent="0.25">
      <c r="A480" s="195"/>
      <c r="B480" s="196"/>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c r="Z480" s="195"/>
      <c r="AA480" s="195"/>
    </row>
    <row xmlns:x14ac="http://schemas.microsoft.com/office/spreadsheetml/2009/9/ac" r="481" ht="15.75" x14ac:dyDescent="0.25">
      <c r="A481" s="195"/>
      <c r="B481" s="196"/>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c r="Z481" s="195"/>
      <c r="AA481" s="195"/>
    </row>
    <row xmlns:x14ac="http://schemas.microsoft.com/office/spreadsheetml/2009/9/ac" r="482" ht="15.75" x14ac:dyDescent="0.25">
      <c r="A482" s="195"/>
      <c r="B482" s="196"/>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c r="Z482" s="195"/>
      <c r="AA482" s="195"/>
    </row>
    <row xmlns:x14ac="http://schemas.microsoft.com/office/spreadsheetml/2009/9/ac" r="483" ht="15.75" x14ac:dyDescent="0.25">
      <c r="A483" s="195"/>
      <c r="B483" s="196"/>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c r="Z483" s="195"/>
      <c r="AA483" s="195"/>
    </row>
    <row xmlns:x14ac="http://schemas.microsoft.com/office/spreadsheetml/2009/9/ac" r="484" ht="15.75" x14ac:dyDescent="0.25">
      <c r="A484" s="195"/>
      <c r="B484" s="196"/>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c r="Z484" s="195"/>
      <c r="AA484" s="195"/>
    </row>
    <row xmlns:x14ac="http://schemas.microsoft.com/office/spreadsheetml/2009/9/ac" r="485" ht="15.75" x14ac:dyDescent="0.25">
      <c r="A485" s="195"/>
      <c r="B485" s="196"/>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c r="Z485" s="195"/>
      <c r="AA485" s="195"/>
    </row>
    <row xmlns:x14ac="http://schemas.microsoft.com/office/spreadsheetml/2009/9/ac" r="486" ht="15.75" x14ac:dyDescent="0.25">
      <c r="A486" s="195"/>
      <c r="B486" s="196"/>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c r="Z486" s="195"/>
      <c r="AA486" s="195"/>
    </row>
    <row xmlns:x14ac="http://schemas.microsoft.com/office/spreadsheetml/2009/9/ac" r="487" ht="15.75" x14ac:dyDescent="0.25">
      <c r="A487" s="195"/>
      <c r="B487" s="196"/>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c r="Z487" s="195"/>
      <c r="AA487" s="195"/>
    </row>
    <row xmlns:x14ac="http://schemas.microsoft.com/office/spreadsheetml/2009/9/ac" r="488" ht="15.75" x14ac:dyDescent="0.25">
      <c r="A488" s="195"/>
      <c r="B488" s="196"/>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c r="Z488" s="195"/>
      <c r="AA488" s="195"/>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17B91-AC02-41CB-8276-7D57F6F7951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7" customWidth="true"/>
    <col min="2" max="2" width="6.5" style="228" customWidth="true"/>
    <col min="3" max="3" width="14.125" style="229" customWidth="true"/>
    <col min="4" max="4" width="9.75" style="207" customWidth="true"/>
    <col min="5" max="5" width="8" style="230" customWidth="true"/>
    <col min="6" max="6" width="8" style="231" customWidth="true"/>
    <col min="7" max="7" width="8" style="232" customWidth="true"/>
    <col min="8" max="8" width="8" style="233" customWidth="true"/>
    <col min="9" max="9" width="8" style="226" customWidth="true"/>
    <col min="10" max="10" width="8" style="234" customWidth="true"/>
    <col min="11" max="11" width="8" style="235" customWidth="true"/>
    <col min="12" max="12" width="8" style="231" customWidth="true"/>
    <col min="13" max="13" width="8" style="236" customWidth="true"/>
    <col min="14" max="14" width="8" style="237" customWidth="true"/>
    <col min="15" max="19" width="8" style="207" customWidth="true"/>
    <col min="20" max="16384" width="9" style="207"/>
  </cols>
  <sheetData>
    <row xmlns:x14ac="http://schemas.microsoft.com/office/spreadsheetml/2009/9/ac" r="1" ht="20.25" customHeight="true" x14ac:dyDescent="0.2">
      <c r="A1" s="564" t="s">
        <v>268</v>
      </c>
      <c r="B1" s="565"/>
      <c r="C1" s="565"/>
      <c r="D1" s="565"/>
      <c r="E1" s="566" t="s">
        <v>53</v>
      </c>
      <c r="F1" s="567"/>
      <c r="G1" s="567"/>
      <c r="H1" s="567"/>
      <c r="I1" s="568"/>
      <c r="J1" s="569" t="s">
        <v>11</v>
      </c>
      <c r="K1" s="569"/>
      <c r="L1" s="569"/>
      <c r="M1" s="569"/>
      <c r="N1" s="569"/>
      <c r="O1" s="570" t="s">
        <v>12</v>
      </c>
      <c r="P1" s="571"/>
      <c r="Q1" s="571"/>
      <c r="R1" s="571"/>
      <c r="S1" s="572"/>
    </row>
    <row xmlns:x14ac="http://schemas.microsoft.com/office/spreadsheetml/2009/9/ac" r="2" x14ac:dyDescent="0.2">
      <c r="A2" s="565"/>
      <c r="B2" s="565"/>
      <c r="C2" s="565"/>
      <c r="D2" s="565"/>
      <c r="E2" s="208"/>
      <c r="F2" s="209"/>
      <c r="G2" s="238"/>
      <c r="H2" s="210"/>
      <c r="I2" s="239"/>
      <c r="J2" s="211"/>
      <c r="K2" s="209"/>
      <c r="L2" s="240"/>
      <c r="M2" s="210"/>
      <c r="N2" s="241"/>
      <c r="O2" s="208"/>
      <c r="P2" s="209"/>
      <c r="Q2" s="212"/>
      <c r="R2" s="210"/>
      <c r="S2" s="239"/>
    </row>
    <row xmlns:x14ac="http://schemas.microsoft.com/office/spreadsheetml/2009/9/ac" r="3" ht="134.25" customHeight="true" x14ac:dyDescent="0.2">
      <c r="A3" s="213" t="s">
        <v>10</v>
      </c>
      <c r="B3" s="214" t="s">
        <v>4</v>
      </c>
      <c r="C3" s="215" t="s">
        <v>8</v>
      </c>
      <c r="D3" s="216" t="s">
        <v>192</v>
      </c>
      <c r="E3" s="217" t="s">
        <v>26</v>
      </c>
      <c r="F3" s="218" t="s">
        <v>20</v>
      </c>
      <c r="G3" s="242" t="s">
        <v>173</v>
      </c>
      <c r="H3" s="219" t="s">
        <v>182</v>
      </c>
      <c r="I3" s="243" t="s">
        <v>37</v>
      </c>
      <c r="J3" s="220" t="s">
        <v>26</v>
      </c>
      <c r="K3" s="221" t="s">
        <v>20</v>
      </c>
      <c r="L3" s="244" t="s">
        <v>174</v>
      </c>
      <c r="M3" s="219" t="s">
        <v>182</v>
      </c>
      <c r="N3" s="245" t="s">
        <v>37</v>
      </c>
      <c r="O3" s="217" t="s">
        <v>26</v>
      </c>
      <c r="P3" s="218" t="s">
        <v>142</v>
      </c>
      <c r="Q3" s="222" t="s">
        <v>175</v>
      </c>
      <c r="R3" s="219" t="s">
        <v>182</v>
      </c>
      <c r="S3" s="243" t="s">
        <v>37</v>
      </c>
    </row>
    <row xmlns:x14ac="http://schemas.microsoft.com/office/spreadsheetml/2009/9/ac" r="4" x14ac:dyDescent="0.2">
      <c r="A4" s="344" t="str">
        <f>IF(ISBLANK(Regressions!A14), " ", Regressions!A14)</f>
        <v>Mauritania</v>
      </c>
      <c r="B4" s="345">
        <f>IF(ISBLANK(Regressions!B14), " ", Regressions!B14)</f>
        <v>2000</v>
      </c>
      <c r="C4" s="223" t="str">
        <f>IF(ISBLANK(Regressions!C14), " ", Regressions!C14)</f>
        <v>National</v>
      </c>
      <c r="D4" s="346">
        <f>IF(ISBLANK(Regressions!D14), " ", Regressions!D14)</f>
        <v>1077605</v>
      </c>
      <c r="E4" s="224" t="e">
        <f>IF(ISNUMBER(Regressions!E14),ROUND(Regressions!E14, 1), NA())</f>
        <v>#N/A</v>
      </c>
      <c r="F4" s="347" t="e">
        <f>IF(ISNUMBER(Regressions!F14),ROUND(Regressions!F14, 1), NA())</f>
        <v>#N/A</v>
      </c>
      <c r="G4" s="246" t="e">
        <f>IF(ISNUMBER(Regressions!G14),ROUND(Regressions!G14, 1), NA())</f>
        <v>#N/A</v>
      </c>
      <c r="H4" s="348" t="e">
        <f>IF(ISNUMBER(Regressions!H14),ROUND(Regressions!H14, 1), NA())</f>
        <v>#N/A</v>
      </c>
      <c r="I4" s="247" t="e">
        <f>IF(ISNUMBER(Regressions!I14),ROUND(Regressions!I14, 1), NA())</f>
        <v>#N/A</v>
      </c>
      <c r="J4" s="349" t="e">
        <f>IF(ISNUMBER(Regressions!K14),ROUND(Regressions!K14, 1), NA())</f>
        <v>#N/A</v>
      </c>
      <c r="K4" s="347" t="e">
        <f>IF(ISNUMBER(Regressions!L14),ROUND(Regressions!L14, 1), NA())</f>
        <v>#N/A</v>
      </c>
      <c r="L4" s="248" t="e">
        <f>IF(ISNUMBER(Regressions!M14),ROUND(Regressions!M14, 1), NA())</f>
        <v>#N/A</v>
      </c>
      <c r="M4" s="348" t="e">
        <f>IF(ISNUMBER(Regressions!N14),ROUND(Regressions!N14, 1), NA())</f>
        <v>#N/A</v>
      </c>
      <c r="N4" s="247" t="e">
        <f>IF(ISNUMBER(Regressions!O14),ROUND(Regressions!O14, 1), NA())</f>
        <v>#N/A</v>
      </c>
      <c r="O4" s="349" t="e">
        <f>IF(ISNUMBER(Regressions!Q14),ROUND(Regressions!Q14, 1), NA())</f>
        <v>#N/A</v>
      </c>
      <c r="P4" s="347" t="e">
        <f>IF(ISNUMBER(Regressions!R14),ROUND(Regressions!R14, 1), NA())</f>
        <v>#N/A</v>
      </c>
      <c r="Q4" s="225" t="e">
        <f>IF(ISNUMBER(Regressions!S14),ROUND(Regressions!S14, 1), NA())</f>
        <v>#N/A</v>
      </c>
      <c r="R4" s="348" t="e">
        <f>IF(ISNUMBER(Regressions!T14),ROUND(Regressions!T14, 1), NA())</f>
        <v>#N/A</v>
      </c>
      <c r="S4" s="247" t="e">
        <f>IF(ISNUMBER(Regressions!U14),ROUND(Regressions!U14, 1), NA())</f>
        <v>#N/A</v>
      </c>
    </row>
    <row xmlns:x14ac="http://schemas.microsoft.com/office/spreadsheetml/2009/9/ac" r="5" x14ac:dyDescent="0.2">
      <c r="A5" s="344" t="str">
        <f>IF(ISBLANK(Regressions!A15), " ", Regressions!A15)</f>
        <v>Mauritania</v>
      </c>
      <c r="B5" s="345">
        <f>IF(ISBLANK(Regressions!B15), " ", Regressions!B15)</f>
        <v>2001</v>
      </c>
      <c r="C5" s="350" t="str">
        <f>IF(ISBLANK(Regressions!C15), " ", Regressions!C15)</f>
        <v>National</v>
      </c>
      <c r="D5" s="346">
        <f>IF(ISBLANK(Regressions!D15), " ", Regressions!D15)</f>
        <v>1104906</v>
      </c>
      <c r="E5" s="224" t="e">
        <f>IF(ISNUMBER(Regressions!E15),ROUND(Regressions!E15, 1), NA())</f>
        <v>#N/A</v>
      </c>
      <c r="F5" s="347" t="e">
        <f>IF(ISNUMBER(Regressions!F15),ROUND(Regressions!F15, 1), NA())</f>
        <v>#N/A</v>
      </c>
      <c r="G5" s="246" t="e">
        <f>IF(ISNUMBER(Regressions!G15),ROUND(Regressions!G15, 1), NA())</f>
        <v>#N/A</v>
      </c>
      <c r="H5" s="348" t="e">
        <f>IF(ISNUMBER(Regressions!H15),ROUND(Regressions!H15, 1), NA())</f>
        <v>#N/A</v>
      </c>
      <c r="I5" s="247" t="e">
        <f>IF(ISNUMBER(Regressions!I15),ROUND(Regressions!I15, 1), NA())</f>
        <v>#N/A</v>
      </c>
      <c r="J5" s="349" t="e">
        <f>IF(ISNUMBER(Regressions!K15),ROUND(Regressions!K15, 1), NA())</f>
        <v>#N/A</v>
      </c>
      <c r="K5" s="347" t="e">
        <f>IF(ISNUMBER(Regressions!L15),ROUND(Regressions!L15, 1), NA())</f>
        <v>#N/A</v>
      </c>
      <c r="L5" s="248" t="e">
        <f>IF(ISNUMBER(Regressions!M15),ROUND(Regressions!M15, 1), NA())</f>
        <v>#N/A</v>
      </c>
      <c r="M5" s="348" t="e">
        <f>IF(ISNUMBER(Regressions!N15),ROUND(Regressions!N15, 1), NA())</f>
        <v>#N/A</v>
      </c>
      <c r="N5" s="247" t="e">
        <f>IF(ISNUMBER(Regressions!O15),ROUND(Regressions!O15, 1), NA())</f>
        <v>#N/A</v>
      </c>
      <c r="O5" s="349" t="e">
        <f>IF(ISNUMBER(Regressions!Q15),ROUND(Regressions!Q15, 1), NA())</f>
        <v>#N/A</v>
      </c>
      <c r="P5" s="347" t="e">
        <f>IF(ISNUMBER(Regressions!R15),ROUND(Regressions!R15, 1), NA())</f>
        <v>#N/A</v>
      </c>
      <c r="Q5" s="225" t="e">
        <f>IF(ISNUMBER(Regressions!S15),ROUND(Regressions!S15, 1), NA())</f>
        <v>#N/A</v>
      </c>
      <c r="R5" s="348" t="e">
        <f>IF(ISNUMBER(Regressions!T15),ROUND(Regressions!T15, 1), NA())</f>
        <v>#N/A</v>
      </c>
      <c r="S5" s="247" t="e">
        <f>IF(ISNUMBER(Regressions!U15),ROUND(Regressions!U15, 1), NA())</f>
        <v>#N/A</v>
      </c>
      <c r="T5" s="226"/>
      <c r="U5" s="226"/>
      <c r="V5" s="226"/>
      <c r="W5" s="226"/>
      <c r="X5" s="226"/>
      <c r="Y5" s="226"/>
      <c r="Z5" s="226"/>
      <c r="AA5" s="226"/>
    </row>
    <row xmlns:x14ac="http://schemas.microsoft.com/office/spreadsheetml/2009/9/ac" r="6" x14ac:dyDescent="0.2">
      <c r="A6" s="344" t="str">
        <f>IF(ISBLANK(Regressions!A16), " ", Regressions!A16)</f>
        <v>Mauritania</v>
      </c>
      <c r="B6" s="345">
        <f>IF(ISBLANK(Regressions!B16), " ", Regressions!B16)</f>
        <v>2002</v>
      </c>
      <c r="C6" s="350" t="str">
        <f>IF(ISBLANK(Regressions!C16), " ", Regressions!C16)</f>
        <v>National</v>
      </c>
      <c r="D6" s="346">
        <f>IF(ISBLANK(Regressions!D16), " ", Regressions!D16)</f>
        <v>1129785</v>
      </c>
      <c r="E6" s="224" t="e">
        <f>IF(ISNUMBER(Regressions!E16),ROUND(Regressions!E16, 1), NA())</f>
        <v>#N/A</v>
      </c>
      <c r="F6" s="347" t="e">
        <f>IF(ISNUMBER(Regressions!F16),ROUND(Regressions!F16, 1), NA())</f>
        <v>#N/A</v>
      </c>
      <c r="G6" s="246" t="e">
        <f>IF(ISNUMBER(Regressions!G16),ROUND(Regressions!G16, 1), NA())</f>
        <v>#N/A</v>
      </c>
      <c r="H6" s="348" t="e">
        <f>IF(ISNUMBER(Regressions!H16),ROUND(Regressions!H16, 1), NA())</f>
        <v>#N/A</v>
      </c>
      <c r="I6" s="247" t="e">
        <f>IF(ISNUMBER(Regressions!I16),ROUND(Regressions!I16, 1), NA())</f>
        <v>#N/A</v>
      </c>
      <c r="J6" s="349" t="e">
        <f>IF(ISNUMBER(Regressions!K16),ROUND(Regressions!K16, 1), NA())</f>
        <v>#N/A</v>
      </c>
      <c r="K6" s="347" t="e">
        <f>IF(ISNUMBER(Regressions!L16),ROUND(Regressions!L16, 1), NA())</f>
        <v>#N/A</v>
      </c>
      <c r="L6" s="248" t="e">
        <f>IF(ISNUMBER(Regressions!M16),ROUND(Regressions!M16, 1), NA())</f>
        <v>#N/A</v>
      </c>
      <c r="M6" s="348" t="e">
        <f>IF(ISNUMBER(Regressions!N16),ROUND(Regressions!N16, 1), NA())</f>
        <v>#N/A</v>
      </c>
      <c r="N6" s="247" t="e">
        <f>IF(ISNUMBER(Regressions!O16),ROUND(Regressions!O16, 1), NA())</f>
        <v>#N/A</v>
      </c>
      <c r="O6" s="349" t="e">
        <f>IF(ISNUMBER(Regressions!Q16),ROUND(Regressions!Q16, 1), NA())</f>
        <v>#N/A</v>
      </c>
      <c r="P6" s="347" t="e">
        <f>IF(ISNUMBER(Regressions!R16),ROUND(Regressions!R16, 1), NA())</f>
        <v>#N/A</v>
      </c>
      <c r="Q6" s="225" t="e">
        <f>IF(ISNUMBER(Regressions!S16),ROUND(Regressions!S16, 1), NA())</f>
        <v>#N/A</v>
      </c>
      <c r="R6" s="348" t="e">
        <f>IF(ISNUMBER(Regressions!T16),ROUND(Regressions!T16, 1), NA())</f>
        <v>#N/A</v>
      </c>
      <c r="S6" s="247" t="e">
        <f>IF(ISNUMBER(Regressions!U16),ROUND(Regressions!U16, 1), NA())</f>
        <v>#N/A</v>
      </c>
      <c r="T6" s="226"/>
      <c r="U6" s="226"/>
      <c r="V6" s="226"/>
      <c r="W6" s="226"/>
      <c r="X6" s="226"/>
      <c r="Y6" s="226"/>
      <c r="Z6" s="226"/>
      <c r="AA6" s="226"/>
    </row>
    <row xmlns:x14ac="http://schemas.microsoft.com/office/spreadsheetml/2009/9/ac" r="7" x14ac:dyDescent="0.2">
      <c r="A7" s="344" t="str">
        <f>IF(ISBLANK(Regressions!A17), " ", Regressions!A17)</f>
        <v>Mauritania</v>
      </c>
      <c r="B7" s="345">
        <f>IF(ISBLANK(Regressions!B17), " ", Regressions!B17)</f>
        <v>2003</v>
      </c>
      <c r="C7" s="350" t="str">
        <f>IF(ISBLANK(Regressions!C17), " ", Regressions!C17)</f>
        <v>National</v>
      </c>
      <c r="D7" s="346">
        <f>IF(ISBLANK(Regressions!D17), " ", Regressions!D17)</f>
        <v>1155490</v>
      </c>
      <c r="E7" s="224" t="e">
        <f>IF(ISNUMBER(Regressions!E17),ROUND(Regressions!E17, 1), NA())</f>
        <v>#N/A</v>
      </c>
      <c r="F7" s="347" t="e">
        <f>IF(ISNUMBER(Regressions!F17),ROUND(Regressions!F17, 1), NA())</f>
        <v>#N/A</v>
      </c>
      <c r="G7" s="246" t="e">
        <f>IF(ISNUMBER(Regressions!G17),ROUND(Regressions!G17, 1), NA())</f>
        <v>#N/A</v>
      </c>
      <c r="H7" s="348" t="e">
        <f>IF(ISNUMBER(Regressions!H17),ROUND(Regressions!H17, 1), NA())</f>
        <v>#N/A</v>
      </c>
      <c r="I7" s="247" t="e">
        <f>IF(ISNUMBER(Regressions!I17),ROUND(Regressions!I17, 1), NA())</f>
        <v>#N/A</v>
      </c>
      <c r="J7" s="349" t="e">
        <f>IF(ISNUMBER(Regressions!K17),ROUND(Regressions!K17, 1), NA())</f>
        <v>#N/A</v>
      </c>
      <c r="K7" s="347" t="e">
        <f>IF(ISNUMBER(Regressions!L17),ROUND(Regressions!L17, 1), NA())</f>
        <v>#N/A</v>
      </c>
      <c r="L7" s="248" t="e">
        <f>IF(ISNUMBER(Regressions!M17),ROUND(Regressions!M17, 1), NA())</f>
        <v>#N/A</v>
      </c>
      <c r="M7" s="348" t="e">
        <f>IF(ISNUMBER(Regressions!N17),ROUND(Regressions!N17, 1), NA())</f>
        <v>#N/A</v>
      </c>
      <c r="N7" s="247" t="e">
        <f>IF(ISNUMBER(Regressions!O17),ROUND(Regressions!O17, 1), NA())</f>
        <v>#N/A</v>
      </c>
      <c r="O7" s="349" t="e">
        <f>IF(ISNUMBER(Regressions!Q17),ROUND(Regressions!Q17, 1), NA())</f>
        <v>#N/A</v>
      </c>
      <c r="P7" s="347" t="e">
        <f>IF(ISNUMBER(Regressions!R17),ROUND(Regressions!R17, 1), NA())</f>
        <v>#N/A</v>
      </c>
      <c r="Q7" s="225" t="e">
        <f>IF(ISNUMBER(Regressions!S17),ROUND(Regressions!S17, 1), NA())</f>
        <v>#N/A</v>
      </c>
      <c r="R7" s="348" t="e">
        <f>IF(ISNUMBER(Regressions!T17),ROUND(Regressions!T17, 1), NA())</f>
        <v>#N/A</v>
      </c>
      <c r="S7" s="247" t="e">
        <f>IF(ISNUMBER(Regressions!U17),ROUND(Regressions!U17, 1), NA())</f>
        <v>#N/A</v>
      </c>
      <c r="T7" s="226"/>
      <c r="U7" s="226"/>
      <c r="V7" s="226"/>
      <c r="W7" s="226"/>
      <c r="X7" s="226"/>
      <c r="Y7" s="226"/>
      <c r="Z7" s="226"/>
      <c r="AA7" s="226"/>
    </row>
    <row xmlns:x14ac="http://schemas.microsoft.com/office/spreadsheetml/2009/9/ac" r="8" x14ac:dyDescent="0.2">
      <c r="A8" s="344" t="str">
        <f>IF(ISBLANK(Regressions!A18), " ", Regressions!A18)</f>
        <v>Mauritania</v>
      </c>
      <c r="B8" s="345">
        <f>IF(ISBLANK(Regressions!B18), " ", Regressions!B18)</f>
        <v>2004</v>
      </c>
      <c r="C8" s="350" t="str">
        <f>IF(ISBLANK(Regressions!C18), " ", Regressions!C18)</f>
        <v>National</v>
      </c>
      <c r="D8" s="346">
        <f>IF(ISBLANK(Regressions!D18), " ", Regressions!D18)</f>
        <v>1181324</v>
      </c>
      <c r="E8" s="224" t="e">
        <f>IF(ISNUMBER(Regressions!E18),ROUND(Regressions!E18, 1), NA())</f>
        <v>#N/A</v>
      </c>
      <c r="F8" s="347" t="e">
        <f>IF(ISNUMBER(Regressions!F18),ROUND(Regressions!F18, 1), NA())</f>
        <v>#N/A</v>
      </c>
      <c r="G8" s="246" t="e">
        <f>IF(ISNUMBER(Regressions!G18),ROUND(Regressions!G18, 1), NA())</f>
        <v>#N/A</v>
      </c>
      <c r="H8" s="348" t="e">
        <f>IF(ISNUMBER(Regressions!H18),ROUND(Regressions!H18, 1), NA())</f>
        <v>#N/A</v>
      </c>
      <c r="I8" s="247" t="e">
        <f>IF(ISNUMBER(Regressions!I18),ROUND(Regressions!I18, 1), NA())</f>
        <v>#N/A</v>
      </c>
      <c r="J8" s="349" t="e">
        <f>IF(ISNUMBER(Regressions!K18),ROUND(Regressions!K18, 1), NA())</f>
        <v>#N/A</v>
      </c>
      <c r="K8" s="347" t="e">
        <f>IF(ISNUMBER(Regressions!L18),ROUND(Regressions!L18, 1), NA())</f>
        <v>#N/A</v>
      </c>
      <c r="L8" s="248" t="e">
        <f>IF(ISNUMBER(Regressions!M18),ROUND(Regressions!M18, 1), NA())</f>
        <v>#N/A</v>
      </c>
      <c r="M8" s="348" t="e">
        <f>IF(ISNUMBER(Regressions!N18),ROUND(Regressions!N18, 1), NA())</f>
        <v>#N/A</v>
      </c>
      <c r="N8" s="247" t="e">
        <f>IF(ISNUMBER(Regressions!O18),ROUND(Regressions!O18, 1), NA())</f>
        <v>#N/A</v>
      </c>
      <c r="O8" s="349" t="e">
        <f>IF(ISNUMBER(Regressions!Q18),ROUND(Regressions!Q18, 1), NA())</f>
        <v>#N/A</v>
      </c>
      <c r="P8" s="347" t="e">
        <f>IF(ISNUMBER(Regressions!R18),ROUND(Regressions!R18, 1), NA())</f>
        <v>#N/A</v>
      </c>
      <c r="Q8" s="225" t="e">
        <f>IF(ISNUMBER(Regressions!S18),ROUND(Regressions!S18, 1), NA())</f>
        <v>#N/A</v>
      </c>
      <c r="R8" s="348" t="e">
        <f>IF(ISNUMBER(Regressions!T18),ROUND(Regressions!T18, 1), NA())</f>
        <v>#N/A</v>
      </c>
      <c r="S8" s="247" t="e">
        <f>IF(ISNUMBER(Regressions!U18),ROUND(Regressions!U18, 1), NA())</f>
        <v>#N/A</v>
      </c>
      <c r="T8" s="226"/>
      <c r="U8" s="226"/>
      <c r="V8" s="226"/>
      <c r="W8" s="226"/>
      <c r="X8" s="226"/>
      <c r="Y8" s="226"/>
      <c r="Z8" s="226"/>
      <c r="AA8" s="226"/>
    </row>
    <row xmlns:x14ac="http://schemas.microsoft.com/office/spreadsheetml/2009/9/ac" r="9" x14ac:dyDescent="0.2">
      <c r="A9" s="344" t="str">
        <f>IF(ISBLANK(Regressions!A19), " ", Regressions!A19)</f>
        <v>Mauritania</v>
      </c>
      <c r="B9" s="345">
        <f>IF(ISBLANK(Regressions!B19), " ", Regressions!B19)</f>
        <v>2005</v>
      </c>
      <c r="C9" s="350" t="str">
        <f>IF(ISBLANK(Regressions!C19), " ", Regressions!C19)</f>
        <v>National</v>
      </c>
      <c r="D9" s="346">
        <f>IF(ISBLANK(Regressions!D19), " ", Regressions!D19)</f>
        <v>1207765</v>
      </c>
      <c r="E9" s="224" t="e">
        <f>IF(ISNUMBER(Regressions!E19),ROUND(Regressions!E19, 1), NA())</f>
        <v>#N/A</v>
      </c>
      <c r="F9" s="347" t="e">
        <f>IF(ISNUMBER(Regressions!F19),ROUND(Regressions!F19, 1), NA())</f>
        <v>#N/A</v>
      </c>
      <c r="G9" s="246" t="e">
        <f>IF(ISNUMBER(Regressions!G19),ROUND(Regressions!G19, 1), NA())</f>
        <v>#N/A</v>
      </c>
      <c r="H9" s="348" t="e">
        <f>IF(ISNUMBER(Regressions!H19),ROUND(Regressions!H19, 1), NA())</f>
        <v>#N/A</v>
      </c>
      <c r="I9" s="247" t="e">
        <f>IF(ISNUMBER(Regressions!I19),ROUND(Regressions!I19, 1), NA())</f>
        <v>#N/A</v>
      </c>
      <c r="J9" s="349" t="e">
        <f>IF(ISNUMBER(Regressions!K19),ROUND(Regressions!K19, 1), NA())</f>
        <v>#N/A</v>
      </c>
      <c r="K9" s="347" t="e">
        <f>IF(ISNUMBER(Regressions!L19),ROUND(Regressions!L19, 1), NA())</f>
        <v>#N/A</v>
      </c>
      <c r="L9" s="248" t="e">
        <f>IF(ISNUMBER(Regressions!M19),ROUND(Regressions!M19, 1), NA())</f>
        <v>#N/A</v>
      </c>
      <c r="M9" s="348" t="e">
        <f>IF(ISNUMBER(Regressions!N19),ROUND(Regressions!N19, 1), NA())</f>
        <v>#N/A</v>
      </c>
      <c r="N9" s="247" t="e">
        <f>IF(ISNUMBER(Regressions!O19),ROUND(Regressions!O19, 1), NA())</f>
        <v>#N/A</v>
      </c>
      <c r="O9" s="349" t="e">
        <f>IF(ISNUMBER(Regressions!Q19),ROUND(Regressions!Q19, 1), NA())</f>
        <v>#N/A</v>
      </c>
      <c r="P9" s="347" t="e">
        <f>IF(ISNUMBER(Regressions!R19),ROUND(Regressions!R19, 1), NA())</f>
        <v>#N/A</v>
      </c>
      <c r="Q9" s="225" t="e">
        <f>IF(ISNUMBER(Regressions!S19),ROUND(Regressions!S19, 1), NA())</f>
        <v>#N/A</v>
      </c>
      <c r="R9" s="348" t="e">
        <f>IF(ISNUMBER(Regressions!T19),ROUND(Regressions!T19, 1), NA())</f>
        <v>#N/A</v>
      </c>
      <c r="S9" s="247" t="e">
        <f>IF(ISNUMBER(Regressions!U19),ROUND(Regressions!U19, 1), NA())</f>
        <v>#N/A</v>
      </c>
    </row>
    <row xmlns:x14ac="http://schemas.microsoft.com/office/spreadsheetml/2009/9/ac" r="10" x14ac:dyDescent="0.2">
      <c r="A10" s="344" t="str">
        <f>IF(ISBLANK(Regressions!A20), " ", Regressions!A20)</f>
        <v>Mauritania</v>
      </c>
      <c r="B10" s="345">
        <f>IF(ISBLANK(Regressions!B20), " ", Regressions!B20)</f>
        <v>2006</v>
      </c>
      <c r="C10" s="350" t="str">
        <f>IF(ISBLANK(Regressions!C20), " ", Regressions!C20)</f>
        <v>National</v>
      </c>
      <c r="D10" s="346">
        <f>IF(ISBLANK(Regressions!D20), " ", Regressions!D20)</f>
        <v>1233540</v>
      </c>
      <c r="E10" s="224" t="e">
        <f>IF(ISNUMBER(Regressions!E20),ROUND(Regressions!E20, 1), NA())</f>
        <v>#N/A</v>
      </c>
      <c r="F10" s="347" t="e">
        <f>IF(ISNUMBER(Regressions!F20),ROUND(Regressions!F20, 1), NA())</f>
        <v>#N/A</v>
      </c>
      <c r="G10" s="246" t="e">
        <f>IF(ISNUMBER(Regressions!G20),ROUND(Regressions!G20, 1), NA())</f>
        <v>#N/A</v>
      </c>
      <c r="H10" s="348" t="e">
        <f>IF(ISNUMBER(Regressions!H20),ROUND(Regressions!H20, 1), NA())</f>
        <v>#N/A</v>
      </c>
      <c r="I10" s="247" t="e">
        <f>IF(ISNUMBER(Regressions!I20),ROUND(Regressions!I20, 1), NA())</f>
        <v>#N/A</v>
      </c>
      <c r="J10" s="349" t="e">
        <f>IF(ISNUMBER(Regressions!K20),ROUND(Regressions!K20, 1), NA())</f>
        <v>#N/A</v>
      </c>
      <c r="K10" s="347" t="e">
        <f>IF(ISNUMBER(Regressions!L20),ROUND(Regressions!L20, 1), NA())</f>
        <v>#N/A</v>
      </c>
      <c r="L10" s="248" t="e">
        <f>IF(ISNUMBER(Regressions!M20),ROUND(Regressions!M20, 1), NA())</f>
        <v>#N/A</v>
      </c>
      <c r="M10" s="348" t="e">
        <f>IF(ISNUMBER(Regressions!N20),ROUND(Regressions!N20, 1), NA())</f>
        <v>#N/A</v>
      </c>
      <c r="N10" s="247" t="e">
        <f>IF(ISNUMBER(Regressions!O20),ROUND(Regressions!O20, 1), NA())</f>
        <v>#N/A</v>
      </c>
      <c r="O10" s="349" t="e">
        <f>IF(ISNUMBER(Regressions!Q20),ROUND(Regressions!Q20, 1), NA())</f>
        <v>#N/A</v>
      </c>
      <c r="P10" s="347" t="e">
        <f>IF(ISNUMBER(Regressions!R20),ROUND(Regressions!R20, 1), NA())</f>
        <v>#N/A</v>
      </c>
      <c r="Q10" s="225" t="e">
        <f>IF(ISNUMBER(Regressions!S20),ROUND(Regressions!S20, 1), NA())</f>
        <v>#N/A</v>
      </c>
      <c r="R10" s="348" t="e">
        <f>IF(ISNUMBER(Regressions!T20),ROUND(Regressions!T20, 1), NA())</f>
        <v>#N/A</v>
      </c>
      <c r="S10" s="247" t="e">
        <f>IF(ISNUMBER(Regressions!U20),ROUND(Regressions!U20, 1), NA())</f>
        <v>#N/A</v>
      </c>
    </row>
    <row xmlns:x14ac="http://schemas.microsoft.com/office/spreadsheetml/2009/9/ac" r="11" x14ac:dyDescent="0.2">
      <c r="A11" s="344" t="str">
        <f>IF(ISBLANK(Regressions!A21), " ", Regressions!A21)</f>
        <v>Mauritania</v>
      </c>
      <c r="B11" s="345">
        <f>IF(ISBLANK(Regressions!B21), " ", Regressions!B21)</f>
        <v>2007</v>
      </c>
      <c r="C11" s="350" t="str">
        <f>IF(ISBLANK(Regressions!C21), " ", Regressions!C21)</f>
        <v>National</v>
      </c>
      <c r="D11" s="346">
        <f>IF(ISBLANK(Regressions!D21), " ", Regressions!D21)</f>
        <v>1259145</v>
      </c>
      <c r="E11" s="224" t="e">
        <f>IF(ISNUMBER(Regressions!E21),ROUND(Regressions!E21, 1), NA())</f>
        <v>#N/A</v>
      </c>
      <c r="F11" s="347" t="e">
        <f>IF(ISNUMBER(Regressions!F21),ROUND(Regressions!F21, 1), NA())</f>
        <v>#N/A</v>
      </c>
      <c r="G11" s="246" t="e">
        <f>IF(ISNUMBER(Regressions!G21),ROUND(Regressions!G21, 1), NA())</f>
        <v>#N/A</v>
      </c>
      <c r="H11" s="348" t="e">
        <f>IF(ISNUMBER(Regressions!H21),ROUND(Regressions!H21, 1), NA())</f>
        <v>#N/A</v>
      </c>
      <c r="I11" s="247" t="e">
        <f>IF(ISNUMBER(Regressions!I21),ROUND(Regressions!I21, 1), NA())</f>
        <v>#N/A</v>
      </c>
      <c r="J11" s="349" t="e">
        <f>IF(ISNUMBER(Regressions!K21),ROUND(Regressions!K21, 1), NA())</f>
        <v>#N/A</v>
      </c>
      <c r="K11" s="347" t="e">
        <f>IF(ISNUMBER(Regressions!L21),ROUND(Regressions!L21, 1), NA())</f>
        <v>#N/A</v>
      </c>
      <c r="L11" s="248" t="e">
        <f>IF(ISNUMBER(Regressions!M21),ROUND(Regressions!M21, 1), NA())</f>
        <v>#N/A</v>
      </c>
      <c r="M11" s="348" t="e">
        <f>IF(ISNUMBER(Regressions!N21),ROUND(Regressions!N21, 1), NA())</f>
        <v>#N/A</v>
      </c>
      <c r="N11" s="247" t="e">
        <f>IF(ISNUMBER(Regressions!O21),ROUND(Regressions!O21, 1), NA())</f>
        <v>#N/A</v>
      </c>
      <c r="O11" s="349" t="e">
        <f>IF(ISNUMBER(Regressions!Q21),ROUND(Regressions!Q21, 1), NA())</f>
        <v>#N/A</v>
      </c>
      <c r="P11" s="347" t="e">
        <f>IF(ISNUMBER(Regressions!R21),ROUND(Regressions!R21, 1), NA())</f>
        <v>#N/A</v>
      </c>
      <c r="Q11" s="225" t="e">
        <f>IF(ISNUMBER(Regressions!S21),ROUND(Regressions!S21, 1), NA())</f>
        <v>#N/A</v>
      </c>
      <c r="R11" s="348" t="e">
        <f>IF(ISNUMBER(Regressions!T21),ROUND(Regressions!T21, 1), NA())</f>
        <v>#N/A</v>
      </c>
      <c r="S11" s="247" t="e">
        <f>IF(ISNUMBER(Regressions!U21),ROUND(Regressions!U21, 1), NA())</f>
        <v>#N/A</v>
      </c>
    </row>
    <row xmlns:x14ac="http://schemas.microsoft.com/office/spreadsheetml/2009/9/ac" r="12" x14ac:dyDescent="0.2">
      <c r="A12" s="344" t="str">
        <f>IF(ISBLANK(Regressions!A22), " ", Regressions!A22)</f>
        <v>Mauritania</v>
      </c>
      <c r="B12" s="345">
        <f>IF(ISBLANK(Regressions!B22), " ", Regressions!B22)</f>
        <v>2008</v>
      </c>
      <c r="C12" s="350" t="str">
        <f>IF(ISBLANK(Regressions!C22), " ", Regressions!C22)</f>
        <v>National</v>
      </c>
      <c r="D12" s="346">
        <f>IF(ISBLANK(Regressions!D22), " ", Regressions!D22)</f>
        <v>1353050</v>
      </c>
      <c r="E12" s="224" t="e">
        <f>IF(ISNUMBER(Regressions!E22),ROUND(Regressions!E22, 1), NA())</f>
        <v>#N/A</v>
      </c>
      <c r="F12" s="347" t="e">
        <f>IF(ISNUMBER(Regressions!F22),ROUND(Regressions!F22, 1), NA())</f>
        <v>#N/A</v>
      </c>
      <c r="G12" s="246" t="e">
        <f>IF(ISNUMBER(Regressions!G22),ROUND(Regressions!G22, 1), NA())</f>
        <v>#N/A</v>
      </c>
      <c r="H12" s="348" t="e">
        <f>IF(ISNUMBER(Regressions!H22),ROUND(Regressions!H22, 1), NA())</f>
        <v>#N/A</v>
      </c>
      <c r="I12" s="247" t="e">
        <f>IF(ISNUMBER(Regressions!I22),ROUND(Regressions!I22, 1), NA())</f>
        <v>#N/A</v>
      </c>
      <c r="J12" s="349">
        <f>IF(ISNUMBER(Regressions!K22),ROUND(Regressions!K22, 1), NA())</f>
        <v>39.6</v>
      </c>
      <c r="K12" s="347" t="e">
        <f>IF(ISNUMBER(Regressions!L22),ROUND(Regressions!L22, 1), NA())</f>
        <v>#N/A</v>
      </c>
      <c r="L12" s="248" t="e">
        <f>IF(ISNUMBER(Regressions!M22),ROUND(Regressions!M22, 1), NA())</f>
        <v>#N/A</v>
      </c>
      <c r="M12" s="348" t="e">
        <f>IF(ISNUMBER(Regressions!N22),ROUND(Regressions!N22, 1), NA())</f>
        <v>#N/A</v>
      </c>
      <c r="N12" s="247">
        <f>IF(ISNUMBER(Regressions!O22),ROUND(Regressions!O22, 1), NA())</f>
        <v>60.4</v>
      </c>
      <c r="O12" s="349" t="e">
        <f>IF(ISNUMBER(Regressions!Q22),ROUND(Regressions!Q22, 1), NA())</f>
        <v>#N/A</v>
      </c>
      <c r="P12" s="347" t="e">
        <f>IF(ISNUMBER(Regressions!R22),ROUND(Regressions!R22, 1), NA())</f>
        <v>#N/A</v>
      </c>
      <c r="Q12" s="225" t="e">
        <f>IF(ISNUMBER(Regressions!S22),ROUND(Regressions!S22, 1), NA())</f>
        <v>#N/A</v>
      </c>
      <c r="R12" s="348" t="e">
        <f>IF(ISNUMBER(Regressions!T22),ROUND(Regressions!T22, 1), NA())</f>
        <v>#N/A</v>
      </c>
      <c r="S12" s="247" t="e">
        <f>IF(ISNUMBER(Regressions!U22),ROUND(Regressions!U22, 1), NA())</f>
        <v>#N/A</v>
      </c>
    </row>
    <row xmlns:x14ac="http://schemas.microsoft.com/office/spreadsheetml/2009/9/ac" r="13" x14ac:dyDescent="0.2">
      <c r="A13" s="344" t="str">
        <f>IF(ISBLANK(Regressions!A23), " ", Regressions!A23)</f>
        <v>Mauritania</v>
      </c>
      <c r="B13" s="345">
        <f>IF(ISBLANK(Regressions!B23), " ", Regressions!B23)</f>
        <v>2009</v>
      </c>
      <c r="C13" s="350" t="str">
        <f>IF(ISBLANK(Regressions!C23), " ", Regressions!C23)</f>
        <v>National</v>
      </c>
      <c r="D13" s="346">
        <f>IF(ISBLANK(Regressions!D23), " ", Regressions!D23)</f>
        <v>1376248</v>
      </c>
      <c r="E13" s="224" t="e">
        <f>IF(ISNUMBER(Regressions!E23),ROUND(Regressions!E23, 1), NA())</f>
        <v>#N/A</v>
      </c>
      <c r="F13" s="347" t="e">
        <f>IF(ISNUMBER(Regressions!F23),ROUND(Regressions!F23, 1), NA())</f>
        <v>#N/A</v>
      </c>
      <c r="G13" s="246" t="e">
        <f>IF(ISNUMBER(Regressions!G23),ROUND(Regressions!G23, 1), NA())</f>
        <v>#N/A</v>
      </c>
      <c r="H13" s="348" t="e">
        <f>IF(ISNUMBER(Regressions!H23),ROUND(Regressions!H23, 1), NA())</f>
        <v>#N/A</v>
      </c>
      <c r="I13" s="247" t="e">
        <f>IF(ISNUMBER(Regressions!I23),ROUND(Regressions!I23, 1), NA())</f>
        <v>#N/A</v>
      </c>
      <c r="J13" s="349">
        <f>IF(ISNUMBER(Regressions!K23),ROUND(Regressions!K23, 1), NA())</f>
        <v>39.6</v>
      </c>
      <c r="K13" s="347" t="e">
        <f>IF(ISNUMBER(Regressions!L23),ROUND(Regressions!L23, 1), NA())</f>
        <v>#N/A</v>
      </c>
      <c r="L13" s="248" t="e">
        <f>IF(ISNUMBER(Regressions!M23),ROUND(Regressions!M23, 1), NA())</f>
        <v>#N/A</v>
      </c>
      <c r="M13" s="348" t="e">
        <f>IF(ISNUMBER(Regressions!N23),ROUND(Regressions!N23, 1), NA())</f>
        <v>#N/A</v>
      </c>
      <c r="N13" s="247">
        <f>IF(ISNUMBER(Regressions!O23),ROUND(Regressions!O23, 1), NA())</f>
        <v>60.4</v>
      </c>
      <c r="O13" s="349" t="e">
        <f>IF(ISNUMBER(Regressions!Q23),ROUND(Regressions!Q23, 1), NA())</f>
        <v>#N/A</v>
      </c>
      <c r="P13" s="347" t="e">
        <f>IF(ISNUMBER(Regressions!R23),ROUND(Regressions!R23, 1), NA())</f>
        <v>#N/A</v>
      </c>
      <c r="Q13" s="225" t="e">
        <f>IF(ISNUMBER(Regressions!S23),ROUND(Regressions!S23, 1), NA())</f>
        <v>#N/A</v>
      </c>
      <c r="R13" s="348" t="e">
        <f>IF(ISNUMBER(Regressions!T23),ROUND(Regressions!T23, 1), NA())</f>
        <v>#N/A</v>
      </c>
      <c r="S13" s="247" t="e">
        <f>IF(ISNUMBER(Regressions!U23),ROUND(Regressions!U23, 1), NA())</f>
        <v>#N/A</v>
      </c>
    </row>
    <row xmlns:x14ac="http://schemas.microsoft.com/office/spreadsheetml/2009/9/ac" r="14" x14ac:dyDescent="0.2">
      <c r="A14" s="344" t="str">
        <f>IF(ISBLANK(Regressions!A24), " ", Regressions!A24)</f>
        <v>Mauritania</v>
      </c>
      <c r="B14" s="345">
        <f>IF(ISBLANK(Regressions!B24), " ", Regressions!B24)</f>
        <v>2010</v>
      </c>
      <c r="C14" s="350" t="str">
        <f>IF(ISBLANK(Regressions!C24), " ", Regressions!C24)</f>
        <v>National</v>
      </c>
      <c r="D14" s="346">
        <f>IF(ISBLANK(Regressions!D24), " ", Regressions!D24)</f>
        <v>1405673</v>
      </c>
      <c r="E14" s="224" t="e">
        <f>IF(ISNUMBER(Regressions!E24),ROUND(Regressions!E24, 1), NA())</f>
        <v>#N/A</v>
      </c>
      <c r="F14" s="347" t="e">
        <f>IF(ISNUMBER(Regressions!F24),ROUND(Regressions!F24, 1), NA())</f>
        <v>#N/A</v>
      </c>
      <c r="G14" s="246" t="e">
        <f>IF(ISNUMBER(Regressions!G24),ROUND(Regressions!G24, 1), NA())</f>
        <v>#N/A</v>
      </c>
      <c r="H14" s="348" t="e">
        <f>IF(ISNUMBER(Regressions!H24),ROUND(Regressions!H24, 1), NA())</f>
        <v>#N/A</v>
      </c>
      <c r="I14" s="247" t="e">
        <f>IF(ISNUMBER(Regressions!I24),ROUND(Regressions!I24, 1), NA())</f>
        <v>#N/A</v>
      </c>
      <c r="J14" s="349">
        <f>IF(ISNUMBER(Regressions!K24),ROUND(Regressions!K24, 1), NA())</f>
        <v>39.6</v>
      </c>
      <c r="K14" s="347" t="e">
        <f>IF(ISNUMBER(Regressions!L24),ROUND(Regressions!L24, 1), NA())</f>
        <v>#N/A</v>
      </c>
      <c r="L14" s="248">
        <f>IF(ISNUMBER(Regressions!M24),ROUND(Regressions!M24, 1), NA())</f>
        <v>30.7</v>
      </c>
      <c r="M14" s="348">
        <f>IF(ISNUMBER(Regressions!N24),ROUND(Regressions!N24, 1), NA())</f>
        <v>8.9</v>
      </c>
      <c r="N14" s="247">
        <f>IF(ISNUMBER(Regressions!O24),ROUND(Regressions!O24, 1), NA())</f>
        <v>60.4</v>
      </c>
      <c r="O14" s="349" t="e">
        <f>IF(ISNUMBER(Regressions!Q24),ROUND(Regressions!Q24, 1), NA())</f>
        <v>#N/A</v>
      </c>
      <c r="P14" s="347" t="e">
        <f>IF(ISNUMBER(Regressions!R24),ROUND(Regressions!R24, 1), NA())</f>
        <v>#N/A</v>
      </c>
      <c r="Q14" s="225" t="e">
        <f>IF(ISNUMBER(Regressions!S24),ROUND(Regressions!S24, 1), NA())</f>
        <v>#N/A</v>
      </c>
      <c r="R14" s="348" t="e">
        <f>IF(ISNUMBER(Regressions!T24),ROUND(Regressions!T24, 1), NA())</f>
        <v>#N/A</v>
      </c>
      <c r="S14" s="247" t="e">
        <f>IF(ISNUMBER(Regressions!U24),ROUND(Regressions!U24, 1), NA())</f>
        <v>#N/A</v>
      </c>
    </row>
    <row xmlns:x14ac="http://schemas.microsoft.com/office/spreadsheetml/2009/9/ac" r="15" x14ac:dyDescent="0.2">
      <c r="A15" s="344" t="str">
        <f>IF(ISBLANK(Regressions!A25), " ", Regressions!A25)</f>
        <v>Mauritania</v>
      </c>
      <c r="B15" s="345">
        <f>IF(ISBLANK(Regressions!B25), " ", Regressions!B25)</f>
        <v>2011</v>
      </c>
      <c r="C15" s="350" t="str">
        <f>IF(ISBLANK(Regressions!C25), " ", Regressions!C25)</f>
        <v>National</v>
      </c>
      <c r="D15" s="346">
        <f>IF(ISBLANK(Regressions!D25), " ", Regressions!D25)</f>
        <v>1441542</v>
      </c>
      <c r="E15" s="224" t="e">
        <f>IF(ISNUMBER(Regressions!E25),ROUND(Regressions!E25, 1), NA())</f>
        <v>#N/A</v>
      </c>
      <c r="F15" s="347">
        <f>IF(ISNUMBER(Regressions!F25),ROUND(Regressions!F25, 1), NA())</f>
        <v>20.9</v>
      </c>
      <c r="G15" s="246" t="e">
        <f>IF(ISNUMBER(Regressions!G25),ROUND(Regressions!G25, 1), NA())</f>
        <v>#N/A</v>
      </c>
      <c r="H15" s="348" t="e">
        <f>IF(ISNUMBER(Regressions!H25),ROUND(Regressions!H25, 1), NA())</f>
        <v>#N/A</v>
      </c>
      <c r="I15" s="247">
        <f>IF(ISNUMBER(Regressions!I25),ROUND(Regressions!I25, 1), NA())</f>
        <v>79.099999999999994</v>
      </c>
      <c r="J15" s="349">
        <f>IF(ISNUMBER(Regressions!K25),ROUND(Regressions!K25, 1), NA())</f>
        <v>39.6</v>
      </c>
      <c r="K15" s="347" t="e">
        <f>IF(ISNUMBER(Regressions!L25),ROUND(Regressions!L25, 1), NA())</f>
        <v>#N/A</v>
      </c>
      <c r="L15" s="248">
        <f>IF(ISNUMBER(Regressions!M25),ROUND(Regressions!M25, 1), NA())</f>
        <v>30.7</v>
      </c>
      <c r="M15" s="348">
        <f>IF(ISNUMBER(Regressions!N25),ROUND(Regressions!N25, 1), NA())</f>
        <v>8.9</v>
      </c>
      <c r="N15" s="247">
        <f>IF(ISNUMBER(Regressions!O25),ROUND(Regressions!O25, 1), NA())</f>
        <v>60.4</v>
      </c>
      <c r="O15" s="349" t="e">
        <f>IF(ISNUMBER(Regressions!Q25),ROUND(Regressions!Q25, 1), NA())</f>
        <v>#N/A</v>
      </c>
      <c r="P15" s="347" t="e">
        <f>IF(ISNUMBER(Regressions!R25),ROUND(Regressions!R25, 1), NA())</f>
        <v>#N/A</v>
      </c>
      <c r="Q15" s="225" t="e">
        <f>IF(ISNUMBER(Regressions!S25),ROUND(Regressions!S25, 1), NA())</f>
        <v>#N/A</v>
      </c>
      <c r="R15" s="348" t="e">
        <f>IF(ISNUMBER(Regressions!T25),ROUND(Regressions!T25, 1), NA())</f>
        <v>#N/A</v>
      </c>
      <c r="S15" s="247" t="e">
        <f>IF(ISNUMBER(Regressions!U25),ROUND(Regressions!U25, 1), NA())</f>
        <v>#N/A</v>
      </c>
    </row>
    <row xmlns:x14ac="http://schemas.microsoft.com/office/spreadsheetml/2009/9/ac" r="16" x14ac:dyDescent="0.2">
      <c r="A16" s="344" t="str">
        <f>IF(ISBLANK(Regressions!A26), " ", Regressions!A26)</f>
        <v>Mauritania</v>
      </c>
      <c r="B16" s="345">
        <f>IF(ISBLANK(Regressions!B26), " ", Regressions!B26)</f>
        <v>2012</v>
      </c>
      <c r="C16" s="350" t="str">
        <f>IF(ISBLANK(Regressions!C26), " ", Regressions!C26)</f>
        <v>National</v>
      </c>
      <c r="D16" s="346">
        <f>IF(ISBLANK(Regressions!D26), " ", Regressions!D26)</f>
        <v>1486056</v>
      </c>
      <c r="E16" s="224" t="e">
        <f>IF(ISNUMBER(Regressions!E26),ROUND(Regressions!E26, 1), NA())</f>
        <v>#N/A</v>
      </c>
      <c r="F16" s="347">
        <f>IF(ISNUMBER(Regressions!F26),ROUND(Regressions!F26, 1), NA())</f>
        <v>20.9</v>
      </c>
      <c r="G16" s="246" t="e">
        <f>IF(ISNUMBER(Regressions!G26),ROUND(Regressions!G26, 1), NA())</f>
        <v>#N/A</v>
      </c>
      <c r="H16" s="348" t="e">
        <f>IF(ISNUMBER(Regressions!H26),ROUND(Regressions!H26, 1), NA())</f>
        <v>#N/A</v>
      </c>
      <c r="I16" s="247">
        <f>IF(ISNUMBER(Regressions!I26),ROUND(Regressions!I26, 1), NA())</f>
        <v>79.099999999999994</v>
      </c>
      <c r="J16" s="349">
        <f>IF(ISNUMBER(Regressions!K26),ROUND(Regressions!K26, 1), NA())</f>
        <v>39.6</v>
      </c>
      <c r="K16" s="347" t="e">
        <f>IF(ISNUMBER(Regressions!L26),ROUND(Regressions!L26, 1), NA())</f>
        <v>#N/A</v>
      </c>
      <c r="L16" s="248">
        <f>IF(ISNUMBER(Regressions!M26),ROUND(Regressions!M26, 1), NA())</f>
        <v>30.7</v>
      </c>
      <c r="M16" s="348">
        <f>IF(ISNUMBER(Regressions!N26),ROUND(Regressions!N26, 1), NA())</f>
        <v>8.9</v>
      </c>
      <c r="N16" s="247">
        <f>IF(ISNUMBER(Regressions!O26),ROUND(Regressions!O26, 1), NA())</f>
        <v>60.4</v>
      </c>
      <c r="O16" s="349" t="e">
        <f>IF(ISNUMBER(Regressions!Q26),ROUND(Regressions!Q26, 1), NA())</f>
        <v>#N/A</v>
      </c>
      <c r="P16" s="347" t="e">
        <f>IF(ISNUMBER(Regressions!R26),ROUND(Regressions!R26, 1), NA())</f>
        <v>#N/A</v>
      </c>
      <c r="Q16" s="225" t="e">
        <f>IF(ISNUMBER(Regressions!S26),ROUND(Regressions!S26, 1), NA())</f>
        <v>#N/A</v>
      </c>
      <c r="R16" s="348" t="e">
        <f>IF(ISNUMBER(Regressions!T26),ROUND(Regressions!T26, 1), NA())</f>
        <v>#N/A</v>
      </c>
      <c r="S16" s="247" t="e">
        <f>IF(ISNUMBER(Regressions!U26),ROUND(Regressions!U26, 1), NA())</f>
        <v>#N/A</v>
      </c>
    </row>
    <row xmlns:x14ac="http://schemas.microsoft.com/office/spreadsheetml/2009/9/ac" r="17" x14ac:dyDescent="0.2">
      <c r="A17" s="344" t="str">
        <f>IF(ISBLANK(Regressions!A27), " ", Regressions!A27)</f>
        <v>Mauritania</v>
      </c>
      <c r="B17" s="345">
        <f>IF(ISBLANK(Regressions!B27), " ", Regressions!B27)</f>
        <v>2013</v>
      </c>
      <c r="C17" s="350" t="str">
        <f>IF(ISBLANK(Regressions!C27), " ", Regressions!C27)</f>
        <v>National</v>
      </c>
      <c r="D17" s="346">
        <f>IF(ISBLANK(Regressions!D27), " ", Regressions!D27)</f>
        <v>1538994</v>
      </c>
      <c r="E17" s="224" t="e">
        <f>IF(ISNUMBER(Regressions!E27),ROUND(Regressions!E27, 1), NA())</f>
        <v>#N/A</v>
      </c>
      <c r="F17" s="347">
        <f>IF(ISNUMBER(Regressions!F27),ROUND(Regressions!F27, 1), NA())</f>
        <v>20.9</v>
      </c>
      <c r="G17" s="246" t="e">
        <f>IF(ISNUMBER(Regressions!G27),ROUND(Regressions!G27, 1), NA())</f>
        <v>#N/A</v>
      </c>
      <c r="H17" s="348" t="e">
        <f>IF(ISNUMBER(Regressions!H27),ROUND(Regressions!H27, 1), NA())</f>
        <v>#N/A</v>
      </c>
      <c r="I17" s="247">
        <f>IF(ISNUMBER(Regressions!I27),ROUND(Regressions!I27, 1), NA())</f>
        <v>79.099999999999994</v>
      </c>
      <c r="J17" s="349">
        <f>IF(ISNUMBER(Regressions!K27),ROUND(Regressions!K27, 1), NA())</f>
        <v>39.6</v>
      </c>
      <c r="K17" s="347" t="e">
        <f>IF(ISNUMBER(Regressions!L27),ROUND(Regressions!L27, 1), NA())</f>
        <v>#N/A</v>
      </c>
      <c r="L17" s="248">
        <f>IF(ISNUMBER(Regressions!M27),ROUND(Regressions!M27, 1), NA())</f>
        <v>30.7</v>
      </c>
      <c r="M17" s="348">
        <f>IF(ISNUMBER(Regressions!N27),ROUND(Regressions!N27, 1), NA())</f>
        <v>8.9</v>
      </c>
      <c r="N17" s="247">
        <f>IF(ISNUMBER(Regressions!O27),ROUND(Regressions!O27, 1), NA())</f>
        <v>60.4</v>
      </c>
      <c r="O17" s="349" t="e">
        <f>IF(ISNUMBER(Regressions!Q27),ROUND(Regressions!Q27, 1), NA())</f>
        <v>#N/A</v>
      </c>
      <c r="P17" s="347" t="e">
        <f>IF(ISNUMBER(Regressions!R27),ROUND(Regressions!R27, 1), NA())</f>
        <v>#N/A</v>
      </c>
      <c r="Q17" s="225" t="e">
        <f>IF(ISNUMBER(Regressions!S27),ROUND(Regressions!S27, 1), NA())</f>
        <v>#N/A</v>
      </c>
      <c r="R17" s="348" t="e">
        <f>IF(ISNUMBER(Regressions!T27),ROUND(Regressions!T27, 1), NA())</f>
        <v>#N/A</v>
      </c>
      <c r="S17" s="247" t="e">
        <f>IF(ISNUMBER(Regressions!U27),ROUND(Regressions!U27, 1), NA())</f>
        <v>#N/A</v>
      </c>
    </row>
    <row xmlns:x14ac="http://schemas.microsoft.com/office/spreadsheetml/2009/9/ac" r="18" x14ac:dyDescent="0.2">
      <c r="A18" s="344" t="str">
        <f>IF(ISBLANK(Regressions!A28), " ", Regressions!A28)</f>
        <v>Mauritania</v>
      </c>
      <c r="B18" s="345">
        <f>IF(ISBLANK(Regressions!B28), " ", Regressions!B28)</f>
        <v>2014</v>
      </c>
      <c r="C18" s="350" t="str">
        <f>IF(ISBLANK(Regressions!C28), " ", Regressions!C28)</f>
        <v>National</v>
      </c>
      <c r="D18" s="346">
        <f>IF(ISBLANK(Regressions!D28), " ", Regressions!D28)</f>
        <v>1590364</v>
      </c>
      <c r="E18" s="224" t="e">
        <f>IF(ISNUMBER(Regressions!E28),ROUND(Regressions!E28, 1), NA())</f>
        <v>#N/A</v>
      </c>
      <c r="F18" s="347">
        <f>IF(ISNUMBER(Regressions!F28),ROUND(Regressions!F28, 1), NA())</f>
        <v>20.9</v>
      </c>
      <c r="G18" s="246" t="e">
        <f>IF(ISNUMBER(Regressions!G28),ROUND(Regressions!G28, 1), NA())</f>
        <v>#N/A</v>
      </c>
      <c r="H18" s="348" t="e">
        <f>IF(ISNUMBER(Regressions!H28),ROUND(Regressions!H28, 1), NA())</f>
        <v>#N/A</v>
      </c>
      <c r="I18" s="247">
        <f>IF(ISNUMBER(Regressions!I28),ROUND(Regressions!I28, 1), NA())</f>
        <v>79.099999999999994</v>
      </c>
      <c r="J18" s="349">
        <f>IF(ISNUMBER(Regressions!K28),ROUND(Regressions!K28, 1), NA())</f>
        <v>39.6</v>
      </c>
      <c r="K18" s="347" t="e">
        <f>IF(ISNUMBER(Regressions!L28),ROUND(Regressions!L28, 1), NA())</f>
        <v>#N/A</v>
      </c>
      <c r="L18" s="248">
        <f>IF(ISNUMBER(Regressions!M28),ROUND(Regressions!M28, 1), NA())</f>
        <v>30.7</v>
      </c>
      <c r="M18" s="348">
        <f>IF(ISNUMBER(Regressions!N28),ROUND(Regressions!N28, 1), NA())</f>
        <v>8.9</v>
      </c>
      <c r="N18" s="247">
        <f>IF(ISNUMBER(Regressions!O28),ROUND(Regressions!O28, 1), NA())</f>
        <v>60.4</v>
      </c>
      <c r="O18" s="349" t="e">
        <f>IF(ISNUMBER(Regressions!Q28),ROUND(Regressions!Q28, 1), NA())</f>
        <v>#N/A</v>
      </c>
      <c r="P18" s="347" t="e">
        <f>IF(ISNUMBER(Regressions!R28),ROUND(Regressions!R28, 1), NA())</f>
        <v>#N/A</v>
      </c>
      <c r="Q18" s="225" t="e">
        <f>IF(ISNUMBER(Regressions!S28),ROUND(Regressions!S28, 1), NA())</f>
        <v>#N/A</v>
      </c>
      <c r="R18" s="348" t="e">
        <f>IF(ISNUMBER(Regressions!T28),ROUND(Regressions!T28, 1), NA())</f>
        <v>#N/A</v>
      </c>
      <c r="S18" s="247" t="e">
        <f>IF(ISNUMBER(Regressions!U28),ROUND(Regressions!U28, 1), NA())</f>
        <v>#N/A</v>
      </c>
    </row>
    <row xmlns:x14ac="http://schemas.microsoft.com/office/spreadsheetml/2009/9/ac" r="19" x14ac:dyDescent="0.2">
      <c r="A19" s="344" t="str">
        <f>IF(ISBLANK(Regressions!A29), " ", Regressions!A29)</f>
        <v>Mauritania</v>
      </c>
      <c r="B19" s="345">
        <f>IF(ISBLANK(Regressions!B29), " ", Regressions!B29)</f>
        <v>2015</v>
      </c>
      <c r="C19" s="350" t="str">
        <f>IF(ISBLANK(Regressions!C29), " ", Regressions!C29)</f>
        <v>National</v>
      </c>
      <c r="D19" s="346">
        <f>IF(ISBLANK(Regressions!D29), " ", Regressions!D29)</f>
        <v>1642993</v>
      </c>
      <c r="E19" s="224" t="e">
        <f>IF(ISNUMBER(Regressions!E29),ROUND(Regressions!E29, 1), NA())</f>
        <v>#N/A</v>
      </c>
      <c r="F19" s="347">
        <f>IF(ISNUMBER(Regressions!F29),ROUND(Regressions!F29, 1), NA())</f>
        <v>20.9</v>
      </c>
      <c r="G19" s="246" t="e">
        <f>IF(ISNUMBER(Regressions!G29),ROUND(Regressions!G29, 1), NA())</f>
        <v>#N/A</v>
      </c>
      <c r="H19" s="348" t="e">
        <f>IF(ISNUMBER(Regressions!H29),ROUND(Regressions!H29, 1), NA())</f>
        <v>#N/A</v>
      </c>
      <c r="I19" s="247">
        <f>IF(ISNUMBER(Regressions!I29),ROUND(Regressions!I29, 1), NA())</f>
        <v>79.099999999999994</v>
      </c>
      <c r="J19" s="349">
        <f>IF(ISNUMBER(Regressions!K29),ROUND(Regressions!K29, 1), NA())</f>
        <v>39.6</v>
      </c>
      <c r="K19" s="347" t="e">
        <f>IF(ISNUMBER(Regressions!L29),ROUND(Regressions!L29, 1), NA())</f>
        <v>#N/A</v>
      </c>
      <c r="L19" s="248">
        <f>IF(ISNUMBER(Regressions!M29),ROUND(Regressions!M29, 1), NA())</f>
        <v>30.7</v>
      </c>
      <c r="M19" s="348">
        <f>IF(ISNUMBER(Regressions!N29),ROUND(Regressions!N29, 1), NA())</f>
        <v>8.9</v>
      </c>
      <c r="N19" s="247">
        <f>IF(ISNUMBER(Regressions!O29),ROUND(Regressions!O29, 1), NA())</f>
        <v>60.4</v>
      </c>
      <c r="O19" s="349" t="e">
        <f>IF(ISNUMBER(Regressions!Q29),ROUND(Regressions!Q29, 1), NA())</f>
        <v>#N/A</v>
      </c>
      <c r="P19" s="347" t="e">
        <f>IF(ISNUMBER(Regressions!R29),ROUND(Regressions!R29, 1), NA())</f>
        <v>#N/A</v>
      </c>
      <c r="Q19" s="225" t="e">
        <f>IF(ISNUMBER(Regressions!S29),ROUND(Regressions!S29, 1), NA())</f>
        <v>#N/A</v>
      </c>
      <c r="R19" s="348" t="e">
        <f>IF(ISNUMBER(Regressions!T29),ROUND(Regressions!T29, 1), NA())</f>
        <v>#N/A</v>
      </c>
      <c r="S19" s="247" t="e">
        <f>IF(ISNUMBER(Regressions!U29),ROUND(Regressions!U29, 1), NA())</f>
        <v>#N/A</v>
      </c>
    </row>
    <row xmlns:x14ac="http://schemas.microsoft.com/office/spreadsheetml/2009/9/ac" r="20" x14ac:dyDescent="0.2">
      <c r="A20" s="344" t="str">
        <f>IF(ISBLANK(Regressions!A30), " ", Regressions!A30)</f>
        <v>Mauritania</v>
      </c>
      <c r="B20" s="345">
        <f>IF(ISBLANK(Regressions!B30), " ", Regressions!B30)</f>
        <v>2016</v>
      </c>
      <c r="C20" s="350" t="str">
        <f>IF(ISBLANK(Regressions!C30), " ", Regressions!C30)</f>
        <v>National</v>
      </c>
      <c r="D20" s="346">
        <f>IF(ISBLANK(Regressions!D30), " ", Regressions!D30)</f>
        <v>1696058</v>
      </c>
      <c r="E20" s="224" t="e">
        <f>IF(ISNUMBER(Regressions!E30),ROUND(Regressions!E30, 1), NA())</f>
        <v>#N/A</v>
      </c>
      <c r="F20" s="347">
        <f>IF(ISNUMBER(Regressions!F30),ROUND(Regressions!F30, 1), NA())</f>
        <v>20.9</v>
      </c>
      <c r="G20" s="246" t="e">
        <f>IF(ISNUMBER(Regressions!G30),ROUND(Regressions!G30, 1), NA())</f>
        <v>#N/A</v>
      </c>
      <c r="H20" s="348" t="e">
        <f>IF(ISNUMBER(Regressions!H30),ROUND(Regressions!H30, 1), NA())</f>
        <v>#N/A</v>
      </c>
      <c r="I20" s="247">
        <f>IF(ISNUMBER(Regressions!I30),ROUND(Regressions!I30, 1), NA())</f>
        <v>79.099999999999994</v>
      </c>
      <c r="J20" s="349">
        <f>IF(ISNUMBER(Regressions!K30),ROUND(Regressions!K30, 1), NA())</f>
        <v>39.6</v>
      </c>
      <c r="K20" s="347" t="e">
        <f>IF(ISNUMBER(Regressions!L30),ROUND(Regressions!L30, 1), NA())</f>
        <v>#N/A</v>
      </c>
      <c r="L20" s="248">
        <f>IF(ISNUMBER(Regressions!M30),ROUND(Regressions!M30, 1), NA())</f>
        <v>30.7</v>
      </c>
      <c r="M20" s="348">
        <f>IF(ISNUMBER(Regressions!N30),ROUND(Regressions!N30, 1), NA())</f>
        <v>8.9</v>
      </c>
      <c r="N20" s="247">
        <f>IF(ISNUMBER(Regressions!O30),ROUND(Regressions!O30, 1), NA())</f>
        <v>60.4</v>
      </c>
      <c r="O20" s="349" t="e">
        <f>IF(ISNUMBER(Regressions!Q30),ROUND(Regressions!Q30, 1), NA())</f>
        <v>#N/A</v>
      </c>
      <c r="P20" s="347" t="e">
        <f>IF(ISNUMBER(Regressions!R30),ROUND(Regressions!R30, 1), NA())</f>
        <v>#N/A</v>
      </c>
      <c r="Q20" s="225" t="e">
        <f>IF(ISNUMBER(Regressions!S30),ROUND(Regressions!S30, 1), NA())</f>
        <v>#N/A</v>
      </c>
      <c r="R20" s="348" t="e">
        <f>IF(ISNUMBER(Regressions!T30),ROUND(Regressions!T30, 1), NA())</f>
        <v>#N/A</v>
      </c>
      <c r="S20" s="247" t="e">
        <f>IF(ISNUMBER(Regressions!U30),ROUND(Regressions!U30, 1), NA())</f>
        <v>#N/A</v>
      </c>
    </row>
    <row xmlns:x14ac="http://schemas.microsoft.com/office/spreadsheetml/2009/9/ac" r="21" x14ac:dyDescent="0.2">
      <c r="A21" s="344" t="str">
        <f>IF(ISBLANK(Regressions!A31), " ", Regressions!A31)</f>
        <v>Mauritania</v>
      </c>
      <c r="B21" s="345">
        <f>IF(ISBLANK(Regressions!B31), " ", Regressions!B31)</f>
        <v>2017</v>
      </c>
      <c r="C21" s="350" t="str">
        <f>IF(ISBLANK(Regressions!C31), " ", Regressions!C31)</f>
        <v>National</v>
      </c>
      <c r="D21" s="346">
        <f>IF(ISBLANK(Regressions!D31), " ", Regressions!D31)</f>
        <v>1737268</v>
      </c>
      <c r="E21" s="224" t="e">
        <f>IF(ISNUMBER(Regressions!E31),ROUND(Regressions!E31, 1), NA())</f>
        <v>#N/A</v>
      </c>
      <c r="F21" s="347">
        <f>IF(ISNUMBER(Regressions!F31),ROUND(Regressions!F31, 1), NA())</f>
        <v>20.9</v>
      </c>
      <c r="G21" s="246" t="e">
        <f>IF(ISNUMBER(Regressions!G31),ROUND(Regressions!G31, 1), NA())</f>
        <v>#N/A</v>
      </c>
      <c r="H21" s="348" t="e">
        <f>IF(ISNUMBER(Regressions!H31),ROUND(Regressions!H31, 1), NA())</f>
        <v>#N/A</v>
      </c>
      <c r="I21" s="247">
        <f>IF(ISNUMBER(Regressions!I31),ROUND(Regressions!I31, 1), NA())</f>
        <v>79.099999999999994</v>
      </c>
      <c r="J21" s="349">
        <f>IF(ISNUMBER(Regressions!K31),ROUND(Regressions!K31, 1), NA())</f>
        <v>39.6</v>
      </c>
      <c r="K21" s="347" t="e">
        <f>IF(ISNUMBER(Regressions!L31),ROUND(Regressions!L31, 1), NA())</f>
        <v>#N/A</v>
      </c>
      <c r="L21" s="248">
        <f>IF(ISNUMBER(Regressions!M31),ROUND(Regressions!M31, 1), NA())</f>
        <v>30.7</v>
      </c>
      <c r="M21" s="348">
        <f>IF(ISNUMBER(Regressions!N31),ROUND(Regressions!N31, 1), NA())</f>
        <v>8.9</v>
      </c>
      <c r="N21" s="247">
        <f>IF(ISNUMBER(Regressions!O31),ROUND(Regressions!O31, 1), NA())</f>
        <v>60.4</v>
      </c>
      <c r="O21" s="349" t="e">
        <f>IF(ISNUMBER(Regressions!Q31),ROUND(Regressions!Q31, 1), NA())</f>
        <v>#N/A</v>
      </c>
      <c r="P21" s="347" t="e">
        <f>IF(ISNUMBER(Regressions!R31),ROUND(Regressions!R31, 1), NA())</f>
        <v>#N/A</v>
      </c>
      <c r="Q21" s="225" t="e">
        <f>IF(ISNUMBER(Regressions!S31),ROUND(Regressions!S31, 1), NA())</f>
        <v>#N/A</v>
      </c>
      <c r="R21" s="348" t="e">
        <f>IF(ISNUMBER(Regressions!T31),ROUND(Regressions!T31, 1), NA())</f>
        <v>#N/A</v>
      </c>
      <c r="S21" s="247" t="e">
        <f>IF(ISNUMBER(Regressions!U31),ROUND(Regressions!U31, 1), NA())</f>
        <v>#N/A</v>
      </c>
    </row>
    <row xmlns:x14ac="http://schemas.microsoft.com/office/spreadsheetml/2009/9/ac" r="22" x14ac:dyDescent="0.2">
      <c r="A22" s="344" t="str">
        <f>IF(ISBLANK(Regressions!A32), " ", Regressions!A32)</f>
        <v>Mauritania</v>
      </c>
      <c r="B22" s="345">
        <f>IF(ISBLANK(Regressions!B32), " ", Regressions!B32)</f>
        <v>2018</v>
      </c>
      <c r="C22" s="350" t="str">
        <f>IF(ISBLANK(Regressions!C32), " ", Regressions!C32)</f>
        <v>National</v>
      </c>
      <c r="D22" s="346">
        <f>IF(ISBLANK(Regressions!D32), " ", Regressions!D32)</f>
        <v>1778938</v>
      </c>
      <c r="E22" s="224" t="e">
        <f>IF(ISNUMBER(Regressions!E32),ROUND(Regressions!E32, 1), NA())</f>
        <v>#N/A</v>
      </c>
      <c r="F22" s="347">
        <f>IF(ISNUMBER(Regressions!F32),ROUND(Regressions!F32, 1), NA())</f>
        <v>20.9</v>
      </c>
      <c r="G22" s="246" t="e">
        <f>IF(ISNUMBER(Regressions!G32),ROUND(Regressions!G32, 1), NA())</f>
        <v>#N/A</v>
      </c>
      <c r="H22" s="348" t="e">
        <f>IF(ISNUMBER(Regressions!H32),ROUND(Regressions!H32, 1), NA())</f>
        <v>#N/A</v>
      </c>
      <c r="I22" s="247">
        <f>IF(ISNUMBER(Regressions!I32),ROUND(Regressions!I32, 1), NA())</f>
        <v>79.099999999999994</v>
      </c>
      <c r="J22" s="349">
        <f>IF(ISNUMBER(Regressions!K32),ROUND(Regressions!K32, 1), NA())</f>
        <v>39.6</v>
      </c>
      <c r="K22" s="347" t="e">
        <f>IF(ISNUMBER(Regressions!L32),ROUND(Regressions!L32, 1), NA())</f>
        <v>#N/A</v>
      </c>
      <c r="L22" s="248">
        <f>IF(ISNUMBER(Regressions!M32),ROUND(Regressions!M32, 1), NA())</f>
        <v>30.7</v>
      </c>
      <c r="M22" s="348">
        <f>IF(ISNUMBER(Regressions!N32),ROUND(Regressions!N32, 1), NA())</f>
        <v>8.9</v>
      </c>
      <c r="N22" s="247">
        <f>IF(ISNUMBER(Regressions!O32),ROUND(Regressions!O32, 1), NA())</f>
        <v>60.4</v>
      </c>
      <c r="O22" s="349" t="e">
        <f>IF(ISNUMBER(Regressions!Q32),ROUND(Regressions!Q32, 1), NA())</f>
        <v>#N/A</v>
      </c>
      <c r="P22" s="347" t="e">
        <f>IF(ISNUMBER(Regressions!R32),ROUND(Regressions!R32, 1), NA())</f>
        <v>#N/A</v>
      </c>
      <c r="Q22" s="225" t="e">
        <f>IF(ISNUMBER(Regressions!S32),ROUND(Regressions!S32, 1), NA())</f>
        <v>#N/A</v>
      </c>
      <c r="R22" s="348" t="e">
        <f>IF(ISNUMBER(Regressions!T32),ROUND(Regressions!T32, 1), NA())</f>
        <v>#N/A</v>
      </c>
      <c r="S22" s="247" t="e">
        <f>IF(ISNUMBER(Regressions!U32),ROUND(Regressions!U32, 1), NA())</f>
        <v>#N/A</v>
      </c>
    </row>
    <row xmlns:x14ac="http://schemas.microsoft.com/office/spreadsheetml/2009/9/ac" r="23" x14ac:dyDescent="0.2">
      <c r="A23" s="344" t="str">
        <f>IF(ISBLANK(Regressions!A33), " ", Regressions!A33)</f>
        <v>Mauritania</v>
      </c>
      <c r="B23" s="345">
        <f>IF(ISBLANK(Regressions!B33), " ", Regressions!B33)</f>
        <v>2019</v>
      </c>
      <c r="C23" s="350" t="str">
        <f>IF(ISBLANK(Regressions!C33), " ", Regressions!C33)</f>
        <v>National</v>
      </c>
      <c r="D23" s="346">
        <f>IF(ISBLANK(Regressions!D33), " ", Regressions!D33)</f>
        <v>1820543</v>
      </c>
      <c r="E23" s="224" t="e">
        <f>IF(ISNUMBER(Regressions!E33),ROUND(Regressions!E33, 1), NA())</f>
        <v>#N/A</v>
      </c>
      <c r="F23" s="347">
        <f>IF(ISNUMBER(Regressions!F33),ROUND(Regressions!F33, 1), NA())</f>
        <v>20.9</v>
      </c>
      <c r="G23" s="246" t="e">
        <f>IF(ISNUMBER(Regressions!G33),ROUND(Regressions!G33, 1), NA())</f>
        <v>#N/A</v>
      </c>
      <c r="H23" s="348" t="e">
        <f>IF(ISNUMBER(Regressions!H33),ROUND(Regressions!H33, 1), NA())</f>
        <v>#N/A</v>
      </c>
      <c r="I23" s="247">
        <f>IF(ISNUMBER(Regressions!I33),ROUND(Regressions!I33, 1), NA())</f>
        <v>79.099999999999994</v>
      </c>
      <c r="J23" s="349">
        <f>IF(ISNUMBER(Regressions!K33),ROUND(Regressions!K33, 1), NA())</f>
        <v>39.6</v>
      </c>
      <c r="K23" s="347" t="e">
        <f>IF(ISNUMBER(Regressions!L33),ROUND(Regressions!L33, 1), NA())</f>
        <v>#N/A</v>
      </c>
      <c r="L23" s="248">
        <f>IF(ISNUMBER(Regressions!M33),ROUND(Regressions!M33, 1), NA())</f>
        <v>30.7</v>
      </c>
      <c r="M23" s="348">
        <f>IF(ISNUMBER(Regressions!N33),ROUND(Regressions!N33, 1), NA())</f>
        <v>8.9</v>
      </c>
      <c r="N23" s="247">
        <f>IF(ISNUMBER(Regressions!O33),ROUND(Regressions!O33, 1), NA())</f>
        <v>60.4</v>
      </c>
      <c r="O23" s="349" t="e">
        <f>IF(ISNUMBER(Regressions!Q33),ROUND(Regressions!Q33, 1), NA())</f>
        <v>#N/A</v>
      </c>
      <c r="P23" s="347" t="e">
        <f>IF(ISNUMBER(Regressions!R33),ROUND(Regressions!R33, 1), NA())</f>
        <v>#N/A</v>
      </c>
      <c r="Q23" s="225" t="e">
        <f>IF(ISNUMBER(Regressions!S33),ROUND(Regressions!S33, 1), NA())</f>
        <v>#N/A</v>
      </c>
      <c r="R23" s="348" t="e">
        <f>IF(ISNUMBER(Regressions!T33),ROUND(Regressions!T33, 1), NA())</f>
        <v>#N/A</v>
      </c>
      <c r="S23" s="247" t="e">
        <f>IF(ISNUMBER(Regressions!U33),ROUND(Regressions!U33, 1), NA())</f>
        <v>#N/A</v>
      </c>
    </row>
    <row xmlns:x14ac="http://schemas.microsoft.com/office/spreadsheetml/2009/9/ac" r="24" x14ac:dyDescent="0.2">
      <c r="A24" s="344" t="str">
        <f>IF(ISBLANK(Regressions!A34), " ", Regressions!A34)</f>
        <v>Mauritania</v>
      </c>
      <c r="B24" s="345">
        <f>IF(ISBLANK(Regressions!B34), " ", Regressions!B34)</f>
        <v>2020</v>
      </c>
      <c r="C24" s="350" t="str">
        <f>IF(ISBLANK(Regressions!C34), " ", Regressions!C34)</f>
        <v>National</v>
      </c>
      <c r="D24" s="346">
        <f>IF(ISBLANK(Regressions!D34), " ", Regressions!D34)</f>
        <v>1861833</v>
      </c>
      <c r="E24" s="224" t="e">
        <f>IF(ISNUMBER(Regressions!E34),ROUND(Regressions!E34, 1), NA())</f>
        <v>#N/A</v>
      </c>
      <c r="F24" s="347" t="e">
        <f>IF(ISNUMBER(Regressions!F34),ROUND(Regressions!F34, 1), NA())</f>
        <v>#N/A</v>
      </c>
      <c r="G24" s="246" t="e">
        <f>IF(ISNUMBER(Regressions!G34),ROUND(Regressions!G34, 1), NA())</f>
        <v>#N/A</v>
      </c>
      <c r="H24" s="348" t="e">
        <f>IF(ISNUMBER(Regressions!H34),ROUND(Regressions!H34, 1), NA())</f>
        <v>#N/A</v>
      </c>
      <c r="I24" s="247" t="e">
        <f>IF(ISNUMBER(Regressions!I34),ROUND(Regressions!I34, 1), NA())</f>
        <v>#N/A</v>
      </c>
      <c r="J24" s="349">
        <f>IF(ISNUMBER(Regressions!K34),ROUND(Regressions!K34, 1), NA())</f>
        <v>39.6</v>
      </c>
      <c r="K24" s="347" t="e">
        <f>IF(ISNUMBER(Regressions!L34),ROUND(Regressions!L34, 1), NA())</f>
        <v>#N/A</v>
      </c>
      <c r="L24" s="248">
        <f>IF(ISNUMBER(Regressions!M34),ROUND(Regressions!M34, 1), NA())</f>
        <v>30.7</v>
      </c>
      <c r="M24" s="348">
        <f>IF(ISNUMBER(Regressions!N34),ROUND(Regressions!N34, 1), NA())</f>
        <v>8.9</v>
      </c>
      <c r="N24" s="247">
        <f>IF(ISNUMBER(Regressions!O34),ROUND(Regressions!O34, 1), NA())</f>
        <v>60.4</v>
      </c>
      <c r="O24" s="349" t="e">
        <f>IF(ISNUMBER(Regressions!Q34),ROUND(Regressions!Q34, 1), NA())</f>
        <v>#N/A</v>
      </c>
      <c r="P24" s="347" t="e">
        <f>IF(ISNUMBER(Regressions!R34),ROUND(Regressions!R34, 1), NA())</f>
        <v>#N/A</v>
      </c>
      <c r="Q24" s="225" t="e">
        <f>IF(ISNUMBER(Regressions!S34),ROUND(Regressions!S34, 1), NA())</f>
        <v>#N/A</v>
      </c>
      <c r="R24" s="348" t="e">
        <f>IF(ISNUMBER(Regressions!T34),ROUND(Regressions!T34, 1), NA())</f>
        <v>#N/A</v>
      </c>
      <c r="S24" s="247" t="e">
        <f>IF(ISNUMBER(Regressions!U34),ROUND(Regressions!U34, 1), NA())</f>
        <v>#N/A</v>
      </c>
    </row>
    <row xmlns:x14ac="http://schemas.microsoft.com/office/spreadsheetml/2009/9/ac" r="25" x14ac:dyDescent="0.2">
      <c r="A25" s="397" t="str">
        <f>IF(ISBLANK(Regressions!A35), " ", Regressions!A35)</f>
        <v>Mauritania</v>
      </c>
      <c r="B25" s="398">
        <f>IF(ISBLANK(Regressions!B35), " ", Regressions!B35)</f>
        <v>2021</v>
      </c>
      <c r="C25" s="399" t="str">
        <f>IF(ISBLANK(Regressions!C35), " ", Regressions!C35)</f>
        <v>National</v>
      </c>
      <c r="D25" s="400">
        <f>IF(ISBLANK(Regressions!D35), " ", Regressions!D35)</f>
        <v>1902430</v>
      </c>
      <c r="E25" s="403" t="e">
        <f>IF(ISNUMBER(Regressions!E35),ROUND(Regressions!E35, 1), NA())</f>
        <v>#N/A</v>
      </c>
      <c r="F25" s="401" t="e">
        <f>IF(ISNUMBER(Regressions!F35),ROUND(Regressions!F35, 1), NA())</f>
        <v>#N/A</v>
      </c>
      <c r="G25" s="404" t="e">
        <f>IF(ISNUMBER(Regressions!G35),ROUND(Regressions!G35, 1), NA())</f>
        <v>#N/A</v>
      </c>
      <c r="H25" s="402" t="e">
        <f>IF(ISNUMBER(Regressions!H35),ROUND(Regressions!H35, 1), NA())</f>
        <v>#N/A</v>
      </c>
      <c r="I25" s="405" t="e">
        <f>IF(ISNUMBER(Regressions!I35),ROUND(Regressions!I35, 1), NA())</f>
        <v>#N/A</v>
      </c>
      <c r="J25" s="403">
        <f>IF(ISNUMBER(Regressions!K35),ROUND(Regressions!K35, 1), NA())</f>
        <v>39.6</v>
      </c>
      <c r="K25" s="401" t="e">
        <f>IF(ISNUMBER(Regressions!L35),ROUND(Regressions!L35, 1), NA())</f>
        <v>#N/A</v>
      </c>
      <c r="L25" s="406">
        <f>IF(ISNUMBER(Regressions!M35),ROUND(Regressions!M35, 1), NA())</f>
        <v>30.7</v>
      </c>
      <c r="M25" s="402">
        <f>IF(ISNUMBER(Regressions!N35),ROUND(Regressions!N35, 1), NA())</f>
        <v>8.9</v>
      </c>
      <c r="N25" s="405">
        <f>IF(ISNUMBER(Regressions!O35),ROUND(Regressions!O35, 1), NA())</f>
        <v>60.4</v>
      </c>
      <c r="O25" s="403" t="e">
        <f>IF(ISNUMBER(Regressions!Q35),ROUND(Regressions!Q35, 1), NA())</f>
        <v>#N/A</v>
      </c>
      <c r="P25" s="401" t="e">
        <f>IF(ISNUMBER(Regressions!R35),ROUND(Regressions!R35, 1), NA())</f>
        <v>#N/A</v>
      </c>
      <c r="Q25" s="407" t="e">
        <f>IF(ISNUMBER(Regressions!S35),ROUND(Regressions!S35, 1), NA())</f>
        <v>#N/A</v>
      </c>
      <c r="R25" s="402" t="e">
        <f>IF(ISNUMBER(Regressions!T35),ROUND(Regressions!T35, 1), NA())</f>
        <v>#N/A</v>
      </c>
      <c r="S25" s="405" t="e">
        <f>IF(ISNUMBER(Regressions!U35),ROUND(Regressions!U35, 1), NA())</f>
        <v>#N/A</v>
      </c>
      <c r="T25" s="396"/>
      <c r="U25" s="396"/>
      <c r="V25" s="396"/>
      <c r="W25" s="396"/>
      <c r="X25" s="396"/>
      <c r="Y25" s="396"/>
      <c r="Z25" s="396"/>
      <c r="AA25" s="396"/>
      <c r="AB25" s="396"/>
      <c r="AC25" s="396"/>
    </row>
    <row xmlns:x14ac="http://schemas.microsoft.com/office/spreadsheetml/2009/9/ac" r="26" x14ac:dyDescent="0.2">
      <c r="A26" s="344" t="str">
        <f>IF(ISBLANK(Regressions!A36), " ", Regressions!A36)</f>
        <v>Mauritania</v>
      </c>
      <c r="B26" s="345">
        <f>IF(ISBLANK(Regressions!B36), " ", Regressions!B36)</f>
        <v>2022</v>
      </c>
      <c r="C26" s="350" t="str">
        <f>IF(ISBLANK(Regressions!C36), " ", Regressions!C36)</f>
        <v>National</v>
      </c>
      <c r="D26" s="346">
        <f>IF(ISBLANK(Regressions!D36), " ", Regressions!D36)</f>
        <v>1942425</v>
      </c>
      <c r="E26" s="224" t="e">
        <f>IF(ISNUMBER(Regressions!E36),ROUND(Regressions!E36, 1), NA())</f>
        <v>#N/A</v>
      </c>
      <c r="F26" s="347" t="e">
        <f>IF(ISNUMBER(Regressions!F36),ROUND(Regressions!F36, 1), NA())</f>
        <v>#N/A</v>
      </c>
      <c r="G26" s="246" t="e">
        <f>IF(ISNUMBER(Regressions!G36),ROUND(Regressions!G36, 1), NA())</f>
        <v>#N/A</v>
      </c>
      <c r="H26" s="348" t="e">
        <f>IF(ISNUMBER(Regressions!H36),ROUND(Regressions!H36, 1), NA())</f>
        <v>#N/A</v>
      </c>
      <c r="I26" s="247" t="e">
        <f>IF(ISNUMBER(Regressions!I36),ROUND(Regressions!I36, 1), NA())</f>
        <v>#N/A</v>
      </c>
      <c r="J26" s="349" t="e">
        <f>IF(ISNUMBER(Regressions!K36),ROUND(Regressions!K36, 1), NA())</f>
        <v>#N/A</v>
      </c>
      <c r="K26" s="347" t="e">
        <f>IF(ISNUMBER(Regressions!L36),ROUND(Regressions!L36, 1), NA())</f>
        <v>#N/A</v>
      </c>
      <c r="L26" s="248">
        <f>IF(ISNUMBER(Regressions!M36),ROUND(Regressions!M36, 1), NA())</f>
        <v>30.7</v>
      </c>
      <c r="M26" s="348" t="e">
        <f>IF(ISNUMBER(Regressions!N36),ROUND(Regressions!N36, 1), NA())</f>
        <v>#N/A</v>
      </c>
      <c r="N26" s="247" t="e">
        <f>IF(ISNUMBER(Regressions!O36),ROUND(Regressions!O36, 1), NA())</f>
        <v>#N/A</v>
      </c>
      <c r="O26" s="349" t="e">
        <f>IF(ISNUMBER(Regressions!Q36),ROUND(Regressions!Q36, 1), NA())</f>
        <v>#N/A</v>
      </c>
      <c r="P26" s="347" t="e">
        <f>IF(ISNUMBER(Regressions!R36),ROUND(Regressions!R36, 1), NA())</f>
        <v>#N/A</v>
      </c>
      <c r="Q26" s="225" t="e">
        <f>IF(ISNUMBER(Regressions!S36),ROUND(Regressions!S36, 1), NA())</f>
        <v>#N/A</v>
      </c>
      <c r="R26" s="348" t="e">
        <f>IF(ISNUMBER(Regressions!T36),ROUND(Regressions!T36, 1), NA())</f>
        <v>#N/A</v>
      </c>
      <c r="S26" s="247" t="e">
        <f>IF(ISNUMBER(Regressions!U36),ROUND(Regressions!U36, 1), NA())</f>
        <v>#N/A</v>
      </c>
    </row>
    <row xmlns:x14ac="http://schemas.microsoft.com/office/spreadsheetml/2009/9/ac" r="27" x14ac:dyDescent="0.2">
      <c r="A27" s="351" t="str">
        <f>IF(ISBLANK(Regressions!A37), " ", Regressions!A37)</f>
        <v>Mauritania</v>
      </c>
      <c r="B27" s="352">
        <f>IF(ISBLANK(Regressions!B37), " ", Regressions!B37)</f>
        <v>2023</v>
      </c>
      <c r="C27" s="353" t="str">
        <f>IF(ISBLANK(Regressions!C37), " ", Regressions!C37)</f>
        <v>National</v>
      </c>
      <c r="D27" s="354">
        <f>IF(ISBLANK(Regressions!D37), " ", Regressions!D37)</f>
        <v>1969697</v>
      </c>
      <c r="E27" s="355" t="e">
        <f>IF(ISNUMBER(Regressions!E37),ROUND(Regressions!E37, 1), NA())</f>
        <v>#N/A</v>
      </c>
      <c r="F27" s="356" t="e">
        <f>IF(ISNUMBER(Regressions!F37),ROUND(Regressions!F37, 1), NA())</f>
        <v>#N/A</v>
      </c>
      <c r="G27" s="357" t="e">
        <f>IF(ISNUMBER(Regressions!G37),ROUND(Regressions!G37, 1), NA())</f>
        <v>#N/A</v>
      </c>
      <c r="H27" s="358" t="e">
        <f>IF(ISNUMBER(Regressions!H37),ROUND(Regressions!H37, 1), NA())</f>
        <v>#N/A</v>
      </c>
      <c r="I27" s="359" t="e">
        <f>IF(ISNUMBER(Regressions!I37),ROUND(Regressions!I37, 1), NA())</f>
        <v>#N/A</v>
      </c>
      <c r="J27" s="360" t="e">
        <f>IF(ISNUMBER(Regressions!K37),ROUND(Regressions!K37, 1), NA())</f>
        <v>#N/A</v>
      </c>
      <c r="K27" s="356" t="e">
        <f>IF(ISNUMBER(Regressions!L37),ROUND(Regressions!L37, 1), NA())</f>
        <v>#N/A</v>
      </c>
      <c r="L27" s="361">
        <f>IF(ISNUMBER(Regressions!M37),ROUND(Regressions!M37, 1), NA())</f>
        <v>30.7</v>
      </c>
      <c r="M27" s="358" t="e">
        <f>IF(ISNUMBER(Regressions!N37),ROUND(Regressions!N37, 1), NA())</f>
        <v>#N/A</v>
      </c>
      <c r="N27" s="359" t="e">
        <f>IF(ISNUMBER(Regressions!O37),ROUND(Regressions!O37, 1), NA())</f>
        <v>#N/A</v>
      </c>
      <c r="O27" s="360" t="e">
        <f>IF(ISNUMBER(Regressions!Q37),ROUND(Regressions!Q37, 1), NA())</f>
        <v>#N/A</v>
      </c>
      <c r="P27" s="356" t="e">
        <f>IF(ISNUMBER(Regressions!R37),ROUND(Regressions!R37, 1), NA())</f>
        <v>#N/A</v>
      </c>
      <c r="Q27" s="362" t="e">
        <f>IF(ISNUMBER(Regressions!S37),ROUND(Regressions!S37, 1), NA())</f>
        <v>#N/A</v>
      </c>
      <c r="R27" s="358" t="e">
        <f>IF(ISNUMBER(Regressions!T37),ROUND(Regressions!T37, 1), NA())</f>
        <v>#N/A</v>
      </c>
      <c r="S27" s="359" t="e">
        <f>IF(ISNUMBER(Regressions!U37),ROUND(Regressions!U37, 1), NA())</f>
        <v>#N/A</v>
      </c>
    </row>
    <row xmlns:x14ac="http://schemas.microsoft.com/office/spreadsheetml/2009/9/ac" r="28" hidden="true" x14ac:dyDescent="0.2">
      <c r="A28" s="344" t="str">
        <f>IF(ISBLANK(Regressions!A38), " ", Regressions!A38)</f>
        <v>Mauritania</v>
      </c>
      <c r="B28" s="345">
        <f>IF(ISBLANK(Regressions!B38), " ", Regressions!B38)</f>
        <v>2024</v>
      </c>
      <c r="C28" s="350" t="str">
        <f>IF(ISBLANK(Regressions!C38), " ", Regressions!C38)</f>
        <v>National</v>
      </c>
      <c r="D28" s="346" t="str">
        <f>IF(ISBLANK(Regressions!D38), " ", Regressions!D38)</f>
        <v> </v>
      </c>
      <c r="E28" s="224" t="e">
        <f>IF(ISNUMBER(Regressions!E38),ROUND(Regressions!E38, 1), NA())</f>
        <v>#N/A</v>
      </c>
      <c r="F28" s="347" t="e">
        <f>IF(ISNUMBER(Regressions!F38),ROUND(Regressions!F38, 1), NA())</f>
        <v>#N/A</v>
      </c>
      <c r="G28" s="246" t="e">
        <f>IF(ISNUMBER(Regressions!G38),ROUND(Regressions!G38, 1), NA())</f>
        <v>#N/A</v>
      </c>
      <c r="H28" s="348" t="e">
        <f>IF(ISNUMBER(Regressions!H38),ROUND(Regressions!H38, 1), NA())</f>
        <v>#N/A</v>
      </c>
      <c r="I28" s="247" t="e">
        <f>IF(ISNUMBER(Regressions!I38),ROUND(Regressions!I38, 1), NA())</f>
        <v>#N/A</v>
      </c>
      <c r="J28" s="349" t="e">
        <f>IF(ISNUMBER(Regressions!K38),ROUND(Regressions!K38, 1), NA())</f>
        <v>#N/A</v>
      </c>
      <c r="K28" s="347" t="e">
        <f>IF(ISNUMBER(Regressions!L38),ROUND(Regressions!L38, 1), NA())</f>
        <v>#N/A</v>
      </c>
      <c r="L28" s="248" t="e">
        <f>IF(ISNUMBER(Regressions!M38),ROUND(Regressions!M38, 1), NA())</f>
        <v>#N/A</v>
      </c>
      <c r="M28" s="348" t="e">
        <f>IF(ISNUMBER(Regressions!N38),ROUND(Regressions!N38, 1), NA())</f>
        <v>#N/A</v>
      </c>
      <c r="N28" s="247" t="e">
        <f>IF(ISNUMBER(Regressions!O38),ROUND(Regressions!O38, 1), NA())</f>
        <v>#N/A</v>
      </c>
      <c r="O28" s="349" t="e">
        <f>IF(ISNUMBER(Regressions!Q38),ROUND(Regressions!Q38, 1), NA())</f>
        <v>#N/A</v>
      </c>
      <c r="P28" s="347" t="e">
        <f>IF(ISNUMBER(Regressions!R38),ROUND(Regressions!R38, 1), NA())</f>
        <v>#N/A</v>
      </c>
      <c r="Q28" s="225" t="e">
        <f>IF(ISNUMBER(Regressions!S38),ROUND(Regressions!S38, 1), NA())</f>
        <v>#N/A</v>
      </c>
      <c r="R28" s="348" t="e">
        <f>IF(ISNUMBER(Regressions!T38),ROUND(Regressions!T38, 1), NA())</f>
        <v>#N/A</v>
      </c>
      <c r="S28" s="247" t="e">
        <f>IF(ISNUMBER(Regressions!U38),ROUND(Regressions!U38, 1), NA())</f>
        <v>#N/A</v>
      </c>
    </row>
    <row xmlns:x14ac="http://schemas.microsoft.com/office/spreadsheetml/2009/9/ac" r="29" hidden="true" x14ac:dyDescent="0.2">
      <c r="A29" s="344" t="str">
        <f>IF(ISBLANK(Regressions!A39), " ", Regressions!A39)</f>
        <v>Mauritania</v>
      </c>
      <c r="B29" s="345">
        <f>IF(ISBLANK(Regressions!B39), " ", Regressions!B39)</f>
        <v>2025</v>
      </c>
      <c r="C29" s="350" t="str">
        <f>IF(ISBLANK(Regressions!C39), " ", Regressions!C39)</f>
        <v>National</v>
      </c>
      <c r="D29" s="346" t="str">
        <f>IF(ISBLANK(Regressions!D39), " ", Regressions!D39)</f>
        <v> </v>
      </c>
      <c r="E29" s="224" t="e">
        <f>IF(ISNUMBER(Regressions!E39),ROUND(Regressions!E39, 1), NA())</f>
        <v>#N/A</v>
      </c>
      <c r="F29" s="347" t="e">
        <f>IF(ISNUMBER(Regressions!F39),ROUND(Regressions!F39, 1), NA())</f>
        <v>#N/A</v>
      </c>
      <c r="G29" s="246" t="e">
        <f>IF(ISNUMBER(Regressions!G39),ROUND(Regressions!G39, 1), NA())</f>
        <v>#N/A</v>
      </c>
      <c r="H29" s="348" t="e">
        <f>IF(ISNUMBER(Regressions!H39),ROUND(Regressions!H39, 1), NA())</f>
        <v>#N/A</v>
      </c>
      <c r="I29" s="247" t="e">
        <f>IF(ISNUMBER(Regressions!I39),ROUND(Regressions!I39, 1), NA())</f>
        <v>#N/A</v>
      </c>
      <c r="J29" s="349" t="e">
        <f>IF(ISNUMBER(Regressions!K39),ROUND(Regressions!K39, 1), NA())</f>
        <v>#N/A</v>
      </c>
      <c r="K29" s="347" t="e">
        <f>IF(ISNUMBER(Regressions!L39),ROUND(Regressions!L39, 1), NA())</f>
        <v>#N/A</v>
      </c>
      <c r="L29" s="248" t="e">
        <f>IF(ISNUMBER(Regressions!M39),ROUND(Regressions!M39, 1), NA())</f>
        <v>#N/A</v>
      </c>
      <c r="M29" s="348" t="e">
        <f>IF(ISNUMBER(Regressions!N39),ROUND(Regressions!N39, 1), NA())</f>
        <v>#N/A</v>
      </c>
      <c r="N29" s="247" t="e">
        <f>IF(ISNUMBER(Regressions!O39),ROUND(Regressions!O39, 1), NA())</f>
        <v>#N/A</v>
      </c>
      <c r="O29" s="349" t="e">
        <f>IF(ISNUMBER(Regressions!Q39),ROUND(Regressions!Q39, 1), NA())</f>
        <v>#N/A</v>
      </c>
      <c r="P29" s="347" t="e">
        <f>IF(ISNUMBER(Regressions!R39),ROUND(Regressions!R39, 1), NA())</f>
        <v>#N/A</v>
      </c>
      <c r="Q29" s="225" t="e">
        <f>IF(ISNUMBER(Regressions!S39),ROUND(Regressions!S39, 1), NA())</f>
        <v>#N/A</v>
      </c>
      <c r="R29" s="348" t="e">
        <f>IF(ISNUMBER(Regressions!T39),ROUND(Regressions!T39, 1), NA())</f>
        <v>#N/A</v>
      </c>
      <c r="S29" s="247" t="e">
        <f>IF(ISNUMBER(Regressions!U39),ROUND(Regressions!U39, 1), NA())</f>
        <v>#N/A</v>
      </c>
    </row>
    <row xmlns:x14ac="http://schemas.microsoft.com/office/spreadsheetml/2009/9/ac" r="30" hidden="true" x14ac:dyDescent="0.2">
      <c r="A30" s="344" t="str">
        <f>IF(ISBLANK(Regressions!A40), " ", Regressions!A40)</f>
        <v>Mauritania</v>
      </c>
      <c r="B30" s="345">
        <f>IF(ISBLANK(Regressions!B40), " ", Regressions!B40)</f>
        <v>2026</v>
      </c>
      <c r="C30" s="350" t="str">
        <f>IF(ISBLANK(Regressions!C40), " ", Regressions!C40)</f>
        <v>National</v>
      </c>
      <c r="D30" s="346" t="str">
        <f>IF(ISBLANK(Regressions!D40), " ", Regressions!D40)</f>
        <v> </v>
      </c>
      <c r="E30" s="224" t="e">
        <f>IF(ISNUMBER(Regressions!E40),ROUND(Regressions!E40, 1), NA())</f>
        <v>#N/A</v>
      </c>
      <c r="F30" s="347" t="e">
        <f>IF(ISNUMBER(Regressions!F40),ROUND(Regressions!F40, 1), NA())</f>
        <v>#N/A</v>
      </c>
      <c r="G30" s="246" t="e">
        <f>IF(ISNUMBER(Regressions!G40),ROUND(Regressions!G40, 1), NA())</f>
        <v>#N/A</v>
      </c>
      <c r="H30" s="348" t="e">
        <f>IF(ISNUMBER(Regressions!H40),ROUND(Regressions!H40, 1), NA())</f>
        <v>#N/A</v>
      </c>
      <c r="I30" s="247" t="e">
        <f>IF(ISNUMBER(Regressions!I40),ROUND(Regressions!I40, 1), NA())</f>
        <v>#N/A</v>
      </c>
      <c r="J30" s="349" t="e">
        <f>IF(ISNUMBER(Regressions!K40),ROUND(Regressions!K40, 1), NA())</f>
        <v>#N/A</v>
      </c>
      <c r="K30" s="347" t="e">
        <f>IF(ISNUMBER(Regressions!L40),ROUND(Regressions!L40, 1), NA())</f>
        <v>#N/A</v>
      </c>
      <c r="L30" s="248" t="e">
        <f>IF(ISNUMBER(Regressions!M40),ROUND(Regressions!M40, 1), NA())</f>
        <v>#N/A</v>
      </c>
      <c r="M30" s="348" t="e">
        <f>IF(ISNUMBER(Regressions!N40),ROUND(Regressions!N40, 1), NA())</f>
        <v>#N/A</v>
      </c>
      <c r="N30" s="247" t="e">
        <f>IF(ISNUMBER(Regressions!O40),ROUND(Regressions!O40, 1), NA())</f>
        <v>#N/A</v>
      </c>
      <c r="O30" s="349" t="e">
        <f>IF(ISNUMBER(Regressions!Q40),ROUND(Regressions!Q40, 1), NA())</f>
        <v>#N/A</v>
      </c>
      <c r="P30" s="347" t="e">
        <f>IF(ISNUMBER(Regressions!R40),ROUND(Regressions!R40, 1), NA())</f>
        <v>#N/A</v>
      </c>
      <c r="Q30" s="225" t="e">
        <f>IF(ISNUMBER(Regressions!S40),ROUND(Regressions!S40, 1), NA())</f>
        <v>#N/A</v>
      </c>
      <c r="R30" s="348" t="e">
        <f>IF(ISNUMBER(Regressions!T40),ROUND(Regressions!T40, 1), NA())</f>
        <v>#N/A</v>
      </c>
      <c r="S30" s="247" t="e">
        <f>IF(ISNUMBER(Regressions!U40),ROUND(Regressions!U40, 1), NA())</f>
        <v>#N/A</v>
      </c>
    </row>
    <row xmlns:x14ac="http://schemas.microsoft.com/office/spreadsheetml/2009/9/ac" r="31" hidden="true" x14ac:dyDescent="0.2">
      <c r="A31" s="344" t="str">
        <f>IF(ISBLANK(Regressions!A41), " ", Regressions!A41)</f>
        <v>Mauritania</v>
      </c>
      <c r="B31" s="345">
        <f>IF(ISBLANK(Regressions!B41), " ", Regressions!B41)</f>
        <v>2027</v>
      </c>
      <c r="C31" s="350" t="str">
        <f>IF(ISBLANK(Regressions!C41), " ", Regressions!C41)</f>
        <v>National</v>
      </c>
      <c r="D31" s="346" t="str">
        <f>IF(ISBLANK(Regressions!D41), " ", Regressions!D41)</f>
        <v> </v>
      </c>
      <c r="E31" s="224" t="e">
        <f>IF(ISNUMBER(Regressions!E41),ROUND(Regressions!E41, 1), NA())</f>
        <v>#N/A</v>
      </c>
      <c r="F31" s="347" t="e">
        <f>IF(ISNUMBER(Regressions!F41),ROUND(Regressions!F41, 1), NA())</f>
        <v>#N/A</v>
      </c>
      <c r="G31" s="246" t="e">
        <f>IF(ISNUMBER(Regressions!G41),ROUND(Regressions!G41, 1), NA())</f>
        <v>#N/A</v>
      </c>
      <c r="H31" s="348" t="e">
        <f>IF(ISNUMBER(Regressions!H41),ROUND(Regressions!H41, 1), NA())</f>
        <v>#N/A</v>
      </c>
      <c r="I31" s="247" t="e">
        <f>IF(ISNUMBER(Regressions!I41),ROUND(Regressions!I41, 1), NA())</f>
        <v>#N/A</v>
      </c>
      <c r="J31" s="349" t="e">
        <f>IF(ISNUMBER(Regressions!K41),ROUND(Regressions!K41, 1), NA())</f>
        <v>#N/A</v>
      </c>
      <c r="K31" s="347" t="e">
        <f>IF(ISNUMBER(Regressions!L41),ROUND(Regressions!L41, 1), NA())</f>
        <v>#N/A</v>
      </c>
      <c r="L31" s="248" t="e">
        <f>IF(ISNUMBER(Regressions!M41),ROUND(Regressions!M41, 1), NA())</f>
        <v>#N/A</v>
      </c>
      <c r="M31" s="348" t="e">
        <f>IF(ISNUMBER(Regressions!N41),ROUND(Regressions!N41, 1), NA())</f>
        <v>#N/A</v>
      </c>
      <c r="N31" s="247" t="e">
        <f>IF(ISNUMBER(Regressions!O41),ROUND(Regressions!O41, 1), NA())</f>
        <v>#N/A</v>
      </c>
      <c r="O31" s="349" t="e">
        <f>IF(ISNUMBER(Regressions!Q41),ROUND(Regressions!Q41, 1), NA())</f>
        <v>#N/A</v>
      </c>
      <c r="P31" s="347" t="e">
        <f>IF(ISNUMBER(Regressions!R41),ROUND(Regressions!R41, 1), NA())</f>
        <v>#N/A</v>
      </c>
      <c r="Q31" s="225" t="e">
        <f>IF(ISNUMBER(Regressions!S41),ROUND(Regressions!S41, 1), NA())</f>
        <v>#N/A</v>
      </c>
      <c r="R31" s="348" t="e">
        <f>IF(ISNUMBER(Regressions!T41),ROUND(Regressions!T41, 1), NA())</f>
        <v>#N/A</v>
      </c>
      <c r="S31" s="247" t="e">
        <f>IF(ISNUMBER(Regressions!U41),ROUND(Regressions!U41, 1), NA())</f>
        <v>#N/A</v>
      </c>
    </row>
    <row xmlns:x14ac="http://schemas.microsoft.com/office/spreadsheetml/2009/9/ac" r="32" hidden="true" x14ac:dyDescent="0.2">
      <c r="A32" s="344" t="str">
        <f>IF(ISBLANK(Regressions!A42), " ", Regressions!A42)</f>
        <v>Mauritania</v>
      </c>
      <c r="B32" s="345">
        <f>IF(ISBLANK(Regressions!B42), " ", Regressions!B42)</f>
        <v>2028</v>
      </c>
      <c r="C32" s="350" t="str">
        <f>IF(ISBLANK(Regressions!C42), " ", Regressions!C42)</f>
        <v>National</v>
      </c>
      <c r="D32" s="346" t="str">
        <f>IF(ISBLANK(Regressions!D42), " ", Regressions!D42)</f>
        <v> </v>
      </c>
      <c r="E32" s="224" t="e">
        <f>IF(ISNUMBER(Regressions!E42),ROUND(Regressions!E42, 1), NA())</f>
        <v>#N/A</v>
      </c>
      <c r="F32" s="347" t="e">
        <f>IF(ISNUMBER(Regressions!F42),ROUND(Regressions!F42, 1), NA())</f>
        <v>#N/A</v>
      </c>
      <c r="G32" s="246" t="e">
        <f>IF(ISNUMBER(Regressions!G42),ROUND(Regressions!G42, 1), NA())</f>
        <v>#N/A</v>
      </c>
      <c r="H32" s="348" t="e">
        <f>IF(ISNUMBER(Regressions!H42),ROUND(Regressions!H42, 1), NA())</f>
        <v>#N/A</v>
      </c>
      <c r="I32" s="247" t="e">
        <f>IF(ISNUMBER(Regressions!I42),ROUND(Regressions!I42, 1), NA())</f>
        <v>#N/A</v>
      </c>
      <c r="J32" s="349" t="e">
        <f>IF(ISNUMBER(Regressions!K42),ROUND(Regressions!K42, 1), NA())</f>
        <v>#N/A</v>
      </c>
      <c r="K32" s="347" t="e">
        <f>IF(ISNUMBER(Regressions!L42),ROUND(Regressions!L42, 1), NA())</f>
        <v>#N/A</v>
      </c>
      <c r="L32" s="248" t="e">
        <f>IF(ISNUMBER(Regressions!M42),ROUND(Regressions!M42, 1), NA())</f>
        <v>#N/A</v>
      </c>
      <c r="M32" s="348" t="e">
        <f>IF(ISNUMBER(Regressions!N42),ROUND(Regressions!N42, 1), NA())</f>
        <v>#N/A</v>
      </c>
      <c r="N32" s="247" t="e">
        <f>IF(ISNUMBER(Regressions!O42),ROUND(Regressions!O42, 1), NA())</f>
        <v>#N/A</v>
      </c>
      <c r="O32" s="349" t="e">
        <f>IF(ISNUMBER(Regressions!Q42),ROUND(Regressions!Q42, 1), NA())</f>
        <v>#N/A</v>
      </c>
      <c r="P32" s="347" t="e">
        <f>IF(ISNUMBER(Regressions!R42),ROUND(Regressions!R42, 1), NA())</f>
        <v>#N/A</v>
      </c>
      <c r="Q32" s="225" t="e">
        <f>IF(ISNUMBER(Regressions!S42),ROUND(Regressions!S42, 1), NA())</f>
        <v>#N/A</v>
      </c>
      <c r="R32" s="348" t="e">
        <f>IF(ISNUMBER(Regressions!T42),ROUND(Regressions!T42, 1), NA())</f>
        <v>#N/A</v>
      </c>
      <c r="S32" s="247" t="e">
        <f>IF(ISNUMBER(Regressions!U42),ROUND(Regressions!U42, 1), NA())</f>
        <v>#N/A</v>
      </c>
    </row>
    <row xmlns:x14ac="http://schemas.microsoft.com/office/spreadsheetml/2009/9/ac" r="33" hidden="true" x14ac:dyDescent="0.2">
      <c r="A33" s="344" t="str">
        <f>IF(ISBLANK(Regressions!A43), " ", Regressions!A43)</f>
        <v>Mauritania</v>
      </c>
      <c r="B33" s="345">
        <f>IF(ISBLANK(Regressions!B43), " ", Regressions!B43)</f>
        <v>2029</v>
      </c>
      <c r="C33" s="350" t="str">
        <f>IF(ISBLANK(Regressions!C43), " ", Regressions!C43)</f>
        <v>National</v>
      </c>
      <c r="D33" s="346" t="str">
        <f>IF(ISBLANK(Regressions!D43), " ", Regressions!D43)</f>
        <v> </v>
      </c>
      <c r="E33" s="224" t="e">
        <f>IF(ISNUMBER(Regressions!E43),ROUND(Regressions!E43, 1), NA())</f>
        <v>#N/A</v>
      </c>
      <c r="F33" s="347" t="e">
        <f>IF(ISNUMBER(Regressions!F43),ROUND(Regressions!F43, 1), NA())</f>
        <v>#N/A</v>
      </c>
      <c r="G33" s="246" t="e">
        <f>IF(ISNUMBER(Regressions!G43),ROUND(Regressions!G43, 1), NA())</f>
        <v>#N/A</v>
      </c>
      <c r="H33" s="348" t="e">
        <f>IF(ISNUMBER(Regressions!H43),ROUND(Regressions!H43, 1), NA())</f>
        <v>#N/A</v>
      </c>
      <c r="I33" s="247" t="e">
        <f>IF(ISNUMBER(Regressions!I43),ROUND(Regressions!I43, 1), NA())</f>
        <v>#N/A</v>
      </c>
      <c r="J33" s="349" t="e">
        <f>IF(ISNUMBER(Regressions!K43),ROUND(Regressions!K43, 1), NA())</f>
        <v>#N/A</v>
      </c>
      <c r="K33" s="347" t="e">
        <f>IF(ISNUMBER(Regressions!L43),ROUND(Regressions!L43, 1), NA())</f>
        <v>#N/A</v>
      </c>
      <c r="L33" s="248" t="e">
        <f>IF(ISNUMBER(Regressions!M43),ROUND(Regressions!M43, 1), NA())</f>
        <v>#N/A</v>
      </c>
      <c r="M33" s="348" t="e">
        <f>IF(ISNUMBER(Regressions!N43),ROUND(Regressions!N43, 1), NA())</f>
        <v>#N/A</v>
      </c>
      <c r="N33" s="247" t="e">
        <f>IF(ISNUMBER(Regressions!O43),ROUND(Regressions!O43, 1), NA())</f>
        <v>#N/A</v>
      </c>
      <c r="O33" s="349" t="e">
        <f>IF(ISNUMBER(Regressions!Q43),ROUND(Regressions!Q43, 1), NA())</f>
        <v>#N/A</v>
      </c>
      <c r="P33" s="347" t="e">
        <f>IF(ISNUMBER(Regressions!R43),ROUND(Regressions!R43, 1), NA())</f>
        <v>#N/A</v>
      </c>
      <c r="Q33" s="225" t="e">
        <f>IF(ISNUMBER(Regressions!S43),ROUND(Regressions!S43, 1), NA())</f>
        <v>#N/A</v>
      </c>
      <c r="R33" s="348" t="e">
        <f>IF(ISNUMBER(Regressions!T43),ROUND(Regressions!T43, 1), NA())</f>
        <v>#N/A</v>
      </c>
      <c r="S33" s="247" t="e">
        <f>IF(ISNUMBER(Regressions!U43),ROUND(Regressions!U43, 1), NA())</f>
        <v>#N/A</v>
      </c>
    </row>
    <row xmlns:x14ac="http://schemas.microsoft.com/office/spreadsheetml/2009/9/ac" r="34" hidden="true" x14ac:dyDescent="0.2">
      <c r="A34" s="344" t="str">
        <f>IF(ISBLANK(Regressions!A44), " ", Regressions!A44)</f>
        <v>Mauritania</v>
      </c>
      <c r="B34" s="345">
        <f>IF(ISBLANK(Regressions!B44), " ", Regressions!B44)</f>
        <v>2030</v>
      </c>
      <c r="C34" s="350" t="str">
        <f>IF(ISBLANK(Regressions!C44), " ", Regressions!C44)</f>
        <v>National</v>
      </c>
      <c r="D34" s="346" t="str">
        <f>IF(ISBLANK(Regressions!D44), " ", Regressions!D44)</f>
        <v> </v>
      </c>
      <c r="E34" s="224" t="e">
        <f>IF(ISNUMBER(Regressions!E44),ROUND(Regressions!E44, 1), NA())</f>
        <v>#N/A</v>
      </c>
      <c r="F34" s="347" t="e">
        <f>IF(ISNUMBER(Regressions!F44),ROUND(Regressions!F44, 1), NA())</f>
        <v>#N/A</v>
      </c>
      <c r="G34" s="246" t="e">
        <f>IF(ISNUMBER(Regressions!G44),ROUND(Regressions!G44, 1), NA())</f>
        <v>#N/A</v>
      </c>
      <c r="H34" s="348" t="e">
        <f>IF(ISNUMBER(Regressions!H44),ROUND(Regressions!H44, 1), NA())</f>
        <v>#N/A</v>
      </c>
      <c r="I34" s="247" t="e">
        <f>IF(ISNUMBER(Regressions!I44),ROUND(Regressions!I44, 1), NA())</f>
        <v>#N/A</v>
      </c>
      <c r="J34" s="349" t="e">
        <f>IF(ISNUMBER(Regressions!K44),ROUND(Regressions!K44, 1), NA())</f>
        <v>#N/A</v>
      </c>
      <c r="K34" s="347" t="e">
        <f>IF(ISNUMBER(Regressions!L44),ROUND(Regressions!L44, 1), NA())</f>
        <v>#N/A</v>
      </c>
      <c r="L34" s="248" t="e">
        <f>IF(ISNUMBER(Regressions!M44),ROUND(Regressions!M44, 1), NA())</f>
        <v>#N/A</v>
      </c>
      <c r="M34" s="348" t="e">
        <f>IF(ISNUMBER(Regressions!N44),ROUND(Regressions!N44, 1), NA())</f>
        <v>#N/A</v>
      </c>
      <c r="N34" s="247" t="e">
        <f>IF(ISNUMBER(Regressions!O44),ROUND(Regressions!O44, 1), NA())</f>
        <v>#N/A</v>
      </c>
      <c r="O34" s="349" t="e">
        <f>IF(ISNUMBER(Regressions!Q44),ROUND(Regressions!Q44, 1), NA())</f>
        <v>#N/A</v>
      </c>
      <c r="P34" s="347" t="e">
        <f>IF(ISNUMBER(Regressions!R44),ROUND(Regressions!R44, 1), NA())</f>
        <v>#N/A</v>
      </c>
      <c r="Q34" s="225" t="e">
        <f>IF(ISNUMBER(Regressions!S44),ROUND(Regressions!S44, 1), NA())</f>
        <v>#N/A</v>
      </c>
      <c r="R34" s="348" t="e">
        <f>IF(ISNUMBER(Regressions!T44),ROUND(Regressions!T44, 1), NA())</f>
        <v>#N/A</v>
      </c>
      <c r="S34" s="247" t="e">
        <f>IF(ISNUMBER(Regressions!U44),ROUND(Regressions!U44, 1), NA())</f>
        <v>#N/A</v>
      </c>
    </row>
    <row xmlns:x14ac="http://schemas.microsoft.com/office/spreadsheetml/2009/9/ac" r="35" x14ac:dyDescent="0.2">
      <c r="A35" s="344" t="str">
        <f>IF(ISBLANK(Regressions!A45), " ", Regressions!A45)</f>
        <v>Mauritania</v>
      </c>
      <c r="B35" s="345">
        <f>IF(ISBLANK(Regressions!B45), " ", Regressions!B45)</f>
        <v>2000</v>
      </c>
      <c r="C35" s="350" t="str">
        <f>IF(ISBLANK(Regressions!C45), " ", Regressions!C45)</f>
        <v>Urban</v>
      </c>
      <c r="D35" s="346">
        <f>IF(ISBLANK(Regressions!D45), " ", Regressions!D45)</f>
        <v>410470.51627483359</v>
      </c>
      <c r="E35" s="224" t="e">
        <f>IF(ISNUMBER(Regressions!E45),ROUND(Regressions!E45, 1), NA())</f>
        <v>#N/A</v>
      </c>
      <c r="F35" s="347" t="e">
        <f>IF(ISNUMBER(Regressions!F45),ROUND(Regressions!F45, 1), NA())</f>
        <v>#N/A</v>
      </c>
      <c r="G35" s="246" t="e">
        <f>IF(ISNUMBER(Regressions!G45),ROUND(Regressions!G45, 1), NA())</f>
        <v>#N/A</v>
      </c>
      <c r="H35" s="348" t="e">
        <f>IF(ISNUMBER(Regressions!H45),ROUND(Regressions!H45, 1), NA())</f>
        <v>#N/A</v>
      </c>
      <c r="I35" s="247" t="e">
        <f>IF(ISNUMBER(Regressions!I45),ROUND(Regressions!I45, 1), NA())</f>
        <v>#N/A</v>
      </c>
      <c r="J35" s="349" t="e">
        <f>IF(ISNUMBER(Regressions!K45),ROUND(Regressions!K45, 1), NA())</f>
        <v>#N/A</v>
      </c>
      <c r="K35" s="347" t="e">
        <f>IF(ISNUMBER(Regressions!L45),ROUND(Regressions!L45, 1), NA())</f>
        <v>#N/A</v>
      </c>
      <c r="L35" s="248" t="e">
        <f>IF(ISNUMBER(Regressions!M45),ROUND(Regressions!M45, 1), NA())</f>
        <v>#N/A</v>
      </c>
      <c r="M35" s="348" t="e">
        <f>IF(ISNUMBER(Regressions!N45),ROUND(Regressions!N45, 1), NA())</f>
        <v>#N/A</v>
      </c>
      <c r="N35" s="247" t="e">
        <f>IF(ISNUMBER(Regressions!O45),ROUND(Regressions!O45, 1), NA())</f>
        <v>#N/A</v>
      </c>
      <c r="O35" s="349" t="e">
        <f>IF(ISNUMBER(Regressions!Q45),ROUND(Regressions!Q45, 1), NA())</f>
        <v>#N/A</v>
      </c>
      <c r="P35" s="347" t="e">
        <f>IF(ISNUMBER(Regressions!R45),ROUND(Regressions!R45, 1), NA())</f>
        <v>#N/A</v>
      </c>
      <c r="Q35" s="225" t="e">
        <f>IF(ISNUMBER(Regressions!S45),ROUND(Regressions!S45, 1), NA())</f>
        <v>#N/A</v>
      </c>
      <c r="R35" s="348" t="e">
        <f>IF(ISNUMBER(Regressions!T45),ROUND(Regressions!T45, 1), NA())</f>
        <v>#N/A</v>
      </c>
      <c r="S35" s="247" t="e">
        <f>IF(ISNUMBER(Regressions!U45),ROUND(Regressions!U45, 1), NA())</f>
        <v>#N/A</v>
      </c>
    </row>
    <row xmlns:x14ac="http://schemas.microsoft.com/office/spreadsheetml/2009/9/ac" r="36" x14ac:dyDescent="0.2">
      <c r="A36" s="344" t="str">
        <f>IF(ISBLANK(Regressions!A46), " ", Regressions!A46)</f>
        <v>Mauritania</v>
      </c>
      <c r="B36" s="345">
        <f>IF(ISBLANK(Regressions!B46), " ", Regressions!B46)</f>
        <v>2001</v>
      </c>
      <c r="C36" s="350" t="str">
        <f>IF(ISBLANK(Regressions!C46), " ", Regressions!C46)</f>
        <v>Urban</v>
      </c>
      <c r="D36" s="346">
        <f>IF(ISBLANK(Regressions!D46), " ", Regressions!D46)</f>
        <v>426670.51343605039</v>
      </c>
      <c r="E36" s="224" t="e">
        <f>IF(ISNUMBER(Regressions!E46),ROUND(Regressions!E46, 1), NA())</f>
        <v>#N/A</v>
      </c>
      <c r="F36" s="347" t="e">
        <f>IF(ISNUMBER(Regressions!F46),ROUND(Regressions!F46, 1), NA())</f>
        <v>#N/A</v>
      </c>
      <c r="G36" s="246" t="e">
        <f>IF(ISNUMBER(Regressions!G46),ROUND(Regressions!G46, 1), NA())</f>
        <v>#N/A</v>
      </c>
      <c r="H36" s="348" t="e">
        <f>IF(ISNUMBER(Regressions!H46),ROUND(Regressions!H46, 1), NA())</f>
        <v>#N/A</v>
      </c>
      <c r="I36" s="247" t="e">
        <f>IF(ISNUMBER(Regressions!I46),ROUND(Regressions!I46, 1), NA())</f>
        <v>#N/A</v>
      </c>
      <c r="J36" s="349" t="e">
        <f>IF(ISNUMBER(Regressions!K46),ROUND(Regressions!K46, 1), NA())</f>
        <v>#N/A</v>
      </c>
      <c r="K36" s="347" t="e">
        <f>IF(ISNUMBER(Regressions!L46),ROUND(Regressions!L46, 1), NA())</f>
        <v>#N/A</v>
      </c>
      <c r="L36" s="248" t="e">
        <f>IF(ISNUMBER(Regressions!M46),ROUND(Regressions!M46, 1), NA())</f>
        <v>#N/A</v>
      </c>
      <c r="M36" s="348" t="e">
        <f>IF(ISNUMBER(Regressions!N46),ROUND(Regressions!N46, 1), NA())</f>
        <v>#N/A</v>
      </c>
      <c r="N36" s="247" t="e">
        <f>IF(ISNUMBER(Regressions!O46),ROUND(Regressions!O46, 1), NA())</f>
        <v>#N/A</v>
      </c>
      <c r="O36" s="349" t="e">
        <f>IF(ISNUMBER(Regressions!Q46),ROUND(Regressions!Q46, 1), NA())</f>
        <v>#N/A</v>
      </c>
      <c r="P36" s="347" t="e">
        <f>IF(ISNUMBER(Regressions!R46),ROUND(Regressions!R46, 1), NA())</f>
        <v>#N/A</v>
      </c>
      <c r="Q36" s="225" t="e">
        <f>IF(ISNUMBER(Regressions!S46),ROUND(Regressions!S46, 1), NA())</f>
        <v>#N/A</v>
      </c>
      <c r="R36" s="348" t="e">
        <f>IF(ISNUMBER(Regressions!T46),ROUND(Regressions!T46, 1), NA())</f>
        <v>#N/A</v>
      </c>
      <c r="S36" s="247" t="e">
        <f>IF(ISNUMBER(Regressions!U46),ROUND(Regressions!U46, 1), NA())</f>
        <v>#N/A</v>
      </c>
    </row>
    <row xmlns:x14ac="http://schemas.microsoft.com/office/spreadsheetml/2009/9/ac" r="37" x14ac:dyDescent="0.2">
      <c r="A37" s="344" t="str">
        <f>IF(ISBLANK(Regressions!A47), " ", Regressions!A47)</f>
        <v>Mauritania</v>
      </c>
      <c r="B37" s="345">
        <f>IF(ISBLANK(Regressions!B47), " ", Regressions!B47)</f>
        <v>2002</v>
      </c>
      <c r="C37" s="350" t="str">
        <f>IF(ISBLANK(Regressions!C47), " ", Regressions!C47)</f>
        <v>Urban</v>
      </c>
      <c r="D37" s="346">
        <f>IF(ISBLANK(Regressions!D47), " ", Regressions!D47)</f>
        <v>446039.1128282547</v>
      </c>
      <c r="E37" s="224" t="e">
        <f>IF(ISNUMBER(Regressions!E47),ROUND(Regressions!E47, 1), NA())</f>
        <v>#N/A</v>
      </c>
      <c r="F37" s="347" t="e">
        <f>IF(ISNUMBER(Regressions!F47),ROUND(Regressions!F47, 1), NA())</f>
        <v>#N/A</v>
      </c>
      <c r="G37" s="246" t="e">
        <f>IF(ISNUMBER(Regressions!G47),ROUND(Regressions!G47, 1), NA())</f>
        <v>#N/A</v>
      </c>
      <c r="H37" s="348" t="e">
        <f>IF(ISNUMBER(Regressions!H47),ROUND(Regressions!H47, 1), NA())</f>
        <v>#N/A</v>
      </c>
      <c r="I37" s="247" t="e">
        <f>IF(ISNUMBER(Regressions!I47),ROUND(Regressions!I47, 1), NA())</f>
        <v>#N/A</v>
      </c>
      <c r="J37" s="349" t="e">
        <f>IF(ISNUMBER(Regressions!K47),ROUND(Regressions!K47, 1), NA())</f>
        <v>#N/A</v>
      </c>
      <c r="K37" s="347" t="e">
        <f>IF(ISNUMBER(Regressions!L47),ROUND(Regressions!L47, 1), NA())</f>
        <v>#N/A</v>
      </c>
      <c r="L37" s="248" t="e">
        <f>IF(ISNUMBER(Regressions!M47),ROUND(Regressions!M47, 1), NA())</f>
        <v>#N/A</v>
      </c>
      <c r="M37" s="348" t="e">
        <f>IF(ISNUMBER(Regressions!N47),ROUND(Regressions!N47, 1), NA())</f>
        <v>#N/A</v>
      </c>
      <c r="N37" s="247" t="e">
        <f>IF(ISNUMBER(Regressions!O47),ROUND(Regressions!O47, 1), NA())</f>
        <v>#N/A</v>
      </c>
      <c r="O37" s="349" t="e">
        <f>IF(ISNUMBER(Regressions!Q47),ROUND(Regressions!Q47, 1), NA())</f>
        <v>#N/A</v>
      </c>
      <c r="P37" s="347" t="e">
        <f>IF(ISNUMBER(Regressions!R47),ROUND(Regressions!R47, 1), NA())</f>
        <v>#N/A</v>
      </c>
      <c r="Q37" s="225" t="e">
        <f>IF(ISNUMBER(Regressions!S47),ROUND(Regressions!S47, 1), NA())</f>
        <v>#N/A</v>
      </c>
      <c r="R37" s="348" t="e">
        <f>IF(ISNUMBER(Regressions!T47),ROUND(Regressions!T47, 1), NA())</f>
        <v>#N/A</v>
      </c>
      <c r="S37" s="247" t="e">
        <f>IF(ISNUMBER(Regressions!U47),ROUND(Regressions!U47, 1), NA())</f>
        <v>#N/A</v>
      </c>
    </row>
    <row xmlns:x14ac="http://schemas.microsoft.com/office/spreadsheetml/2009/9/ac" r="38" x14ac:dyDescent="0.2">
      <c r="A38" s="344" t="str">
        <f>IF(ISBLANK(Regressions!A48), " ", Regressions!A48)</f>
        <v>Mauritania</v>
      </c>
      <c r="B38" s="345">
        <f>IF(ISBLANK(Regressions!B48), " ", Regressions!B48)</f>
        <v>2003</v>
      </c>
      <c r="C38" s="350" t="str">
        <f>IF(ISBLANK(Regressions!C48), " ", Regressions!C48)</f>
        <v>Urban</v>
      </c>
      <c r="D38" s="346">
        <f>IF(ISBLANK(Regressions!D48), " ", Regressions!D48)</f>
        <v>466251.78999977111</v>
      </c>
      <c r="E38" s="224" t="e">
        <f>IF(ISNUMBER(Regressions!E48),ROUND(Regressions!E48, 1), NA())</f>
        <v>#N/A</v>
      </c>
      <c r="F38" s="347" t="e">
        <f>IF(ISNUMBER(Regressions!F48),ROUND(Regressions!F48, 1), NA())</f>
        <v>#N/A</v>
      </c>
      <c r="G38" s="246" t="e">
        <f>IF(ISNUMBER(Regressions!G48),ROUND(Regressions!G48, 1), NA())</f>
        <v>#N/A</v>
      </c>
      <c r="H38" s="348" t="e">
        <f>IF(ISNUMBER(Regressions!H48),ROUND(Regressions!H48, 1), NA())</f>
        <v>#N/A</v>
      </c>
      <c r="I38" s="247" t="e">
        <f>IF(ISNUMBER(Regressions!I48),ROUND(Regressions!I48, 1), NA())</f>
        <v>#N/A</v>
      </c>
      <c r="J38" s="349" t="e">
        <f>IF(ISNUMBER(Regressions!K48),ROUND(Regressions!K48, 1), NA())</f>
        <v>#N/A</v>
      </c>
      <c r="K38" s="347" t="e">
        <f>IF(ISNUMBER(Regressions!L48),ROUND(Regressions!L48, 1), NA())</f>
        <v>#N/A</v>
      </c>
      <c r="L38" s="248" t="e">
        <f>IF(ISNUMBER(Regressions!M48),ROUND(Regressions!M48, 1), NA())</f>
        <v>#N/A</v>
      </c>
      <c r="M38" s="348" t="e">
        <f>IF(ISNUMBER(Regressions!N48),ROUND(Regressions!N48, 1), NA())</f>
        <v>#N/A</v>
      </c>
      <c r="N38" s="247" t="e">
        <f>IF(ISNUMBER(Regressions!O48),ROUND(Regressions!O48, 1), NA())</f>
        <v>#N/A</v>
      </c>
      <c r="O38" s="349" t="e">
        <f>IF(ISNUMBER(Regressions!Q48),ROUND(Regressions!Q48, 1), NA())</f>
        <v>#N/A</v>
      </c>
      <c r="P38" s="347" t="e">
        <f>IF(ISNUMBER(Regressions!R48),ROUND(Regressions!R48, 1), NA())</f>
        <v>#N/A</v>
      </c>
      <c r="Q38" s="225" t="e">
        <f>IF(ISNUMBER(Regressions!S48),ROUND(Regressions!S48, 1), NA())</f>
        <v>#N/A</v>
      </c>
      <c r="R38" s="348" t="e">
        <f>IF(ISNUMBER(Regressions!T48),ROUND(Regressions!T48, 1), NA())</f>
        <v>#N/A</v>
      </c>
      <c r="S38" s="247" t="e">
        <f>IF(ISNUMBER(Regressions!U48),ROUND(Regressions!U48, 1), NA())</f>
        <v>#N/A</v>
      </c>
    </row>
    <row xmlns:x14ac="http://schemas.microsoft.com/office/spreadsheetml/2009/9/ac" r="39" x14ac:dyDescent="0.2">
      <c r="A39" s="344" t="str">
        <f>IF(ISBLANK(Regressions!A49), " ", Regressions!A49)</f>
        <v>Mauritania</v>
      </c>
      <c r="B39" s="345">
        <f>IF(ISBLANK(Regressions!B49), " ", Regressions!B49)</f>
        <v>2004</v>
      </c>
      <c r="C39" s="350" t="str">
        <f>IF(ISBLANK(Regressions!C49), " ", Regressions!C49)</f>
        <v>Urban</v>
      </c>
      <c r="D39" s="346">
        <f>IF(ISBLANK(Regressions!D49), " ", Regressions!D49)</f>
        <v>487048.07304153428</v>
      </c>
      <c r="E39" s="224" t="e">
        <f>IF(ISNUMBER(Regressions!E49),ROUND(Regressions!E49, 1), NA())</f>
        <v>#N/A</v>
      </c>
      <c r="F39" s="347" t="e">
        <f>IF(ISNUMBER(Regressions!F49),ROUND(Regressions!F49, 1), NA())</f>
        <v>#N/A</v>
      </c>
      <c r="G39" s="246" t="e">
        <f>IF(ISNUMBER(Regressions!G49),ROUND(Regressions!G49, 1), NA())</f>
        <v>#N/A</v>
      </c>
      <c r="H39" s="348" t="e">
        <f>IF(ISNUMBER(Regressions!H49),ROUND(Regressions!H49, 1), NA())</f>
        <v>#N/A</v>
      </c>
      <c r="I39" s="247" t="e">
        <f>IF(ISNUMBER(Regressions!I49),ROUND(Regressions!I49, 1), NA())</f>
        <v>#N/A</v>
      </c>
      <c r="J39" s="349" t="e">
        <f>IF(ISNUMBER(Regressions!K49),ROUND(Regressions!K49, 1), NA())</f>
        <v>#N/A</v>
      </c>
      <c r="K39" s="347" t="e">
        <f>IF(ISNUMBER(Regressions!L49),ROUND(Regressions!L49, 1), NA())</f>
        <v>#N/A</v>
      </c>
      <c r="L39" s="248" t="e">
        <f>IF(ISNUMBER(Regressions!M49),ROUND(Regressions!M49, 1), NA())</f>
        <v>#N/A</v>
      </c>
      <c r="M39" s="348" t="e">
        <f>IF(ISNUMBER(Regressions!N49),ROUND(Regressions!N49, 1), NA())</f>
        <v>#N/A</v>
      </c>
      <c r="N39" s="247" t="e">
        <f>IF(ISNUMBER(Regressions!O49),ROUND(Regressions!O49, 1), NA())</f>
        <v>#N/A</v>
      </c>
      <c r="O39" s="349" t="e">
        <f>IF(ISNUMBER(Regressions!Q49),ROUND(Regressions!Q49, 1), NA())</f>
        <v>#N/A</v>
      </c>
      <c r="P39" s="347" t="e">
        <f>IF(ISNUMBER(Regressions!R49),ROUND(Regressions!R49, 1), NA())</f>
        <v>#N/A</v>
      </c>
      <c r="Q39" s="225" t="e">
        <f>IF(ISNUMBER(Regressions!S49),ROUND(Regressions!S49, 1), NA())</f>
        <v>#N/A</v>
      </c>
      <c r="R39" s="348" t="e">
        <f>IF(ISNUMBER(Regressions!T49),ROUND(Regressions!T49, 1), NA())</f>
        <v>#N/A</v>
      </c>
      <c r="S39" s="247" t="e">
        <f>IF(ISNUMBER(Regressions!U49),ROUND(Regressions!U49, 1), NA())</f>
        <v>#N/A</v>
      </c>
    </row>
    <row xmlns:x14ac="http://schemas.microsoft.com/office/spreadsheetml/2009/9/ac" r="40" x14ac:dyDescent="0.2">
      <c r="A40" s="344" t="str">
        <f>IF(ISBLANK(Regressions!A50), " ", Regressions!A50)</f>
        <v>Mauritania</v>
      </c>
      <c r="B40" s="345">
        <f>IF(ISBLANK(Regressions!B50), " ", Regressions!B50)</f>
        <v>2005</v>
      </c>
      <c r="C40" s="350" t="str">
        <f>IF(ISBLANK(Regressions!C50), " ", Regressions!C50)</f>
        <v>Urban</v>
      </c>
      <c r="D40" s="346">
        <f>IF(ISBLANK(Regressions!D50), " ", Regressions!D50)</f>
        <v>508601.91988716129</v>
      </c>
      <c r="E40" s="224" t="e">
        <f>IF(ISNUMBER(Regressions!E50),ROUND(Regressions!E50, 1), NA())</f>
        <v>#N/A</v>
      </c>
      <c r="F40" s="347" t="e">
        <f>IF(ISNUMBER(Regressions!F50),ROUND(Regressions!F50, 1), NA())</f>
        <v>#N/A</v>
      </c>
      <c r="G40" s="246" t="e">
        <f>IF(ISNUMBER(Regressions!G50),ROUND(Regressions!G50, 1), NA())</f>
        <v>#N/A</v>
      </c>
      <c r="H40" s="348" t="e">
        <f>IF(ISNUMBER(Regressions!H50),ROUND(Regressions!H50, 1), NA())</f>
        <v>#N/A</v>
      </c>
      <c r="I40" s="247" t="e">
        <f>IF(ISNUMBER(Regressions!I50),ROUND(Regressions!I50, 1), NA())</f>
        <v>#N/A</v>
      </c>
      <c r="J40" s="349" t="e">
        <f>IF(ISNUMBER(Regressions!K50),ROUND(Regressions!K50, 1), NA())</f>
        <v>#N/A</v>
      </c>
      <c r="K40" s="347" t="e">
        <f>IF(ISNUMBER(Regressions!L50),ROUND(Regressions!L50, 1), NA())</f>
        <v>#N/A</v>
      </c>
      <c r="L40" s="248" t="e">
        <f>IF(ISNUMBER(Regressions!M50),ROUND(Regressions!M50, 1), NA())</f>
        <v>#N/A</v>
      </c>
      <c r="M40" s="348" t="e">
        <f>IF(ISNUMBER(Regressions!N50),ROUND(Regressions!N50, 1), NA())</f>
        <v>#N/A</v>
      </c>
      <c r="N40" s="247" t="e">
        <f>IF(ISNUMBER(Regressions!O50),ROUND(Regressions!O50, 1), NA())</f>
        <v>#N/A</v>
      </c>
      <c r="O40" s="349" t="e">
        <f>IF(ISNUMBER(Regressions!Q50),ROUND(Regressions!Q50, 1), NA())</f>
        <v>#N/A</v>
      </c>
      <c r="P40" s="347" t="e">
        <f>IF(ISNUMBER(Regressions!R50),ROUND(Regressions!R50, 1), NA())</f>
        <v>#N/A</v>
      </c>
      <c r="Q40" s="225" t="e">
        <f>IF(ISNUMBER(Regressions!S50),ROUND(Regressions!S50, 1), NA())</f>
        <v>#N/A</v>
      </c>
      <c r="R40" s="348" t="e">
        <f>IF(ISNUMBER(Regressions!T50),ROUND(Regressions!T50, 1), NA())</f>
        <v>#N/A</v>
      </c>
      <c r="S40" s="247" t="e">
        <f>IF(ISNUMBER(Regressions!U50),ROUND(Regressions!U50, 1), NA())</f>
        <v>#N/A</v>
      </c>
    </row>
    <row xmlns:x14ac="http://schemas.microsoft.com/office/spreadsheetml/2009/9/ac" r="41" x14ac:dyDescent="0.2">
      <c r="A41" s="344" t="str">
        <f>IF(ISBLANK(Regressions!A51), " ", Regressions!A51)</f>
        <v>Mauritania</v>
      </c>
      <c r="B41" s="345">
        <f>IF(ISBLANK(Regressions!B51), " ", Regressions!B51)</f>
        <v>2006</v>
      </c>
      <c r="C41" s="350" t="str">
        <f>IF(ISBLANK(Regressions!C51), " ", Regressions!C51)</f>
        <v>Urban</v>
      </c>
      <c r="D41" s="346">
        <f>IF(ISBLANK(Regressions!D51), " ", Regressions!D51)</f>
        <v>530397.54275207513</v>
      </c>
      <c r="E41" s="224" t="e">
        <f>IF(ISNUMBER(Regressions!E51),ROUND(Regressions!E51, 1), NA())</f>
        <v>#N/A</v>
      </c>
      <c r="F41" s="347" t="e">
        <f>IF(ISNUMBER(Regressions!F51),ROUND(Regressions!F51, 1), NA())</f>
        <v>#N/A</v>
      </c>
      <c r="G41" s="246" t="e">
        <f>IF(ISNUMBER(Regressions!G51),ROUND(Regressions!G51, 1), NA())</f>
        <v>#N/A</v>
      </c>
      <c r="H41" s="348" t="e">
        <f>IF(ISNUMBER(Regressions!H51),ROUND(Regressions!H51, 1), NA())</f>
        <v>#N/A</v>
      </c>
      <c r="I41" s="247" t="e">
        <f>IF(ISNUMBER(Regressions!I51),ROUND(Regressions!I51, 1), NA())</f>
        <v>#N/A</v>
      </c>
      <c r="J41" s="349" t="e">
        <f>IF(ISNUMBER(Regressions!K51),ROUND(Regressions!K51, 1), NA())</f>
        <v>#N/A</v>
      </c>
      <c r="K41" s="347" t="e">
        <f>IF(ISNUMBER(Regressions!L51),ROUND(Regressions!L51, 1), NA())</f>
        <v>#N/A</v>
      </c>
      <c r="L41" s="248" t="e">
        <f>IF(ISNUMBER(Regressions!M51),ROUND(Regressions!M51, 1), NA())</f>
        <v>#N/A</v>
      </c>
      <c r="M41" s="348" t="e">
        <f>IF(ISNUMBER(Regressions!N51),ROUND(Regressions!N51, 1), NA())</f>
        <v>#N/A</v>
      </c>
      <c r="N41" s="247" t="e">
        <f>IF(ISNUMBER(Regressions!O51),ROUND(Regressions!O51, 1), NA())</f>
        <v>#N/A</v>
      </c>
      <c r="O41" s="349" t="e">
        <f>IF(ISNUMBER(Regressions!Q51),ROUND(Regressions!Q51, 1), NA())</f>
        <v>#N/A</v>
      </c>
      <c r="P41" s="347" t="e">
        <f>IF(ISNUMBER(Regressions!R51),ROUND(Regressions!R51, 1), NA())</f>
        <v>#N/A</v>
      </c>
      <c r="Q41" s="225" t="e">
        <f>IF(ISNUMBER(Regressions!S51),ROUND(Regressions!S51, 1), NA())</f>
        <v>#N/A</v>
      </c>
      <c r="R41" s="348" t="e">
        <f>IF(ISNUMBER(Regressions!T51),ROUND(Regressions!T51, 1), NA())</f>
        <v>#N/A</v>
      </c>
      <c r="S41" s="247" t="e">
        <f>IF(ISNUMBER(Regressions!U51),ROUND(Regressions!U51, 1), NA())</f>
        <v>#N/A</v>
      </c>
    </row>
    <row xmlns:x14ac="http://schemas.microsoft.com/office/spreadsheetml/2009/9/ac" r="42" x14ac:dyDescent="0.2">
      <c r="A42" s="344" t="str">
        <f>IF(ISBLANK(Regressions!A52), " ", Regressions!A52)</f>
        <v>Mauritania</v>
      </c>
      <c r="B42" s="345">
        <f>IF(ISBLANK(Regressions!B52), " ", Regressions!B52)</f>
        <v>2007</v>
      </c>
      <c r="C42" s="350" t="str">
        <f>IF(ISBLANK(Regressions!C52), " ", Regressions!C52)</f>
        <v>Urban</v>
      </c>
      <c r="D42" s="346">
        <f>IF(ISBLANK(Regressions!D52), " ", Regressions!D52)</f>
        <v>552638.73281478882</v>
      </c>
      <c r="E42" s="224" t="e">
        <f>IF(ISNUMBER(Regressions!E52),ROUND(Regressions!E52, 1), NA())</f>
        <v>#N/A</v>
      </c>
      <c r="F42" s="347" t="e">
        <f>IF(ISNUMBER(Regressions!F52),ROUND(Regressions!F52, 1), NA())</f>
        <v>#N/A</v>
      </c>
      <c r="G42" s="246" t="e">
        <f>IF(ISNUMBER(Regressions!G52),ROUND(Regressions!G52, 1), NA())</f>
        <v>#N/A</v>
      </c>
      <c r="H42" s="348" t="e">
        <f>IF(ISNUMBER(Regressions!H52),ROUND(Regressions!H52, 1), NA())</f>
        <v>#N/A</v>
      </c>
      <c r="I42" s="247" t="e">
        <f>IF(ISNUMBER(Regressions!I52),ROUND(Regressions!I52, 1), NA())</f>
        <v>#N/A</v>
      </c>
      <c r="J42" s="349" t="e">
        <f>IF(ISNUMBER(Regressions!K52),ROUND(Regressions!K52, 1), NA())</f>
        <v>#N/A</v>
      </c>
      <c r="K42" s="347" t="e">
        <f>IF(ISNUMBER(Regressions!L52),ROUND(Regressions!L52, 1), NA())</f>
        <v>#N/A</v>
      </c>
      <c r="L42" s="248" t="e">
        <f>IF(ISNUMBER(Regressions!M52),ROUND(Regressions!M52, 1), NA())</f>
        <v>#N/A</v>
      </c>
      <c r="M42" s="348" t="e">
        <f>IF(ISNUMBER(Regressions!N52),ROUND(Regressions!N52, 1), NA())</f>
        <v>#N/A</v>
      </c>
      <c r="N42" s="247" t="e">
        <f>IF(ISNUMBER(Regressions!O52),ROUND(Regressions!O52, 1), NA())</f>
        <v>#N/A</v>
      </c>
      <c r="O42" s="349" t="e">
        <f>IF(ISNUMBER(Regressions!Q52),ROUND(Regressions!Q52, 1), NA())</f>
        <v>#N/A</v>
      </c>
      <c r="P42" s="347" t="e">
        <f>IF(ISNUMBER(Regressions!R52),ROUND(Regressions!R52, 1), NA())</f>
        <v>#N/A</v>
      </c>
      <c r="Q42" s="225" t="e">
        <f>IF(ISNUMBER(Regressions!S52),ROUND(Regressions!S52, 1), NA())</f>
        <v>#N/A</v>
      </c>
      <c r="R42" s="348" t="e">
        <f>IF(ISNUMBER(Regressions!T52),ROUND(Regressions!T52, 1), NA())</f>
        <v>#N/A</v>
      </c>
      <c r="S42" s="247" t="e">
        <f>IF(ISNUMBER(Regressions!U52),ROUND(Regressions!U52, 1), NA())</f>
        <v>#N/A</v>
      </c>
    </row>
    <row xmlns:x14ac="http://schemas.microsoft.com/office/spreadsheetml/2009/9/ac" r="43" x14ac:dyDescent="0.2">
      <c r="A43" s="344" t="str">
        <f>IF(ISBLANK(Regressions!A53), " ", Regressions!A53)</f>
        <v>Mauritania</v>
      </c>
      <c r="B43" s="345">
        <f>IF(ISBLANK(Regressions!B53), " ", Regressions!B53)</f>
        <v>2008</v>
      </c>
      <c r="C43" s="350" t="str">
        <f>IF(ISBLANK(Regressions!C53), " ", Regressions!C53)</f>
        <v>Urban</v>
      </c>
      <c r="D43" s="346">
        <f>IF(ISBLANK(Regressions!D53), " ", Regressions!D53)</f>
        <v>606004.00963783264</v>
      </c>
      <c r="E43" s="224" t="e">
        <f>IF(ISNUMBER(Regressions!E53),ROUND(Regressions!E53, 1), NA())</f>
        <v>#N/A</v>
      </c>
      <c r="F43" s="347" t="e">
        <f>IF(ISNUMBER(Regressions!F53),ROUND(Regressions!F53, 1), NA())</f>
        <v>#N/A</v>
      </c>
      <c r="G43" s="246" t="e">
        <f>IF(ISNUMBER(Regressions!G53),ROUND(Regressions!G53, 1), NA())</f>
        <v>#N/A</v>
      </c>
      <c r="H43" s="348" t="e">
        <f>IF(ISNUMBER(Regressions!H53),ROUND(Regressions!H53, 1), NA())</f>
        <v>#N/A</v>
      </c>
      <c r="I43" s="247" t="e">
        <f>IF(ISNUMBER(Regressions!I53),ROUND(Regressions!I53, 1), NA())</f>
        <v>#N/A</v>
      </c>
      <c r="J43" s="349" t="e">
        <f>IF(ISNUMBER(Regressions!K53),ROUND(Regressions!K53, 1), NA())</f>
        <v>#N/A</v>
      </c>
      <c r="K43" s="347" t="e">
        <f>IF(ISNUMBER(Regressions!L53),ROUND(Regressions!L53, 1), NA())</f>
        <v>#N/A</v>
      </c>
      <c r="L43" s="248" t="e">
        <f>IF(ISNUMBER(Regressions!M53),ROUND(Regressions!M53, 1), NA())</f>
        <v>#N/A</v>
      </c>
      <c r="M43" s="348" t="e">
        <f>IF(ISNUMBER(Regressions!N53),ROUND(Regressions!N53, 1), NA())</f>
        <v>#N/A</v>
      </c>
      <c r="N43" s="247" t="e">
        <f>IF(ISNUMBER(Regressions!O53),ROUND(Regressions!O53, 1), NA())</f>
        <v>#N/A</v>
      </c>
      <c r="O43" s="349" t="e">
        <f>IF(ISNUMBER(Regressions!Q53),ROUND(Regressions!Q53, 1), NA())</f>
        <v>#N/A</v>
      </c>
      <c r="P43" s="347" t="e">
        <f>IF(ISNUMBER(Regressions!R53),ROUND(Regressions!R53, 1), NA())</f>
        <v>#N/A</v>
      </c>
      <c r="Q43" s="225" t="e">
        <f>IF(ISNUMBER(Regressions!S53),ROUND(Regressions!S53, 1), NA())</f>
        <v>#N/A</v>
      </c>
      <c r="R43" s="348" t="e">
        <f>IF(ISNUMBER(Regressions!T53),ROUND(Regressions!T53, 1), NA())</f>
        <v>#N/A</v>
      </c>
      <c r="S43" s="247" t="e">
        <f>IF(ISNUMBER(Regressions!U53),ROUND(Regressions!U53, 1), NA())</f>
        <v>#N/A</v>
      </c>
    </row>
    <row xmlns:x14ac="http://schemas.microsoft.com/office/spreadsheetml/2009/9/ac" r="44" x14ac:dyDescent="0.2">
      <c r="A44" s="344" t="str">
        <f>IF(ISBLANK(Regressions!A54), " ", Regressions!A54)</f>
        <v>Mauritania</v>
      </c>
      <c r="B44" s="345">
        <f>IF(ISBLANK(Regressions!B54), " ", Regressions!B54)</f>
        <v>2009</v>
      </c>
      <c r="C44" s="350" t="str">
        <f>IF(ISBLANK(Regressions!C54), " ", Regressions!C54)</f>
        <v>Urban</v>
      </c>
      <c r="D44" s="346">
        <f>IF(ISBLANK(Regressions!D54), " ", Regressions!D54)</f>
        <v>628752.67261993408</v>
      </c>
      <c r="E44" s="224" t="e">
        <f>IF(ISNUMBER(Regressions!E54),ROUND(Regressions!E54, 1), NA())</f>
        <v>#N/A</v>
      </c>
      <c r="F44" s="347" t="e">
        <f>IF(ISNUMBER(Regressions!F54),ROUND(Regressions!F54, 1), NA())</f>
        <v>#N/A</v>
      </c>
      <c r="G44" s="246" t="e">
        <f>IF(ISNUMBER(Regressions!G54),ROUND(Regressions!G54, 1), NA())</f>
        <v>#N/A</v>
      </c>
      <c r="H44" s="348" t="e">
        <f>IF(ISNUMBER(Regressions!H54),ROUND(Regressions!H54, 1), NA())</f>
        <v>#N/A</v>
      </c>
      <c r="I44" s="247" t="e">
        <f>IF(ISNUMBER(Regressions!I54),ROUND(Regressions!I54, 1), NA())</f>
        <v>#N/A</v>
      </c>
      <c r="J44" s="349" t="e">
        <f>IF(ISNUMBER(Regressions!K54),ROUND(Regressions!K54, 1), NA())</f>
        <v>#N/A</v>
      </c>
      <c r="K44" s="347" t="e">
        <f>IF(ISNUMBER(Regressions!L54),ROUND(Regressions!L54, 1), NA())</f>
        <v>#N/A</v>
      </c>
      <c r="L44" s="248" t="e">
        <f>IF(ISNUMBER(Regressions!M54),ROUND(Regressions!M54, 1), NA())</f>
        <v>#N/A</v>
      </c>
      <c r="M44" s="348" t="e">
        <f>IF(ISNUMBER(Regressions!N54),ROUND(Regressions!N54, 1), NA())</f>
        <v>#N/A</v>
      </c>
      <c r="N44" s="247" t="e">
        <f>IF(ISNUMBER(Regressions!O54),ROUND(Regressions!O54, 1), NA())</f>
        <v>#N/A</v>
      </c>
      <c r="O44" s="349" t="e">
        <f>IF(ISNUMBER(Regressions!Q54),ROUND(Regressions!Q54, 1), NA())</f>
        <v>#N/A</v>
      </c>
      <c r="P44" s="347" t="e">
        <f>IF(ISNUMBER(Regressions!R54),ROUND(Regressions!R54, 1), NA())</f>
        <v>#N/A</v>
      </c>
      <c r="Q44" s="225" t="e">
        <f>IF(ISNUMBER(Regressions!S54),ROUND(Regressions!S54, 1), NA())</f>
        <v>#N/A</v>
      </c>
      <c r="R44" s="348" t="e">
        <f>IF(ISNUMBER(Regressions!T54),ROUND(Regressions!T54, 1), NA())</f>
        <v>#N/A</v>
      </c>
      <c r="S44" s="247" t="e">
        <f>IF(ISNUMBER(Regressions!U54),ROUND(Regressions!U54, 1), NA())</f>
        <v>#N/A</v>
      </c>
    </row>
    <row xmlns:x14ac="http://schemas.microsoft.com/office/spreadsheetml/2009/9/ac" r="45" x14ac:dyDescent="0.2">
      <c r="A45" s="344" t="str">
        <f>IF(ISBLANK(Regressions!A55), " ", Regressions!A55)</f>
        <v>Mauritania</v>
      </c>
      <c r="B45" s="345">
        <f>IF(ISBLANK(Regressions!B55), " ", Regressions!B55)</f>
        <v>2010</v>
      </c>
      <c r="C45" s="350" t="str">
        <f>IF(ISBLANK(Regressions!C55), " ", Regressions!C55)</f>
        <v>Urban</v>
      </c>
      <c r="D45" s="346">
        <f>IF(ISBLANK(Regressions!D55), " ", Regressions!D55)</f>
        <v>654874.95482807152</v>
      </c>
      <c r="E45" s="224" t="e">
        <f>IF(ISNUMBER(Regressions!E55),ROUND(Regressions!E55, 1), NA())</f>
        <v>#N/A</v>
      </c>
      <c r="F45" s="347" t="e">
        <f>IF(ISNUMBER(Regressions!F55),ROUND(Regressions!F55, 1), NA())</f>
        <v>#N/A</v>
      </c>
      <c r="G45" s="246" t="e">
        <f>IF(ISNUMBER(Regressions!G55),ROUND(Regressions!G55, 1), NA())</f>
        <v>#N/A</v>
      </c>
      <c r="H45" s="348" t="e">
        <f>IF(ISNUMBER(Regressions!H55),ROUND(Regressions!H55, 1), NA())</f>
        <v>#N/A</v>
      </c>
      <c r="I45" s="247" t="e">
        <f>IF(ISNUMBER(Regressions!I55),ROUND(Regressions!I55, 1), NA())</f>
        <v>#N/A</v>
      </c>
      <c r="J45" s="349" t="e">
        <f>IF(ISNUMBER(Regressions!K55),ROUND(Regressions!K55, 1), NA())</f>
        <v>#N/A</v>
      </c>
      <c r="K45" s="347" t="e">
        <f>IF(ISNUMBER(Regressions!L55),ROUND(Regressions!L55, 1), NA())</f>
        <v>#N/A</v>
      </c>
      <c r="L45" s="248" t="e">
        <f>IF(ISNUMBER(Regressions!M55),ROUND(Regressions!M55, 1), NA())</f>
        <v>#N/A</v>
      </c>
      <c r="M45" s="348" t="e">
        <f>IF(ISNUMBER(Regressions!N55),ROUND(Regressions!N55, 1), NA())</f>
        <v>#N/A</v>
      </c>
      <c r="N45" s="247" t="e">
        <f>IF(ISNUMBER(Regressions!O55),ROUND(Regressions!O55, 1), NA())</f>
        <v>#N/A</v>
      </c>
      <c r="O45" s="349" t="e">
        <f>IF(ISNUMBER(Regressions!Q55),ROUND(Regressions!Q55, 1), NA())</f>
        <v>#N/A</v>
      </c>
      <c r="P45" s="347" t="e">
        <f>IF(ISNUMBER(Regressions!R55),ROUND(Regressions!R55, 1), NA())</f>
        <v>#N/A</v>
      </c>
      <c r="Q45" s="225" t="e">
        <f>IF(ISNUMBER(Regressions!S55),ROUND(Regressions!S55, 1), NA())</f>
        <v>#N/A</v>
      </c>
      <c r="R45" s="348" t="e">
        <f>IF(ISNUMBER(Regressions!T55),ROUND(Regressions!T55, 1), NA())</f>
        <v>#N/A</v>
      </c>
      <c r="S45" s="247" t="e">
        <f>IF(ISNUMBER(Regressions!U55),ROUND(Regressions!U55, 1), NA())</f>
        <v>#N/A</v>
      </c>
    </row>
    <row xmlns:x14ac="http://schemas.microsoft.com/office/spreadsheetml/2009/9/ac" r="46" x14ac:dyDescent="0.2">
      <c r="A46" s="344" t="str">
        <f>IF(ISBLANK(Regressions!A56), " ", Regressions!A56)</f>
        <v>Mauritania</v>
      </c>
      <c r="B46" s="345">
        <f>IF(ISBLANK(Regressions!B56), " ", Regressions!B56)</f>
        <v>2011</v>
      </c>
      <c r="C46" s="350" t="str">
        <f>IF(ISBLANK(Regressions!C56), " ", Regressions!C56)</f>
        <v>Urban</v>
      </c>
      <c r="D46" s="346">
        <f>IF(ISBLANK(Regressions!D56), " ", Regressions!D56)</f>
        <v>684631.54249992373</v>
      </c>
      <c r="E46" s="224" t="e">
        <f>IF(ISNUMBER(Regressions!E56),ROUND(Regressions!E56, 1), NA())</f>
        <v>#N/A</v>
      </c>
      <c r="F46" s="347" t="e">
        <f>IF(ISNUMBER(Regressions!F56),ROUND(Regressions!F56, 1), NA())</f>
        <v>#N/A</v>
      </c>
      <c r="G46" s="246" t="e">
        <f>IF(ISNUMBER(Regressions!G56),ROUND(Regressions!G56, 1), NA())</f>
        <v>#N/A</v>
      </c>
      <c r="H46" s="348" t="e">
        <f>IF(ISNUMBER(Regressions!H56),ROUND(Regressions!H56, 1), NA())</f>
        <v>#N/A</v>
      </c>
      <c r="I46" s="247" t="e">
        <f>IF(ISNUMBER(Regressions!I56),ROUND(Regressions!I56, 1), NA())</f>
        <v>#N/A</v>
      </c>
      <c r="J46" s="349" t="e">
        <f>IF(ISNUMBER(Regressions!K56),ROUND(Regressions!K56, 1), NA())</f>
        <v>#N/A</v>
      </c>
      <c r="K46" s="347" t="e">
        <f>IF(ISNUMBER(Regressions!L56),ROUND(Regressions!L56, 1), NA())</f>
        <v>#N/A</v>
      </c>
      <c r="L46" s="248" t="e">
        <f>IF(ISNUMBER(Regressions!M56),ROUND(Regressions!M56, 1), NA())</f>
        <v>#N/A</v>
      </c>
      <c r="M46" s="348" t="e">
        <f>IF(ISNUMBER(Regressions!N56),ROUND(Regressions!N56, 1), NA())</f>
        <v>#N/A</v>
      </c>
      <c r="N46" s="247" t="e">
        <f>IF(ISNUMBER(Regressions!O56),ROUND(Regressions!O56, 1), NA())</f>
        <v>#N/A</v>
      </c>
      <c r="O46" s="349" t="e">
        <f>IF(ISNUMBER(Regressions!Q56),ROUND(Regressions!Q56, 1), NA())</f>
        <v>#N/A</v>
      </c>
      <c r="P46" s="347" t="e">
        <f>IF(ISNUMBER(Regressions!R56),ROUND(Regressions!R56, 1), NA())</f>
        <v>#N/A</v>
      </c>
      <c r="Q46" s="225" t="e">
        <f>IF(ISNUMBER(Regressions!S56),ROUND(Regressions!S56, 1), NA())</f>
        <v>#N/A</v>
      </c>
      <c r="R46" s="348" t="e">
        <f>IF(ISNUMBER(Regressions!T56),ROUND(Regressions!T56, 1), NA())</f>
        <v>#N/A</v>
      </c>
      <c r="S46" s="247" t="e">
        <f>IF(ISNUMBER(Regressions!U56),ROUND(Regressions!U56, 1), NA())</f>
        <v>#N/A</v>
      </c>
    </row>
    <row xmlns:x14ac="http://schemas.microsoft.com/office/spreadsheetml/2009/9/ac" r="47" x14ac:dyDescent="0.2">
      <c r="A47" s="344" t="str">
        <f>IF(ISBLANK(Regressions!A57), " ", Regressions!A57)</f>
        <v>Mauritania</v>
      </c>
      <c r="B47" s="345">
        <f>IF(ISBLANK(Regressions!B57), " ", Regressions!B57)</f>
        <v>2012</v>
      </c>
      <c r="C47" s="350" t="str">
        <f>IF(ISBLANK(Regressions!C57), " ", Regressions!C57)</f>
        <v>Urban</v>
      </c>
      <c r="D47" s="346">
        <f>IF(ISBLANK(Regressions!D57), " ", Regressions!D57)</f>
        <v>719251.12667541509</v>
      </c>
      <c r="E47" s="224" t="e">
        <f>IF(ISNUMBER(Regressions!E57),ROUND(Regressions!E57, 1), NA())</f>
        <v>#N/A</v>
      </c>
      <c r="F47" s="347" t="e">
        <f>IF(ISNUMBER(Regressions!F57),ROUND(Regressions!F57, 1), NA())</f>
        <v>#N/A</v>
      </c>
      <c r="G47" s="246" t="e">
        <f>IF(ISNUMBER(Regressions!G57),ROUND(Regressions!G57, 1), NA())</f>
        <v>#N/A</v>
      </c>
      <c r="H47" s="348" t="e">
        <f>IF(ISNUMBER(Regressions!H57),ROUND(Regressions!H57, 1), NA())</f>
        <v>#N/A</v>
      </c>
      <c r="I47" s="247" t="e">
        <f>IF(ISNUMBER(Regressions!I57),ROUND(Regressions!I57, 1), NA())</f>
        <v>#N/A</v>
      </c>
      <c r="J47" s="349" t="e">
        <f>IF(ISNUMBER(Regressions!K57),ROUND(Regressions!K57, 1), NA())</f>
        <v>#N/A</v>
      </c>
      <c r="K47" s="347" t="e">
        <f>IF(ISNUMBER(Regressions!L57),ROUND(Regressions!L57, 1), NA())</f>
        <v>#N/A</v>
      </c>
      <c r="L47" s="248" t="e">
        <f>IF(ISNUMBER(Regressions!M57),ROUND(Regressions!M57, 1), NA())</f>
        <v>#N/A</v>
      </c>
      <c r="M47" s="348" t="e">
        <f>IF(ISNUMBER(Regressions!N57),ROUND(Regressions!N57, 1), NA())</f>
        <v>#N/A</v>
      </c>
      <c r="N47" s="247" t="e">
        <f>IF(ISNUMBER(Regressions!O57),ROUND(Regressions!O57, 1), NA())</f>
        <v>#N/A</v>
      </c>
      <c r="O47" s="349" t="e">
        <f>IF(ISNUMBER(Regressions!Q57),ROUND(Regressions!Q57, 1), NA())</f>
        <v>#N/A</v>
      </c>
      <c r="P47" s="347" t="e">
        <f>IF(ISNUMBER(Regressions!R57),ROUND(Regressions!R57, 1), NA())</f>
        <v>#N/A</v>
      </c>
      <c r="Q47" s="225" t="e">
        <f>IF(ISNUMBER(Regressions!S57),ROUND(Regressions!S57, 1), NA())</f>
        <v>#N/A</v>
      </c>
      <c r="R47" s="348" t="e">
        <f>IF(ISNUMBER(Regressions!T57),ROUND(Regressions!T57, 1), NA())</f>
        <v>#N/A</v>
      </c>
      <c r="S47" s="247" t="e">
        <f>IF(ISNUMBER(Regressions!U57),ROUND(Regressions!U57, 1), NA())</f>
        <v>#N/A</v>
      </c>
    </row>
    <row xmlns:x14ac="http://schemas.microsoft.com/office/spreadsheetml/2009/9/ac" r="48" x14ac:dyDescent="0.2">
      <c r="A48" s="344" t="str">
        <f>IF(ISBLANK(Regressions!A58), " ", Regressions!A58)</f>
        <v>Mauritania</v>
      </c>
      <c r="B48" s="345">
        <f>IF(ISBLANK(Regressions!B58), " ", Regressions!B58)</f>
        <v>2013</v>
      </c>
      <c r="C48" s="350" t="str">
        <f>IF(ISBLANK(Regressions!C58), " ", Regressions!C58)</f>
        <v>Urban</v>
      </c>
      <c r="D48" s="346">
        <f>IF(ISBLANK(Regressions!D58), " ", Regressions!D58)</f>
        <v>758816.37788269052</v>
      </c>
      <c r="E48" s="224" t="e">
        <f>IF(ISNUMBER(Regressions!E58),ROUND(Regressions!E58, 1), NA())</f>
        <v>#N/A</v>
      </c>
      <c r="F48" s="347" t="e">
        <f>IF(ISNUMBER(Regressions!F58),ROUND(Regressions!F58, 1), NA())</f>
        <v>#N/A</v>
      </c>
      <c r="G48" s="246" t="e">
        <f>IF(ISNUMBER(Regressions!G58),ROUND(Regressions!G58, 1), NA())</f>
        <v>#N/A</v>
      </c>
      <c r="H48" s="348" t="e">
        <f>IF(ISNUMBER(Regressions!H58),ROUND(Regressions!H58, 1), NA())</f>
        <v>#N/A</v>
      </c>
      <c r="I48" s="247" t="e">
        <f>IF(ISNUMBER(Regressions!I58),ROUND(Regressions!I58, 1), NA())</f>
        <v>#N/A</v>
      </c>
      <c r="J48" s="349" t="e">
        <f>IF(ISNUMBER(Regressions!K58),ROUND(Regressions!K58, 1), NA())</f>
        <v>#N/A</v>
      </c>
      <c r="K48" s="347" t="e">
        <f>IF(ISNUMBER(Regressions!L58),ROUND(Regressions!L58, 1), NA())</f>
        <v>#N/A</v>
      </c>
      <c r="L48" s="248" t="e">
        <f>IF(ISNUMBER(Regressions!M58),ROUND(Regressions!M58, 1), NA())</f>
        <v>#N/A</v>
      </c>
      <c r="M48" s="348" t="e">
        <f>IF(ISNUMBER(Regressions!N58),ROUND(Regressions!N58, 1), NA())</f>
        <v>#N/A</v>
      </c>
      <c r="N48" s="247" t="e">
        <f>IF(ISNUMBER(Regressions!O58),ROUND(Regressions!O58, 1), NA())</f>
        <v>#N/A</v>
      </c>
      <c r="O48" s="349" t="e">
        <f>IF(ISNUMBER(Regressions!Q58),ROUND(Regressions!Q58, 1), NA())</f>
        <v>#N/A</v>
      </c>
      <c r="P48" s="347" t="e">
        <f>IF(ISNUMBER(Regressions!R58),ROUND(Regressions!R58, 1), NA())</f>
        <v>#N/A</v>
      </c>
      <c r="Q48" s="225" t="e">
        <f>IF(ISNUMBER(Regressions!S58),ROUND(Regressions!S58, 1), NA())</f>
        <v>#N/A</v>
      </c>
      <c r="R48" s="348" t="e">
        <f>IF(ISNUMBER(Regressions!T58),ROUND(Regressions!T58, 1), NA())</f>
        <v>#N/A</v>
      </c>
      <c r="S48" s="247" t="e">
        <f>IF(ISNUMBER(Regressions!U58),ROUND(Regressions!U58, 1), NA())</f>
        <v>#N/A</v>
      </c>
    </row>
    <row xmlns:x14ac="http://schemas.microsoft.com/office/spreadsheetml/2009/9/ac" r="49" x14ac:dyDescent="0.2">
      <c r="A49" s="344" t="str">
        <f>IF(ISBLANK(Regressions!A59), " ", Regressions!A59)</f>
        <v>Mauritania</v>
      </c>
      <c r="B49" s="345">
        <f>IF(ISBLANK(Regressions!B59), " ", Regressions!B59)</f>
        <v>2014</v>
      </c>
      <c r="C49" s="350" t="str">
        <f>IF(ISBLANK(Regressions!C59), " ", Regressions!C59)</f>
        <v>Urban</v>
      </c>
      <c r="D49" s="346">
        <f>IF(ISBLANK(Regressions!D59), " ", Regressions!D59)</f>
        <v>798410.4248451232</v>
      </c>
      <c r="E49" s="224" t="e">
        <f>IF(ISNUMBER(Regressions!E59),ROUND(Regressions!E59, 1), NA())</f>
        <v>#N/A</v>
      </c>
      <c r="F49" s="347" t="e">
        <f>IF(ISNUMBER(Regressions!F59),ROUND(Regressions!F59, 1), NA())</f>
        <v>#N/A</v>
      </c>
      <c r="G49" s="246" t="e">
        <f>IF(ISNUMBER(Regressions!G59),ROUND(Regressions!G59, 1), NA())</f>
        <v>#N/A</v>
      </c>
      <c r="H49" s="348" t="e">
        <f>IF(ISNUMBER(Regressions!H59),ROUND(Regressions!H59, 1), NA())</f>
        <v>#N/A</v>
      </c>
      <c r="I49" s="247" t="e">
        <f>IF(ISNUMBER(Regressions!I59),ROUND(Regressions!I59, 1), NA())</f>
        <v>#N/A</v>
      </c>
      <c r="J49" s="349" t="e">
        <f>IF(ISNUMBER(Regressions!K59),ROUND(Regressions!K59, 1), NA())</f>
        <v>#N/A</v>
      </c>
      <c r="K49" s="347" t="e">
        <f>IF(ISNUMBER(Regressions!L59),ROUND(Regressions!L59, 1), NA())</f>
        <v>#N/A</v>
      </c>
      <c r="L49" s="248" t="e">
        <f>IF(ISNUMBER(Regressions!M59),ROUND(Regressions!M59, 1), NA())</f>
        <v>#N/A</v>
      </c>
      <c r="M49" s="348" t="e">
        <f>IF(ISNUMBER(Regressions!N59),ROUND(Regressions!N59, 1), NA())</f>
        <v>#N/A</v>
      </c>
      <c r="N49" s="247" t="e">
        <f>IF(ISNUMBER(Regressions!O59),ROUND(Regressions!O59, 1), NA())</f>
        <v>#N/A</v>
      </c>
      <c r="O49" s="349" t="e">
        <f>IF(ISNUMBER(Regressions!Q59),ROUND(Regressions!Q59, 1), NA())</f>
        <v>#N/A</v>
      </c>
      <c r="P49" s="347" t="e">
        <f>IF(ISNUMBER(Regressions!R59),ROUND(Regressions!R59, 1), NA())</f>
        <v>#N/A</v>
      </c>
      <c r="Q49" s="225" t="e">
        <f>IF(ISNUMBER(Regressions!S59),ROUND(Regressions!S59, 1), NA())</f>
        <v>#N/A</v>
      </c>
      <c r="R49" s="348" t="e">
        <f>IF(ISNUMBER(Regressions!T59),ROUND(Regressions!T59, 1), NA())</f>
        <v>#N/A</v>
      </c>
      <c r="S49" s="247" t="e">
        <f>IF(ISNUMBER(Regressions!U59),ROUND(Regressions!U59, 1), NA())</f>
        <v>#N/A</v>
      </c>
    </row>
    <row xmlns:x14ac="http://schemas.microsoft.com/office/spreadsheetml/2009/9/ac" r="50" x14ac:dyDescent="0.2">
      <c r="A50" s="344" t="str">
        <f>IF(ISBLANK(Regressions!A60), " ", Regressions!A60)</f>
        <v>Mauritania</v>
      </c>
      <c r="B50" s="345">
        <f>IF(ISBLANK(Regressions!B60), " ", Regressions!B60)</f>
        <v>2015</v>
      </c>
      <c r="C50" s="350" t="str">
        <f>IF(ISBLANK(Regressions!C60), " ", Regressions!C60)</f>
        <v>Urban</v>
      </c>
      <c r="D50" s="346">
        <f>IF(ISBLANK(Regressions!D60), " ", Regressions!D60)</f>
        <v>839388.70530223846</v>
      </c>
      <c r="E50" s="224" t="e">
        <f>IF(ISNUMBER(Regressions!E60),ROUND(Regressions!E60, 1), NA())</f>
        <v>#N/A</v>
      </c>
      <c r="F50" s="347" t="e">
        <f>IF(ISNUMBER(Regressions!F60),ROUND(Regressions!F60, 1), NA())</f>
        <v>#N/A</v>
      </c>
      <c r="G50" s="246" t="e">
        <f>IF(ISNUMBER(Regressions!G60),ROUND(Regressions!G60, 1), NA())</f>
        <v>#N/A</v>
      </c>
      <c r="H50" s="348" t="e">
        <f>IF(ISNUMBER(Regressions!H60),ROUND(Regressions!H60, 1), NA())</f>
        <v>#N/A</v>
      </c>
      <c r="I50" s="247" t="e">
        <f>IF(ISNUMBER(Regressions!I60),ROUND(Regressions!I60, 1), NA())</f>
        <v>#N/A</v>
      </c>
      <c r="J50" s="349" t="e">
        <f>IF(ISNUMBER(Regressions!K60),ROUND(Regressions!K60, 1), NA())</f>
        <v>#N/A</v>
      </c>
      <c r="K50" s="347" t="e">
        <f>IF(ISNUMBER(Regressions!L60),ROUND(Regressions!L60, 1), NA())</f>
        <v>#N/A</v>
      </c>
      <c r="L50" s="248" t="e">
        <f>IF(ISNUMBER(Regressions!M60),ROUND(Regressions!M60, 1), NA())</f>
        <v>#N/A</v>
      </c>
      <c r="M50" s="348" t="e">
        <f>IF(ISNUMBER(Regressions!N60),ROUND(Regressions!N60, 1), NA())</f>
        <v>#N/A</v>
      </c>
      <c r="N50" s="247" t="e">
        <f>IF(ISNUMBER(Regressions!O60),ROUND(Regressions!O60, 1), NA())</f>
        <v>#N/A</v>
      </c>
      <c r="O50" s="349" t="e">
        <f>IF(ISNUMBER(Regressions!Q60),ROUND(Regressions!Q60, 1), NA())</f>
        <v>#N/A</v>
      </c>
      <c r="P50" s="347" t="e">
        <f>IF(ISNUMBER(Regressions!R60),ROUND(Regressions!R60, 1), NA())</f>
        <v>#N/A</v>
      </c>
      <c r="Q50" s="225" t="e">
        <f>IF(ISNUMBER(Regressions!S60),ROUND(Regressions!S60, 1), NA())</f>
        <v>#N/A</v>
      </c>
      <c r="R50" s="348" t="e">
        <f>IF(ISNUMBER(Regressions!T60),ROUND(Regressions!T60, 1), NA())</f>
        <v>#N/A</v>
      </c>
      <c r="S50" s="247" t="e">
        <f>IF(ISNUMBER(Regressions!U60),ROUND(Regressions!U60, 1), NA())</f>
        <v>#N/A</v>
      </c>
    </row>
    <row xmlns:x14ac="http://schemas.microsoft.com/office/spreadsheetml/2009/9/ac" r="51" x14ac:dyDescent="0.2">
      <c r="A51" s="344" t="str">
        <f>IF(ISBLANK(Regressions!A61), " ", Regressions!A61)</f>
        <v>Mauritania</v>
      </c>
      <c r="B51" s="345">
        <f>IF(ISBLANK(Regressions!B61), " ", Regressions!B61)</f>
        <v>2016</v>
      </c>
      <c r="C51" s="350" t="str">
        <f>IF(ISBLANK(Regressions!C61), " ", Regressions!C61)</f>
        <v>Urban</v>
      </c>
      <c r="D51" s="346">
        <f>IF(ISBLANK(Regressions!D61), " ", Regressions!D61)</f>
        <v>881305.68849815358</v>
      </c>
      <c r="E51" s="224" t="e">
        <f>IF(ISNUMBER(Regressions!E61),ROUND(Regressions!E61, 1), NA())</f>
        <v>#N/A</v>
      </c>
      <c r="F51" s="347" t="e">
        <f>IF(ISNUMBER(Regressions!F61),ROUND(Regressions!F61, 1), NA())</f>
        <v>#N/A</v>
      </c>
      <c r="G51" s="246" t="e">
        <f>IF(ISNUMBER(Regressions!G61),ROUND(Regressions!G61, 1), NA())</f>
        <v>#N/A</v>
      </c>
      <c r="H51" s="348" t="e">
        <f>IF(ISNUMBER(Regressions!H61),ROUND(Regressions!H61, 1), NA())</f>
        <v>#N/A</v>
      </c>
      <c r="I51" s="247" t="e">
        <f>IF(ISNUMBER(Regressions!I61),ROUND(Regressions!I61, 1), NA())</f>
        <v>#N/A</v>
      </c>
      <c r="J51" s="349" t="e">
        <f>IF(ISNUMBER(Regressions!K61),ROUND(Regressions!K61, 1), NA())</f>
        <v>#N/A</v>
      </c>
      <c r="K51" s="347" t="e">
        <f>IF(ISNUMBER(Regressions!L61),ROUND(Regressions!L61, 1), NA())</f>
        <v>#N/A</v>
      </c>
      <c r="L51" s="248" t="e">
        <f>IF(ISNUMBER(Regressions!M61),ROUND(Regressions!M61, 1), NA())</f>
        <v>#N/A</v>
      </c>
      <c r="M51" s="348" t="e">
        <f>IF(ISNUMBER(Regressions!N61),ROUND(Regressions!N61, 1), NA())</f>
        <v>#N/A</v>
      </c>
      <c r="N51" s="247" t="e">
        <f>IF(ISNUMBER(Regressions!O61),ROUND(Regressions!O61, 1), NA())</f>
        <v>#N/A</v>
      </c>
      <c r="O51" s="349" t="e">
        <f>IF(ISNUMBER(Regressions!Q61),ROUND(Regressions!Q61, 1), NA())</f>
        <v>#N/A</v>
      </c>
      <c r="P51" s="347" t="e">
        <f>IF(ISNUMBER(Regressions!R61),ROUND(Regressions!R61, 1), NA())</f>
        <v>#N/A</v>
      </c>
      <c r="Q51" s="225" t="e">
        <f>IF(ISNUMBER(Regressions!S61),ROUND(Regressions!S61, 1), NA())</f>
        <v>#N/A</v>
      </c>
      <c r="R51" s="348" t="e">
        <f>IF(ISNUMBER(Regressions!T61),ROUND(Regressions!T61, 1), NA())</f>
        <v>#N/A</v>
      </c>
      <c r="S51" s="247" t="e">
        <f>IF(ISNUMBER(Regressions!U61),ROUND(Regressions!U61, 1), NA())</f>
        <v>#N/A</v>
      </c>
    </row>
    <row xmlns:x14ac="http://schemas.microsoft.com/office/spreadsheetml/2009/9/ac" r="52" x14ac:dyDescent="0.2">
      <c r="A52" s="344" t="str">
        <f>IF(ISBLANK(Regressions!A62), " ", Regressions!A62)</f>
        <v>Mauritania</v>
      </c>
      <c r="B52" s="345">
        <f>IF(ISBLANK(Regressions!B62), " ", Regressions!B62)</f>
        <v>2017</v>
      </c>
      <c r="C52" s="350" t="str">
        <f>IF(ISBLANK(Regressions!C62), " ", Regressions!C62)</f>
        <v>Urban</v>
      </c>
      <c r="D52" s="346">
        <f>IF(ISBLANK(Regressions!D62), " ", Regressions!D62)</f>
        <v>917694.47111740115</v>
      </c>
      <c r="E52" s="224" t="e">
        <f>IF(ISNUMBER(Regressions!E62),ROUND(Regressions!E62, 1), NA())</f>
        <v>#N/A</v>
      </c>
      <c r="F52" s="347" t="e">
        <f>IF(ISNUMBER(Regressions!F62),ROUND(Regressions!F62, 1), NA())</f>
        <v>#N/A</v>
      </c>
      <c r="G52" s="246" t="e">
        <f>IF(ISNUMBER(Regressions!G62),ROUND(Regressions!G62, 1), NA())</f>
        <v>#N/A</v>
      </c>
      <c r="H52" s="348" t="e">
        <f>IF(ISNUMBER(Regressions!H62),ROUND(Regressions!H62, 1), NA())</f>
        <v>#N/A</v>
      </c>
      <c r="I52" s="247" t="e">
        <f>IF(ISNUMBER(Regressions!I62),ROUND(Regressions!I62, 1), NA())</f>
        <v>#N/A</v>
      </c>
      <c r="J52" s="349" t="e">
        <f>IF(ISNUMBER(Regressions!K62),ROUND(Regressions!K62, 1), NA())</f>
        <v>#N/A</v>
      </c>
      <c r="K52" s="347" t="e">
        <f>IF(ISNUMBER(Regressions!L62),ROUND(Regressions!L62, 1), NA())</f>
        <v>#N/A</v>
      </c>
      <c r="L52" s="248" t="e">
        <f>IF(ISNUMBER(Regressions!M62),ROUND(Regressions!M62, 1), NA())</f>
        <v>#N/A</v>
      </c>
      <c r="M52" s="348" t="e">
        <f>IF(ISNUMBER(Regressions!N62),ROUND(Regressions!N62, 1), NA())</f>
        <v>#N/A</v>
      </c>
      <c r="N52" s="247" t="e">
        <f>IF(ISNUMBER(Regressions!O62),ROUND(Regressions!O62, 1), NA())</f>
        <v>#N/A</v>
      </c>
      <c r="O52" s="349" t="e">
        <f>IF(ISNUMBER(Regressions!Q62),ROUND(Regressions!Q62, 1), NA())</f>
        <v>#N/A</v>
      </c>
      <c r="P52" s="347" t="e">
        <f>IF(ISNUMBER(Regressions!R62),ROUND(Regressions!R62, 1), NA())</f>
        <v>#N/A</v>
      </c>
      <c r="Q52" s="225" t="e">
        <f>IF(ISNUMBER(Regressions!S62),ROUND(Regressions!S62, 1), NA())</f>
        <v>#N/A</v>
      </c>
      <c r="R52" s="348" t="e">
        <f>IF(ISNUMBER(Regressions!T62),ROUND(Regressions!T62, 1), NA())</f>
        <v>#N/A</v>
      </c>
      <c r="S52" s="247" t="e">
        <f>IF(ISNUMBER(Regressions!U62),ROUND(Regressions!U62, 1), NA())</f>
        <v>#N/A</v>
      </c>
    </row>
    <row xmlns:x14ac="http://schemas.microsoft.com/office/spreadsheetml/2009/9/ac" r="53" x14ac:dyDescent="0.2">
      <c r="A53" s="344" t="str">
        <f>IF(ISBLANK(Regressions!A63), " ", Regressions!A63)</f>
        <v>Mauritania</v>
      </c>
      <c r="B53" s="345">
        <f>IF(ISBLANK(Regressions!B63), " ", Regressions!B63)</f>
        <v>2018</v>
      </c>
      <c r="C53" s="350" t="str">
        <f>IF(ISBLANK(Regressions!C63), " ", Regressions!C63)</f>
        <v>Urban</v>
      </c>
      <c r="D53" s="346">
        <f>IF(ISBLANK(Regressions!D63), " ", Regressions!D63)</f>
        <v>954791.61910377513</v>
      </c>
      <c r="E53" s="224" t="e">
        <f>IF(ISNUMBER(Regressions!E63),ROUND(Regressions!E63, 1), NA())</f>
        <v>#N/A</v>
      </c>
      <c r="F53" s="347" t="e">
        <f>IF(ISNUMBER(Regressions!F63),ROUND(Regressions!F63, 1), NA())</f>
        <v>#N/A</v>
      </c>
      <c r="G53" s="246" t="e">
        <f>IF(ISNUMBER(Regressions!G63),ROUND(Regressions!G63, 1), NA())</f>
        <v>#N/A</v>
      </c>
      <c r="H53" s="348" t="e">
        <f>IF(ISNUMBER(Regressions!H63),ROUND(Regressions!H63, 1), NA())</f>
        <v>#N/A</v>
      </c>
      <c r="I53" s="247" t="e">
        <f>IF(ISNUMBER(Regressions!I63),ROUND(Regressions!I63, 1), NA())</f>
        <v>#N/A</v>
      </c>
      <c r="J53" s="349" t="e">
        <f>IF(ISNUMBER(Regressions!K63),ROUND(Regressions!K63, 1), NA())</f>
        <v>#N/A</v>
      </c>
      <c r="K53" s="347" t="e">
        <f>IF(ISNUMBER(Regressions!L63),ROUND(Regressions!L63, 1), NA())</f>
        <v>#N/A</v>
      </c>
      <c r="L53" s="248" t="e">
        <f>IF(ISNUMBER(Regressions!M63),ROUND(Regressions!M63, 1), NA())</f>
        <v>#N/A</v>
      </c>
      <c r="M53" s="348" t="e">
        <f>IF(ISNUMBER(Regressions!N63),ROUND(Regressions!N63, 1), NA())</f>
        <v>#N/A</v>
      </c>
      <c r="N53" s="247" t="e">
        <f>IF(ISNUMBER(Regressions!O63),ROUND(Regressions!O63, 1), NA())</f>
        <v>#N/A</v>
      </c>
      <c r="O53" s="349" t="e">
        <f>IF(ISNUMBER(Regressions!Q63),ROUND(Regressions!Q63, 1), NA())</f>
        <v>#N/A</v>
      </c>
      <c r="P53" s="347" t="e">
        <f>IF(ISNUMBER(Regressions!R63),ROUND(Regressions!R63, 1), NA())</f>
        <v>#N/A</v>
      </c>
      <c r="Q53" s="225" t="e">
        <f>IF(ISNUMBER(Regressions!S63),ROUND(Regressions!S63, 1), NA())</f>
        <v>#N/A</v>
      </c>
      <c r="R53" s="348" t="e">
        <f>IF(ISNUMBER(Regressions!T63),ROUND(Regressions!T63, 1), NA())</f>
        <v>#N/A</v>
      </c>
      <c r="S53" s="247" t="e">
        <f>IF(ISNUMBER(Regressions!U63),ROUND(Regressions!U63, 1), NA())</f>
        <v>#N/A</v>
      </c>
    </row>
    <row xmlns:x14ac="http://schemas.microsoft.com/office/spreadsheetml/2009/9/ac" r="54" x14ac:dyDescent="0.2">
      <c r="A54" s="344" t="str">
        <f>IF(ISBLANK(Regressions!A64), " ", Regressions!A64)</f>
        <v>Mauritania</v>
      </c>
      <c r="B54" s="345">
        <f>IF(ISBLANK(Regressions!B64), " ", Regressions!B64)</f>
        <v>2019</v>
      </c>
      <c r="C54" s="350" t="str">
        <f>IF(ISBLANK(Regressions!C64), " ", Regressions!C64)</f>
        <v>Urban</v>
      </c>
      <c r="D54" s="346">
        <f>IF(ISBLANK(Regressions!D64), " ", Regressions!D64)</f>
        <v>992323.37245441426</v>
      </c>
      <c r="E54" s="224" t="e">
        <f>IF(ISNUMBER(Regressions!E64),ROUND(Regressions!E64, 1), NA())</f>
        <v>#N/A</v>
      </c>
      <c r="F54" s="347" t="e">
        <f>IF(ISNUMBER(Regressions!F64),ROUND(Regressions!F64, 1), NA())</f>
        <v>#N/A</v>
      </c>
      <c r="G54" s="246" t="e">
        <f>IF(ISNUMBER(Regressions!G64),ROUND(Regressions!G64, 1), NA())</f>
        <v>#N/A</v>
      </c>
      <c r="H54" s="348" t="e">
        <f>IF(ISNUMBER(Regressions!H64),ROUND(Regressions!H64, 1), NA())</f>
        <v>#N/A</v>
      </c>
      <c r="I54" s="247" t="e">
        <f>IF(ISNUMBER(Regressions!I64),ROUND(Regressions!I64, 1), NA())</f>
        <v>#N/A</v>
      </c>
      <c r="J54" s="349" t="e">
        <f>IF(ISNUMBER(Regressions!K64),ROUND(Regressions!K64, 1), NA())</f>
        <v>#N/A</v>
      </c>
      <c r="K54" s="347" t="e">
        <f>IF(ISNUMBER(Regressions!L64),ROUND(Regressions!L64, 1), NA())</f>
        <v>#N/A</v>
      </c>
      <c r="L54" s="248" t="e">
        <f>IF(ISNUMBER(Regressions!M64),ROUND(Regressions!M64, 1), NA())</f>
        <v>#N/A</v>
      </c>
      <c r="M54" s="348" t="e">
        <f>IF(ISNUMBER(Regressions!N64),ROUND(Regressions!N64, 1), NA())</f>
        <v>#N/A</v>
      </c>
      <c r="N54" s="247" t="e">
        <f>IF(ISNUMBER(Regressions!O64),ROUND(Regressions!O64, 1), NA())</f>
        <v>#N/A</v>
      </c>
      <c r="O54" s="349" t="e">
        <f>IF(ISNUMBER(Regressions!Q64),ROUND(Regressions!Q64, 1), NA())</f>
        <v>#N/A</v>
      </c>
      <c r="P54" s="347" t="e">
        <f>IF(ISNUMBER(Regressions!R64),ROUND(Regressions!R64, 1), NA())</f>
        <v>#N/A</v>
      </c>
      <c r="Q54" s="225" t="e">
        <f>IF(ISNUMBER(Regressions!S64),ROUND(Regressions!S64, 1), NA())</f>
        <v>#N/A</v>
      </c>
      <c r="R54" s="348" t="e">
        <f>IF(ISNUMBER(Regressions!T64),ROUND(Regressions!T64, 1), NA())</f>
        <v>#N/A</v>
      </c>
      <c r="S54" s="247" t="e">
        <f>IF(ISNUMBER(Regressions!U64),ROUND(Regressions!U64, 1), NA())</f>
        <v>#N/A</v>
      </c>
    </row>
    <row xmlns:x14ac="http://schemas.microsoft.com/office/spreadsheetml/2009/9/ac" r="55" ht="13.5" customHeight="true" x14ac:dyDescent="0.2">
      <c r="A55" s="344" t="str">
        <f>IF(ISBLANK(Regressions!A65), " ", Regressions!A65)</f>
        <v>Mauritania</v>
      </c>
      <c r="B55" s="345">
        <f>IF(ISBLANK(Regressions!B65), " ", Regressions!B65)</f>
        <v>2020</v>
      </c>
      <c r="C55" s="350" t="str">
        <f>IF(ISBLANK(Regressions!C65), " ", Regressions!C65)</f>
        <v>Urban</v>
      </c>
      <c r="D55" s="346">
        <f>IF(ISBLANK(Regressions!D65), " ", Regressions!D65)</f>
        <v>1030096.33765995</v>
      </c>
      <c r="E55" s="224" t="e">
        <f>IF(ISNUMBER(Regressions!E65),ROUND(Regressions!E65, 1), NA())</f>
        <v>#N/A</v>
      </c>
      <c r="F55" s="347" t="e">
        <f>IF(ISNUMBER(Regressions!F65),ROUND(Regressions!F65, 1), NA())</f>
        <v>#N/A</v>
      </c>
      <c r="G55" s="246" t="e">
        <f>IF(ISNUMBER(Regressions!G65),ROUND(Regressions!G65, 1), NA())</f>
        <v>#N/A</v>
      </c>
      <c r="H55" s="348" t="e">
        <f>IF(ISNUMBER(Regressions!H65),ROUND(Regressions!H65, 1), NA())</f>
        <v>#N/A</v>
      </c>
      <c r="I55" s="247" t="e">
        <f>IF(ISNUMBER(Regressions!I65),ROUND(Regressions!I65, 1), NA())</f>
        <v>#N/A</v>
      </c>
      <c r="J55" s="349" t="e">
        <f>IF(ISNUMBER(Regressions!K65),ROUND(Regressions!K65, 1), NA())</f>
        <v>#N/A</v>
      </c>
      <c r="K55" s="347" t="e">
        <f>IF(ISNUMBER(Regressions!L65),ROUND(Regressions!L65, 1), NA())</f>
        <v>#N/A</v>
      </c>
      <c r="L55" s="248" t="e">
        <f>IF(ISNUMBER(Regressions!M65),ROUND(Regressions!M65, 1), NA())</f>
        <v>#N/A</v>
      </c>
      <c r="M55" s="348" t="e">
        <f>IF(ISNUMBER(Regressions!N65),ROUND(Regressions!N65, 1), NA())</f>
        <v>#N/A</v>
      </c>
      <c r="N55" s="247" t="e">
        <f>IF(ISNUMBER(Regressions!O65),ROUND(Regressions!O65, 1), NA())</f>
        <v>#N/A</v>
      </c>
      <c r="O55" s="349" t="e">
        <f>IF(ISNUMBER(Regressions!Q65),ROUND(Regressions!Q65, 1), NA())</f>
        <v>#N/A</v>
      </c>
      <c r="P55" s="347" t="e">
        <f>IF(ISNUMBER(Regressions!R65),ROUND(Regressions!R65, 1), NA())</f>
        <v>#N/A</v>
      </c>
      <c r="Q55" s="225" t="e">
        <f>IF(ISNUMBER(Regressions!S65),ROUND(Regressions!S65, 1), NA())</f>
        <v>#N/A</v>
      </c>
      <c r="R55" s="348" t="e">
        <f>IF(ISNUMBER(Regressions!T65),ROUND(Regressions!T65, 1), NA())</f>
        <v>#N/A</v>
      </c>
      <c r="S55" s="247" t="e">
        <f>IF(ISNUMBER(Regressions!U65),ROUND(Regressions!U65, 1), NA())</f>
        <v>#N/A</v>
      </c>
    </row>
    <row xmlns:x14ac="http://schemas.microsoft.com/office/spreadsheetml/2009/9/ac" r="56" x14ac:dyDescent="0.2">
      <c r="A56" s="397" t="str">
        <f>IF(ISBLANK(Regressions!A66), " ", Regressions!A66)</f>
        <v>Mauritania</v>
      </c>
      <c r="B56" s="398">
        <f>IF(ISBLANK(Regressions!B66), " ", Regressions!B66)</f>
        <v>2021</v>
      </c>
      <c r="C56" s="399" t="str">
        <f>IF(ISBLANK(Regressions!C66), " ", Regressions!C66)</f>
        <v>Urban</v>
      </c>
      <c r="D56" s="400">
        <f>IF(ISBLANK(Regressions!D66), " ", Regressions!D66)</f>
        <v>1067891.0208690639</v>
      </c>
      <c r="E56" s="403" t="e">
        <f>IF(ISNUMBER(Regressions!E66),ROUND(Regressions!E66, 1), NA())</f>
        <v>#N/A</v>
      </c>
      <c r="F56" s="401" t="e">
        <f>IF(ISNUMBER(Regressions!F66),ROUND(Regressions!F66, 1), NA())</f>
        <v>#N/A</v>
      </c>
      <c r="G56" s="404" t="e">
        <f>IF(ISNUMBER(Regressions!G66),ROUND(Regressions!G66, 1), NA())</f>
        <v>#N/A</v>
      </c>
      <c r="H56" s="402" t="e">
        <f>IF(ISNUMBER(Regressions!H66),ROUND(Regressions!H66, 1), NA())</f>
        <v>#N/A</v>
      </c>
      <c r="I56" s="405" t="e">
        <f>IF(ISNUMBER(Regressions!I66),ROUND(Regressions!I66, 1), NA())</f>
        <v>#N/A</v>
      </c>
      <c r="J56" s="403" t="e">
        <f>IF(ISNUMBER(Regressions!K66),ROUND(Regressions!K66, 1), NA())</f>
        <v>#N/A</v>
      </c>
      <c r="K56" s="401" t="e">
        <f>IF(ISNUMBER(Regressions!L66),ROUND(Regressions!L66, 1), NA())</f>
        <v>#N/A</v>
      </c>
      <c r="L56" s="406" t="e">
        <f>IF(ISNUMBER(Regressions!M66),ROUND(Regressions!M66, 1), NA())</f>
        <v>#N/A</v>
      </c>
      <c r="M56" s="402" t="e">
        <f>IF(ISNUMBER(Regressions!N66),ROUND(Regressions!N66, 1), NA())</f>
        <v>#N/A</v>
      </c>
      <c r="N56" s="405" t="e">
        <f>IF(ISNUMBER(Regressions!O66),ROUND(Regressions!O66, 1), NA())</f>
        <v>#N/A</v>
      </c>
      <c r="O56" s="403" t="e">
        <f>IF(ISNUMBER(Regressions!Q66),ROUND(Regressions!Q66, 1), NA())</f>
        <v>#N/A</v>
      </c>
      <c r="P56" s="401" t="e">
        <f>IF(ISNUMBER(Regressions!R66),ROUND(Regressions!R66, 1), NA())</f>
        <v>#N/A</v>
      </c>
      <c r="Q56" s="407" t="e">
        <f>IF(ISNUMBER(Regressions!S66),ROUND(Regressions!S66, 1), NA())</f>
        <v>#N/A</v>
      </c>
      <c r="R56" s="402" t="e">
        <f>IF(ISNUMBER(Regressions!T66),ROUND(Regressions!T66, 1), NA())</f>
        <v>#N/A</v>
      </c>
      <c r="S56" s="405" t="e">
        <f>IF(ISNUMBER(Regressions!U66),ROUND(Regressions!U66, 1), NA())</f>
        <v>#N/A</v>
      </c>
      <c r="T56" s="396"/>
      <c r="U56" s="396"/>
      <c r="V56" s="396"/>
      <c r="W56" s="396"/>
      <c r="X56" s="396"/>
      <c r="Y56" s="396"/>
      <c r="Z56" s="396"/>
      <c r="AA56" s="396"/>
      <c r="AB56" s="396"/>
      <c r="AC56" s="396"/>
    </row>
    <row xmlns:x14ac="http://schemas.microsoft.com/office/spreadsheetml/2009/9/ac" r="57" x14ac:dyDescent="0.2">
      <c r="A57" s="344" t="str">
        <f>IF(ISBLANK(Regressions!A67), " ", Regressions!A67)</f>
        <v>Mauritania</v>
      </c>
      <c r="B57" s="345">
        <f>IF(ISBLANK(Regressions!B67), " ", Regressions!B67)</f>
        <v>2022</v>
      </c>
      <c r="C57" s="350" t="str">
        <f>IF(ISBLANK(Regressions!C67), " ", Regressions!C67)</f>
        <v>Urban</v>
      </c>
      <c r="D57" s="346">
        <f>IF(ISBLANK(Regressions!D67), " ", Regressions!D67)</f>
        <v>1105686.589270592</v>
      </c>
      <c r="E57" s="224" t="e">
        <f>IF(ISNUMBER(Regressions!E67),ROUND(Regressions!E67, 1), NA())</f>
        <v>#N/A</v>
      </c>
      <c r="F57" s="347" t="e">
        <f>IF(ISNUMBER(Regressions!F67),ROUND(Regressions!F67, 1), NA())</f>
        <v>#N/A</v>
      </c>
      <c r="G57" s="246" t="e">
        <f>IF(ISNUMBER(Regressions!G67),ROUND(Regressions!G67, 1), NA())</f>
        <v>#N/A</v>
      </c>
      <c r="H57" s="348" t="e">
        <f>IF(ISNUMBER(Regressions!H67),ROUND(Regressions!H67, 1), NA())</f>
        <v>#N/A</v>
      </c>
      <c r="I57" s="247" t="e">
        <f>IF(ISNUMBER(Regressions!I67),ROUND(Regressions!I67, 1), NA())</f>
        <v>#N/A</v>
      </c>
      <c r="J57" s="349" t="e">
        <f>IF(ISNUMBER(Regressions!K67),ROUND(Regressions!K67, 1), NA())</f>
        <v>#N/A</v>
      </c>
      <c r="K57" s="347" t="e">
        <f>IF(ISNUMBER(Regressions!L67),ROUND(Regressions!L67, 1), NA())</f>
        <v>#N/A</v>
      </c>
      <c r="L57" s="248" t="e">
        <f>IF(ISNUMBER(Regressions!M67),ROUND(Regressions!M67, 1), NA())</f>
        <v>#N/A</v>
      </c>
      <c r="M57" s="348" t="e">
        <f>IF(ISNUMBER(Regressions!N67),ROUND(Regressions!N67, 1), NA())</f>
        <v>#N/A</v>
      </c>
      <c r="N57" s="247" t="e">
        <f>IF(ISNUMBER(Regressions!O67),ROUND(Regressions!O67, 1), NA())</f>
        <v>#N/A</v>
      </c>
      <c r="O57" s="349" t="e">
        <f>IF(ISNUMBER(Regressions!Q67),ROUND(Regressions!Q67, 1), NA())</f>
        <v>#N/A</v>
      </c>
      <c r="P57" s="347" t="e">
        <f>IF(ISNUMBER(Regressions!R67),ROUND(Regressions!R67, 1), NA())</f>
        <v>#N/A</v>
      </c>
      <c r="Q57" s="225" t="e">
        <f>IF(ISNUMBER(Regressions!S67),ROUND(Regressions!S67, 1), NA())</f>
        <v>#N/A</v>
      </c>
      <c r="R57" s="348" t="e">
        <f>IF(ISNUMBER(Regressions!T67),ROUND(Regressions!T67, 1), NA())</f>
        <v>#N/A</v>
      </c>
      <c r="S57" s="247" t="e">
        <f>IF(ISNUMBER(Regressions!U67),ROUND(Regressions!U67, 1), NA())</f>
        <v>#N/A</v>
      </c>
    </row>
    <row xmlns:x14ac="http://schemas.microsoft.com/office/spreadsheetml/2009/9/ac" r="58" x14ac:dyDescent="0.2">
      <c r="A58" s="351" t="str">
        <f>IF(ISBLANK(Regressions!A68), " ", Regressions!A68)</f>
        <v>Mauritania</v>
      </c>
      <c r="B58" s="352">
        <f>IF(ISBLANK(Regressions!B68), " ", Regressions!B68)</f>
        <v>2023</v>
      </c>
      <c r="C58" s="353" t="str">
        <f>IF(ISBLANK(Regressions!C68), " ", Regressions!C68)</f>
        <v>Urban</v>
      </c>
      <c r="D58" s="354">
        <f>IF(ISBLANK(Regressions!D68), " ", Regressions!D68)</f>
        <v>1136495.4978774639</v>
      </c>
      <c r="E58" s="355" t="e">
        <f>IF(ISNUMBER(Regressions!E68),ROUND(Regressions!E68, 1), NA())</f>
        <v>#N/A</v>
      </c>
      <c r="F58" s="356" t="e">
        <f>IF(ISNUMBER(Regressions!F68),ROUND(Regressions!F68, 1), NA())</f>
        <v>#N/A</v>
      </c>
      <c r="G58" s="357" t="e">
        <f>IF(ISNUMBER(Regressions!G68),ROUND(Regressions!G68, 1), NA())</f>
        <v>#N/A</v>
      </c>
      <c r="H58" s="358" t="e">
        <f>IF(ISNUMBER(Regressions!H68),ROUND(Regressions!H68, 1), NA())</f>
        <v>#N/A</v>
      </c>
      <c r="I58" s="359" t="e">
        <f>IF(ISNUMBER(Regressions!I68),ROUND(Regressions!I68, 1), NA())</f>
        <v>#N/A</v>
      </c>
      <c r="J58" s="360" t="e">
        <f>IF(ISNUMBER(Regressions!K68),ROUND(Regressions!K68, 1), NA())</f>
        <v>#N/A</v>
      </c>
      <c r="K58" s="356" t="e">
        <f>IF(ISNUMBER(Regressions!L68),ROUND(Regressions!L68, 1), NA())</f>
        <v>#N/A</v>
      </c>
      <c r="L58" s="361" t="e">
        <f>IF(ISNUMBER(Regressions!M68),ROUND(Regressions!M68, 1), NA())</f>
        <v>#N/A</v>
      </c>
      <c r="M58" s="358" t="e">
        <f>IF(ISNUMBER(Regressions!N68),ROUND(Regressions!N68, 1), NA())</f>
        <v>#N/A</v>
      </c>
      <c r="N58" s="359" t="e">
        <f>IF(ISNUMBER(Regressions!O68),ROUND(Regressions!O68, 1), NA())</f>
        <v>#N/A</v>
      </c>
      <c r="O58" s="360" t="e">
        <f>IF(ISNUMBER(Regressions!Q68),ROUND(Regressions!Q68, 1), NA())</f>
        <v>#N/A</v>
      </c>
      <c r="P58" s="356" t="e">
        <f>IF(ISNUMBER(Regressions!R68),ROUND(Regressions!R68, 1), NA())</f>
        <v>#N/A</v>
      </c>
      <c r="Q58" s="362" t="e">
        <f>IF(ISNUMBER(Regressions!S68),ROUND(Regressions!S68, 1), NA())</f>
        <v>#N/A</v>
      </c>
      <c r="R58" s="358" t="e">
        <f>IF(ISNUMBER(Regressions!T68),ROUND(Regressions!T68, 1), NA())</f>
        <v>#N/A</v>
      </c>
      <c r="S58" s="359" t="e">
        <f>IF(ISNUMBER(Regressions!U68),ROUND(Regressions!U68, 1), NA())</f>
        <v>#N/A</v>
      </c>
    </row>
    <row xmlns:x14ac="http://schemas.microsoft.com/office/spreadsheetml/2009/9/ac" r="59" hidden="true" x14ac:dyDescent="0.2">
      <c r="A59" s="344" t="str">
        <f>IF(ISBLANK(Regressions!A69), " ", Regressions!A69)</f>
        <v>Mauritania</v>
      </c>
      <c r="B59" s="345">
        <f>IF(ISBLANK(Regressions!B69), " ", Regressions!B69)</f>
        <v>2024</v>
      </c>
      <c r="C59" s="350" t="str">
        <f>IF(ISBLANK(Regressions!C69), " ", Regressions!C69)</f>
        <v>Urban</v>
      </c>
      <c r="D59" s="346" t="str">
        <f>IF(ISBLANK(Regressions!D69), " ", Regressions!D69)</f>
        <v> </v>
      </c>
      <c r="E59" s="224" t="e">
        <f>IF(ISNUMBER(Regressions!E69),ROUND(Regressions!E69, 1), NA())</f>
        <v>#N/A</v>
      </c>
      <c r="F59" s="347" t="e">
        <f>IF(ISNUMBER(Regressions!F69),ROUND(Regressions!F69, 1), NA())</f>
        <v>#N/A</v>
      </c>
      <c r="G59" s="246" t="e">
        <f>IF(ISNUMBER(Regressions!G69),ROUND(Regressions!G69, 1), NA())</f>
        <v>#N/A</v>
      </c>
      <c r="H59" s="348" t="e">
        <f>IF(ISNUMBER(Regressions!H69),ROUND(Regressions!H69, 1), NA())</f>
        <v>#N/A</v>
      </c>
      <c r="I59" s="247" t="e">
        <f>IF(ISNUMBER(Regressions!I69),ROUND(Regressions!I69, 1), NA())</f>
        <v>#N/A</v>
      </c>
      <c r="J59" s="349" t="e">
        <f>IF(ISNUMBER(Regressions!K69),ROUND(Regressions!K69, 1), NA())</f>
        <v>#N/A</v>
      </c>
      <c r="K59" s="347" t="e">
        <f>IF(ISNUMBER(Regressions!L69),ROUND(Regressions!L69, 1), NA())</f>
        <v>#N/A</v>
      </c>
      <c r="L59" s="248" t="e">
        <f>IF(ISNUMBER(Regressions!M69),ROUND(Regressions!M69, 1), NA())</f>
        <v>#N/A</v>
      </c>
      <c r="M59" s="348" t="e">
        <f>IF(ISNUMBER(Regressions!N69),ROUND(Regressions!N69, 1), NA())</f>
        <v>#N/A</v>
      </c>
      <c r="N59" s="247" t="e">
        <f>IF(ISNUMBER(Regressions!O69),ROUND(Regressions!O69, 1), NA())</f>
        <v>#N/A</v>
      </c>
      <c r="O59" s="349" t="e">
        <f>IF(ISNUMBER(Regressions!Q69),ROUND(Regressions!Q69, 1), NA())</f>
        <v>#N/A</v>
      </c>
      <c r="P59" s="347" t="e">
        <f>IF(ISNUMBER(Regressions!R69),ROUND(Regressions!R69, 1), NA())</f>
        <v>#N/A</v>
      </c>
      <c r="Q59" s="225" t="e">
        <f>IF(ISNUMBER(Regressions!S69),ROUND(Regressions!S69, 1), NA())</f>
        <v>#N/A</v>
      </c>
      <c r="R59" s="348" t="e">
        <f>IF(ISNUMBER(Regressions!T69),ROUND(Regressions!T69, 1), NA())</f>
        <v>#N/A</v>
      </c>
      <c r="S59" s="247" t="e">
        <f>IF(ISNUMBER(Regressions!U69),ROUND(Regressions!U69, 1), NA())</f>
        <v>#N/A</v>
      </c>
    </row>
    <row xmlns:x14ac="http://schemas.microsoft.com/office/spreadsheetml/2009/9/ac" r="60" hidden="true" x14ac:dyDescent="0.2">
      <c r="A60" s="344" t="str">
        <f>IF(ISBLANK(Regressions!A70), " ", Regressions!A70)</f>
        <v>Mauritania</v>
      </c>
      <c r="B60" s="345">
        <f>IF(ISBLANK(Regressions!B70), " ", Regressions!B70)</f>
        <v>2025</v>
      </c>
      <c r="C60" s="350" t="str">
        <f>IF(ISBLANK(Regressions!C70), " ", Regressions!C70)</f>
        <v>Urban</v>
      </c>
      <c r="D60" s="346" t="str">
        <f>IF(ISBLANK(Regressions!D70), " ", Regressions!D70)</f>
        <v> </v>
      </c>
      <c r="E60" s="224" t="e">
        <f>IF(ISNUMBER(Regressions!E70),ROUND(Regressions!E70, 1), NA())</f>
        <v>#N/A</v>
      </c>
      <c r="F60" s="347" t="e">
        <f>IF(ISNUMBER(Regressions!F70),ROUND(Regressions!F70, 1), NA())</f>
        <v>#N/A</v>
      </c>
      <c r="G60" s="246" t="e">
        <f>IF(ISNUMBER(Regressions!G70),ROUND(Regressions!G70, 1), NA())</f>
        <v>#N/A</v>
      </c>
      <c r="H60" s="348" t="e">
        <f>IF(ISNUMBER(Regressions!H70),ROUND(Regressions!H70, 1), NA())</f>
        <v>#N/A</v>
      </c>
      <c r="I60" s="247" t="e">
        <f>IF(ISNUMBER(Regressions!I70),ROUND(Regressions!I70, 1), NA())</f>
        <v>#N/A</v>
      </c>
      <c r="J60" s="349" t="e">
        <f>IF(ISNUMBER(Regressions!K70),ROUND(Regressions!K70, 1), NA())</f>
        <v>#N/A</v>
      </c>
      <c r="K60" s="347" t="e">
        <f>IF(ISNUMBER(Regressions!L70),ROUND(Regressions!L70, 1), NA())</f>
        <v>#N/A</v>
      </c>
      <c r="L60" s="248" t="e">
        <f>IF(ISNUMBER(Regressions!M70),ROUND(Regressions!M70, 1), NA())</f>
        <v>#N/A</v>
      </c>
      <c r="M60" s="348" t="e">
        <f>IF(ISNUMBER(Regressions!N70),ROUND(Regressions!N70, 1), NA())</f>
        <v>#N/A</v>
      </c>
      <c r="N60" s="247" t="e">
        <f>IF(ISNUMBER(Regressions!O70),ROUND(Regressions!O70, 1), NA())</f>
        <v>#N/A</v>
      </c>
      <c r="O60" s="349" t="e">
        <f>IF(ISNUMBER(Regressions!Q70),ROUND(Regressions!Q70, 1), NA())</f>
        <v>#N/A</v>
      </c>
      <c r="P60" s="347" t="e">
        <f>IF(ISNUMBER(Regressions!R70),ROUND(Regressions!R70, 1), NA())</f>
        <v>#N/A</v>
      </c>
      <c r="Q60" s="225" t="e">
        <f>IF(ISNUMBER(Regressions!S70),ROUND(Regressions!S70, 1), NA())</f>
        <v>#N/A</v>
      </c>
      <c r="R60" s="348" t="e">
        <f>IF(ISNUMBER(Regressions!T70),ROUND(Regressions!T70, 1), NA())</f>
        <v>#N/A</v>
      </c>
      <c r="S60" s="247" t="e">
        <f>IF(ISNUMBER(Regressions!U70),ROUND(Regressions!U70, 1), NA())</f>
        <v>#N/A</v>
      </c>
    </row>
    <row xmlns:x14ac="http://schemas.microsoft.com/office/spreadsheetml/2009/9/ac" r="61" hidden="true" x14ac:dyDescent="0.2">
      <c r="A61" s="344" t="str">
        <f>IF(ISBLANK(Regressions!A71), " ", Regressions!A71)</f>
        <v>Mauritania</v>
      </c>
      <c r="B61" s="345">
        <f>IF(ISBLANK(Regressions!B71), " ", Regressions!B71)</f>
        <v>2026</v>
      </c>
      <c r="C61" s="350" t="str">
        <f>IF(ISBLANK(Regressions!C71), " ", Regressions!C71)</f>
        <v>Urban</v>
      </c>
      <c r="D61" s="346" t="str">
        <f>IF(ISBLANK(Regressions!D71), " ", Regressions!D71)</f>
        <v> </v>
      </c>
      <c r="E61" s="224" t="e">
        <f>IF(ISNUMBER(Regressions!E71),ROUND(Regressions!E71, 1), NA())</f>
        <v>#N/A</v>
      </c>
      <c r="F61" s="347" t="e">
        <f>IF(ISNUMBER(Regressions!F71),ROUND(Regressions!F71, 1), NA())</f>
        <v>#N/A</v>
      </c>
      <c r="G61" s="246" t="e">
        <f>IF(ISNUMBER(Regressions!G71),ROUND(Regressions!G71, 1), NA())</f>
        <v>#N/A</v>
      </c>
      <c r="H61" s="348" t="e">
        <f>IF(ISNUMBER(Regressions!H71),ROUND(Regressions!H71, 1), NA())</f>
        <v>#N/A</v>
      </c>
      <c r="I61" s="247" t="e">
        <f>IF(ISNUMBER(Regressions!I71),ROUND(Regressions!I71, 1), NA())</f>
        <v>#N/A</v>
      </c>
      <c r="J61" s="349" t="e">
        <f>IF(ISNUMBER(Regressions!K71),ROUND(Regressions!K71, 1), NA())</f>
        <v>#N/A</v>
      </c>
      <c r="K61" s="347" t="e">
        <f>IF(ISNUMBER(Regressions!L71),ROUND(Regressions!L71, 1), NA())</f>
        <v>#N/A</v>
      </c>
      <c r="L61" s="248" t="e">
        <f>IF(ISNUMBER(Regressions!M71),ROUND(Regressions!M71, 1), NA())</f>
        <v>#N/A</v>
      </c>
      <c r="M61" s="348" t="e">
        <f>IF(ISNUMBER(Regressions!N71),ROUND(Regressions!N71, 1), NA())</f>
        <v>#N/A</v>
      </c>
      <c r="N61" s="247" t="e">
        <f>IF(ISNUMBER(Regressions!O71),ROUND(Regressions!O71, 1), NA())</f>
        <v>#N/A</v>
      </c>
      <c r="O61" s="349" t="e">
        <f>IF(ISNUMBER(Regressions!Q71),ROUND(Regressions!Q71, 1), NA())</f>
        <v>#N/A</v>
      </c>
      <c r="P61" s="347" t="e">
        <f>IF(ISNUMBER(Regressions!R71),ROUND(Regressions!R71, 1), NA())</f>
        <v>#N/A</v>
      </c>
      <c r="Q61" s="225" t="e">
        <f>IF(ISNUMBER(Regressions!S71),ROUND(Regressions!S71, 1), NA())</f>
        <v>#N/A</v>
      </c>
      <c r="R61" s="348" t="e">
        <f>IF(ISNUMBER(Regressions!T71),ROUND(Regressions!T71, 1), NA())</f>
        <v>#N/A</v>
      </c>
      <c r="S61" s="247" t="e">
        <f>IF(ISNUMBER(Regressions!U71),ROUND(Regressions!U71, 1), NA())</f>
        <v>#N/A</v>
      </c>
    </row>
    <row xmlns:x14ac="http://schemas.microsoft.com/office/spreadsheetml/2009/9/ac" r="62" hidden="true" x14ac:dyDescent="0.2">
      <c r="A62" s="344" t="str">
        <f>IF(ISBLANK(Regressions!A72), " ", Regressions!A72)</f>
        <v>Mauritania</v>
      </c>
      <c r="B62" s="345">
        <f>IF(ISBLANK(Regressions!B72), " ", Regressions!B72)</f>
        <v>2027</v>
      </c>
      <c r="C62" s="350" t="str">
        <f>IF(ISBLANK(Regressions!C72), " ", Regressions!C72)</f>
        <v>Urban</v>
      </c>
      <c r="D62" s="346" t="str">
        <f>IF(ISBLANK(Regressions!D72), " ", Regressions!D72)</f>
        <v> </v>
      </c>
      <c r="E62" s="224" t="e">
        <f>IF(ISNUMBER(Regressions!E72),ROUND(Regressions!E72, 1), NA())</f>
        <v>#N/A</v>
      </c>
      <c r="F62" s="347" t="e">
        <f>IF(ISNUMBER(Regressions!F72),ROUND(Regressions!F72, 1), NA())</f>
        <v>#N/A</v>
      </c>
      <c r="G62" s="246" t="e">
        <f>IF(ISNUMBER(Regressions!G72),ROUND(Regressions!G72, 1), NA())</f>
        <v>#N/A</v>
      </c>
      <c r="H62" s="348" t="e">
        <f>IF(ISNUMBER(Regressions!H72),ROUND(Regressions!H72, 1), NA())</f>
        <v>#N/A</v>
      </c>
      <c r="I62" s="247" t="e">
        <f>IF(ISNUMBER(Regressions!I72),ROUND(Regressions!I72, 1), NA())</f>
        <v>#N/A</v>
      </c>
      <c r="J62" s="349" t="e">
        <f>IF(ISNUMBER(Regressions!K72),ROUND(Regressions!K72, 1), NA())</f>
        <v>#N/A</v>
      </c>
      <c r="K62" s="347" t="e">
        <f>IF(ISNUMBER(Regressions!L72),ROUND(Regressions!L72, 1), NA())</f>
        <v>#N/A</v>
      </c>
      <c r="L62" s="248" t="e">
        <f>IF(ISNUMBER(Regressions!M72),ROUND(Regressions!M72, 1), NA())</f>
        <v>#N/A</v>
      </c>
      <c r="M62" s="348" t="e">
        <f>IF(ISNUMBER(Regressions!N72),ROUND(Regressions!N72, 1), NA())</f>
        <v>#N/A</v>
      </c>
      <c r="N62" s="247" t="e">
        <f>IF(ISNUMBER(Regressions!O72),ROUND(Regressions!O72, 1), NA())</f>
        <v>#N/A</v>
      </c>
      <c r="O62" s="349" t="e">
        <f>IF(ISNUMBER(Regressions!Q72),ROUND(Regressions!Q72, 1), NA())</f>
        <v>#N/A</v>
      </c>
      <c r="P62" s="347" t="e">
        <f>IF(ISNUMBER(Regressions!R72),ROUND(Regressions!R72, 1), NA())</f>
        <v>#N/A</v>
      </c>
      <c r="Q62" s="225" t="e">
        <f>IF(ISNUMBER(Regressions!S72),ROUND(Regressions!S72, 1), NA())</f>
        <v>#N/A</v>
      </c>
      <c r="R62" s="348" t="e">
        <f>IF(ISNUMBER(Regressions!T72),ROUND(Regressions!T72, 1), NA())</f>
        <v>#N/A</v>
      </c>
      <c r="S62" s="247" t="e">
        <f>IF(ISNUMBER(Regressions!U72),ROUND(Regressions!U72, 1), NA())</f>
        <v>#N/A</v>
      </c>
    </row>
    <row xmlns:x14ac="http://schemas.microsoft.com/office/spreadsheetml/2009/9/ac" r="63" hidden="true" x14ac:dyDescent="0.2">
      <c r="A63" s="344" t="str">
        <f>IF(ISBLANK(Regressions!A73), " ", Regressions!A73)</f>
        <v>Mauritania</v>
      </c>
      <c r="B63" s="345">
        <f>IF(ISBLANK(Regressions!B73), " ", Regressions!B73)</f>
        <v>2028</v>
      </c>
      <c r="C63" s="350" t="str">
        <f>IF(ISBLANK(Regressions!C73), " ", Regressions!C73)</f>
        <v>Urban</v>
      </c>
      <c r="D63" s="346" t="str">
        <f>IF(ISBLANK(Regressions!D73), " ", Regressions!D73)</f>
        <v> </v>
      </c>
      <c r="E63" s="224" t="e">
        <f>IF(ISNUMBER(Regressions!E73),ROUND(Regressions!E73, 1), NA())</f>
        <v>#N/A</v>
      </c>
      <c r="F63" s="347" t="e">
        <f>IF(ISNUMBER(Regressions!F73),ROUND(Regressions!F73, 1), NA())</f>
        <v>#N/A</v>
      </c>
      <c r="G63" s="246" t="e">
        <f>IF(ISNUMBER(Regressions!G73),ROUND(Regressions!G73, 1), NA())</f>
        <v>#N/A</v>
      </c>
      <c r="H63" s="348" t="e">
        <f>IF(ISNUMBER(Regressions!H73),ROUND(Regressions!H73, 1), NA())</f>
        <v>#N/A</v>
      </c>
      <c r="I63" s="247" t="e">
        <f>IF(ISNUMBER(Regressions!I73),ROUND(Regressions!I73, 1), NA())</f>
        <v>#N/A</v>
      </c>
      <c r="J63" s="349" t="e">
        <f>IF(ISNUMBER(Regressions!K73),ROUND(Regressions!K73, 1), NA())</f>
        <v>#N/A</v>
      </c>
      <c r="K63" s="347" t="e">
        <f>IF(ISNUMBER(Regressions!L73),ROUND(Regressions!L73, 1), NA())</f>
        <v>#N/A</v>
      </c>
      <c r="L63" s="248" t="e">
        <f>IF(ISNUMBER(Regressions!M73),ROUND(Regressions!M73, 1), NA())</f>
        <v>#N/A</v>
      </c>
      <c r="M63" s="348" t="e">
        <f>IF(ISNUMBER(Regressions!N73),ROUND(Regressions!N73, 1), NA())</f>
        <v>#N/A</v>
      </c>
      <c r="N63" s="247" t="e">
        <f>IF(ISNUMBER(Regressions!O73),ROUND(Regressions!O73, 1), NA())</f>
        <v>#N/A</v>
      </c>
      <c r="O63" s="349" t="e">
        <f>IF(ISNUMBER(Regressions!Q73),ROUND(Regressions!Q73, 1), NA())</f>
        <v>#N/A</v>
      </c>
      <c r="P63" s="347" t="e">
        <f>IF(ISNUMBER(Regressions!R73),ROUND(Regressions!R73, 1), NA())</f>
        <v>#N/A</v>
      </c>
      <c r="Q63" s="225" t="e">
        <f>IF(ISNUMBER(Regressions!S73),ROUND(Regressions!S73, 1), NA())</f>
        <v>#N/A</v>
      </c>
      <c r="R63" s="348" t="e">
        <f>IF(ISNUMBER(Regressions!T73),ROUND(Regressions!T73, 1), NA())</f>
        <v>#N/A</v>
      </c>
      <c r="S63" s="247" t="e">
        <f>IF(ISNUMBER(Regressions!U73),ROUND(Regressions!U73, 1), NA())</f>
        <v>#N/A</v>
      </c>
    </row>
    <row xmlns:x14ac="http://schemas.microsoft.com/office/spreadsheetml/2009/9/ac" r="64" hidden="true" x14ac:dyDescent="0.2">
      <c r="A64" s="344" t="str">
        <f>IF(ISBLANK(Regressions!A74), " ", Regressions!A74)</f>
        <v>Mauritania</v>
      </c>
      <c r="B64" s="345">
        <f>IF(ISBLANK(Regressions!B74), " ", Regressions!B74)</f>
        <v>2029</v>
      </c>
      <c r="C64" s="350" t="str">
        <f>IF(ISBLANK(Regressions!C74), " ", Regressions!C74)</f>
        <v>Urban</v>
      </c>
      <c r="D64" s="346" t="str">
        <f>IF(ISBLANK(Regressions!D74), " ", Regressions!D74)</f>
        <v> </v>
      </c>
      <c r="E64" s="224" t="e">
        <f>IF(ISNUMBER(Regressions!E74),ROUND(Regressions!E74, 1), NA())</f>
        <v>#N/A</v>
      </c>
      <c r="F64" s="347" t="e">
        <f>IF(ISNUMBER(Regressions!F74),ROUND(Regressions!F74, 1), NA())</f>
        <v>#N/A</v>
      </c>
      <c r="G64" s="246" t="e">
        <f>IF(ISNUMBER(Regressions!G74),ROUND(Regressions!G74, 1), NA())</f>
        <v>#N/A</v>
      </c>
      <c r="H64" s="348" t="e">
        <f>IF(ISNUMBER(Regressions!H74),ROUND(Regressions!H74, 1), NA())</f>
        <v>#N/A</v>
      </c>
      <c r="I64" s="247" t="e">
        <f>IF(ISNUMBER(Regressions!I74),ROUND(Regressions!I74, 1), NA())</f>
        <v>#N/A</v>
      </c>
      <c r="J64" s="349" t="e">
        <f>IF(ISNUMBER(Regressions!K74),ROUND(Regressions!K74, 1), NA())</f>
        <v>#N/A</v>
      </c>
      <c r="K64" s="347" t="e">
        <f>IF(ISNUMBER(Regressions!L74),ROUND(Regressions!L74, 1), NA())</f>
        <v>#N/A</v>
      </c>
      <c r="L64" s="248" t="e">
        <f>IF(ISNUMBER(Regressions!M74),ROUND(Regressions!M74, 1), NA())</f>
        <v>#N/A</v>
      </c>
      <c r="M64" s="348" t="e">
        <f>IF(ISNUMBER(Regressions!N74),ROUND(Regressions!N74, 1), NA())</f>
        <v>#N/A</v>
      </c>
      <c r="N64" s="247" t="e">
        <f>IF(ISNUMBER(Regressions!O74),ROUND(Regressions!O74, 1), NA())</f>
        <v>#N/A</v>
      </c>
      <c r="O64" s="349" t="e">
        <f>IF(ISNUMBER(Regressions!Q74),ROUND(Regressions!Q74, 1), NA())</f>
        <v>#N/A</v>
      </c>
      <c r="P64" s="347" t="e">
        <f>IF(ISNUMBER(Regressions!R74),ROUND(Regressions!R74, 1), NA())</f>
        <v>#N/A</v>
      </c>
      <c r="Q64" s="225" t="e">
        <f>IF(ISNUMBER(Regressions!S74),ROUND(Regressions!S74, 1), NA())</f>
        <v>#N/A</v>
      </c>
      <c r="R64" s="348" t="e">
        <f>IF(ISNUMBER(Regressions!T74),ROUND(Regressions!T74, 1), NA())</f>
        <v>#N/A</v>
      </c>
      <c r="S64" s="247" t="e">
        <f>IF(ISNUMBER(Regressions!U74),ROUND(Regressions!U74, 1), NA())</f>
        <v>#N/A</v>
      </c>
    </row>
    <row xmlns:x14ac="http://schemas.microsoft.com/office/spreadsheetml/2009/9/ac" r="65" hidden="true" x14ac:dyDescent="0.2">
      <c r="A65" s="344" t="str">
        <f>IF(ISBLANK(Regressions!A75), " ", Regressions!A75)</f>
        <v>Mauritania</v>
      </c>
      <c r="B65" s="345">
        <f>IF(ISBLANK(Regressions!B75), " ", Regressions!B75)</f>
        <v>2030</v>
      </c>
      <c r="C65" s="350" t="str">
        <f>IF(ISBLANK(Regressions!C75), " ", Regressions!C75)</f>
        <v>Urban</v>
      </c>
      <c r="D65" s="346" t="str">
        <f>IF(ISBLANK(Regressions!D75), " ", Regressions!D75)</f>
        <v> </v>
      </c>
      <c r="E65" s="224" t="e">
        <f>IF(ISNUMBER(Regressions!E75),ROUND(Regressions!E75, 1), NA())</f>
        <v>#N/A</v>
      </c>
      <c r="F65" s="347" t="e">
        <f>IF(ISNUMBER(Regressions!F75),ROUND(Regressions!F75, 1), NA())</f>
        <v>#N/A</v>
      </c>
      <c r="G65" s="246" t="e">
        <f>IF(ISNUMBER(Regressions!G75),ROUND(Regressions!G75, 1), NA())</f>
        <v>#N/A</v>
      </c>
      <c r="H65" s="348" t="e">
        <f>IF(ISNUMBER(Regressions!H75),ROUND(Regressions!H75, 1), NA())</f>
        <v>#N/A</v>
      </c>
      <c r="I65" s="247" t="e">
        <f>IF(ISNUMBER(Regressions!I75),ROUND(Regressions!I75, 1), NA())</f>
        <v>#N/A</v>
      </c>
      <c r="J65" s="349" t="e">
        <f>IF(ISNUMBER(Regressions!K75),ROUND(Regressions!K75, 1), NA())</f>
        <v>#N/A</v>
      </c>
      <c r="K65" s="347" t="e">
        <f>IF(ISNUMBER(Regressions!L75),ROUND(Regressions!L75, 1), NA())</f>
        <v>#N/A</v>
      </c>
      <c r="L65" s="248" t="e">
        <f>IF(ISNUMBER(Regressions!M75),ROUND(Regressions!M75, 1), NA())</f>
        <v>#N/A</v>
      </c>
      <c r="M65" s="348" t="e">
        <f>IF(ISNUMBER(Regressions!N75),ROUND(Regressions!N75, 1), NA())</f>
        <v>#N/A</v>
      </c>
      <c r="N65" s="247" t="e">
        <f>IF(ISNUMBER(Regressions!O75),ROUND(Regressions!O75, 1), NA())</f>
        <v>#N/A</v>
      </c>
      <c r="O65" s="349" t="e">
        <f>IF(ISNUMBER(Regressions!Q75),ROUND(Regressions!Q75, 1), NA())</f>
        <v>#N/A</v>
      </c>
      <c r="P65" s="347" t="e">
        <f>IF(ISNUMBER(Regressions!R75),ROUND(Regressions!R75, 1), NA())</f>
        <v>#N/A</v>
      </c>
      <c r="Q65" s="225" t="e">
        <f>IF(ISNUMBER(Regressions!S75),ROUND(Regressions!S75, 1), NA())</f>
        <v>#N/A</v>
      </c>
      <c r="R65" s="348" t="e">
        <f>IF(ISNUMBER(Regressions!T75),ROUND(Regressions!T75, 1), NA())</f>
        <v>#N/A</v>
      </c>
      <c r="S65" s="247" t="e">
        <f>IF(ISNUMBER(Regressions!U75),ROUND(Regressions!U75, 1), NA())</f>
        <v>#N/A</v>
      </c>
    </row>
    <row xmlns:x14ac="http://schemas.microsoft.com/office/spreadsheetml/2009/9/ac" r="66" x14ac:dyDescent="0.2">
      <c r="A66" s="344" t="str">
        <f>IF(ISBLANK(Regressions!A76), " ", Regressions!A76)</f>
        <v>Mauritania</v>
      </c>
      <c r="B66" s="345">
        <f>IF(ISBLANK(Regressions!B76), " ", Regressions!B76)</f>
        <v>2000</v>
      </c>
      <c r="C66" s="350" t="str">
        <f>IF(ISBLANK(Regressions!C76), " ", Regressions!C76)</f>
        <v>Rural</v>
      </c>
      <c r="D66" s="346">
        <f>IF(ISBLANK(Regressions!D76), " ", Regressions!D76)</f>
        <v>667134.48372516641</v>
      </c>
      <c r="E66" s="224" t="e">
        <f>IF(ISNUMBER(Regressions!E76),ROUND(Regressions!E76, 1), NA())</f>
        <v>#N/A</v>
      </c>
      <c r="F66" s="347" t="e">
        <f>IF(ISNUMBER(Regressions!F76),ROUND(Regressions!F76, 1), NA())</f>
        <v>#N/A</v>
      </c>
      <c r="G66" s="246" t="e">
        <f>IF(ISNUMBER(Regressions!G76),ROUND(Regressions!G76, 1), NA())</f>
        <v>#N/A</v>
      </c>
      <c r="H66" s="348" t="e">
        <f>IF(ISNUMBER(Regressions!H76),ROUND(Regressions!H76, 1), NA())</f>
        <v>#N/A</v>
      </c>
      <c r="I66" s="247" t="e">
        <f>IF(ISNUMBER(Regressions!I76),ROUND(Regressions!I76, 1), NA())</f>
        <v>#N/A</v>
      </c>
      <c r="J66" s="349" t="e">
        <f>IF(ISNUMBER(Regressions!K76),ROUND(Regressions!K76, 1), NA())</f>
        <v>#N/A</v>
      </c>
      <c r="K66" s="347" t="e">
        <f>IF(ISNUMBER(Regressions!L76),ROUND(Regressions!L76, 1), NA())</f>
        <v>#N/A</v>
      </c>
      <c r="L66" s="248" t="e">
        <f>IF(ISNUMBER(Regressions!M76),ROUND(Regressions!M76, 1), NA())</f>
        <v>#N/A</v>
      </c>
      <c r="M66" s="348" t="e">
        <f>IF(ISNUMBER(Regressions!N76),ROUND(Regressions!N76, 1), NA())</f>
        <v>#N/A</v>
      </c>
      <c r="N66" s="247" t="e">
        <f>IF(ISNUMBER(Regressions!O76),ROUND(Regressions!O76, 1), NA())</f>
        <v>#N/A</v>
      </c>
      <c r="O66" s="349" t="e">
        <f>IF(ISNUMBER(Regressions!Q76),ROUND(Regressions!Q76, 1), NA())</f>
        <v>#N/A</v>
      </c>
      <c r="P66" s="347" t="e">
        <f>IF(ISNUMBER(Regressions!R76),ROUND(Regressions!R76, 1), NA())</f>
        <v>#N/A</v>
      </c>
      <c r="Q66" s="225" t="e">
        <f>IF(ISNUMBER(Regressions!S76),ROUND(Regressions!S76, 1), NA())</f>
        <v>#N/A</v>
      </c>
      <c r="R66" s="348" t="e">
        <f>IF(ISNUMBER(Regressions!T76),ROUND(Regressions!T76, 1), NA())</f>
        <v>#N/A</v>
      </c>
      <c r="S66" s="247" t="e">
        <f>IF(ISNUMBER(Regressions!U76),ROUND(Regressions!U76, 1), NA())</f>
        <v>#N/A</v>
      </c>
    </row>
    <row xmlns:x14ac="http://schemas.microsoft.com/office/spreadsheetml/2009/9/ac" r="67" x14ac:dyDescent="0.2">
      <c r="A67" s="344" t="str">
        <f>IF(ISBLANK(Regressions!A77), " ", Regressions!A77)</f>
        <v>Mauritania</v>
      </c>
      <c r="B67" s="345">
        <f>IF(ISBLANK(Regressions!B77), " ", Regressions!B77)</f>
        <v>2001</v>
      </c>
      <c r="C67" s="350" t="str">
        <f>IF(ISBLANK(Regressions!C77), " ", Regressions!C77)</f>
        <v>Rural</v>
      </c>
      <c r="D67" s="346">
        <f>IF(ISBLANK(Regressions!D77), " ", Regressions!D77)</f>
        <v>678235.48656394961</v>
      </c>
      <c r="E67" s="224" t="e">
        <f>IF(ISNUMBER(Regressions!E77),ROUND(Regressions!E77, 1), NA())</f>
        <v>#N/A</v>
      </c>
      <c r="F67" s="347" t="e">
        <f>IF(ISNUMBER(Regressions!F77),ROUND(Regressions!F77, 1), NA())</f>
        <v>#N/A</v>
      </c>
      <c r="G67" s="246" t="e">
        <f>IF(ISNUMBER(Regressions!G77),ROUND(Regressions!G77, 1), NA())</f>
        <v>#N/A</v>
      </c>
      <c r="H67" s="348" t="e">
        <f>IF(ISNUMBER(Regressions!H77),ROUND(Regressions!H77, 1), NA())</f>
        <v>#N/A</v>
      </c>
      <c r="I67" s="247" t="e">
        <f>IF(ISNUMBER(Regressions!I77),ROUND(Regressions!I77, 1), NA())</f>
        <v>#N/A</v>
      </c>
      <c r="J67" s="349" t="e">
        <f>IF(ISNUMBER(Regressions!K77),ROUND(Regressions!K77, 1), NA())</f>
        <v>#N/A</v>
      </c>
      <c r="K67" s="347" t="e">
        <f>IF(ISNUMBER(Regressions!L77),ROUND(Regressions!L77, 1), NA())</f>
        <v>#N/A</v>
      </c>
      <c r="L67" s="248" t="e">
        <f>IF(ISNUMBER(Regressions!M77),ROUND(Regressions!M77, 1), NA())</f>
        <v>#N/A</v>
      </c>
      <c r="M67" s="348" t="e">
        <f>IF(ISNUMBER(Regressions!N77),ROUND(Regressions!N77, 1), NA())</f>
        <v>#N/A</v>
      </c>
      <c r="N67" s="247" t="e">
        <f>IF(ISNUMBER(Regressions!O77),ROUND(Regressions!O77, 1), NA())</f>
        <v>#N/A</v>
      </c>
      <c r="O67" s="349" t="e">
        <f>IF(ISNUMBER(Regressions!Q77),ROUND(Regressions!Q77, 1), NA())</f>
        <v>#N/A</v>
      </c>
      <c r="P67" s="347" t="e">
        <f>IF(ISNUMBER(Regressions!R77),ROUND(Regressions!R77, 1), NA())</f>
        <v>#N/A</v>
      </c>
      <c r="Q67" s="225" t="e">
        <f>IF(ISNUMBER(Regressions!S77),ROUND(Regressions!S77, 1), NA())</f>
        <v>#N/A</v>
      </c>
      <c r="R67" s="348" t="e">
        <f>IF(ISNUMBER(Regressions!T77),ROUND(Regressions!T77, 1), NA())</f>
        <v>#N/A</v>
      </c>
      <c r="S67" s="247" t="e">
        <f>IF(ISNUMBER(Regressions!U77),ROUND(Regressions!U77, 1), NA())</f>
        <v>#N/A</v>
      </c>
    </row>
    <row xmlns:x14ac="http://schemas.microsoft.com/office/spreadsheetml/2009/9/ac" r="68" x14ac:dyDescent="0.2">
      <c r="A68" s="344" t="str">
        <f>IF(ISBLANK(Regressions!A78), " ", Regressions!A78)</f>
        <v>Mauritania</v>
      </c>
      <c r="B68" s="345">
        <f>IF(ISBLANK(Regressions!B78), " ", Regressions!B78)</f>
        <v>2002</v>
      </c>
      <c r="C68" s="350" t="str">
        <f>IF(ISBLANK(Regressions!C78), " ", Regressions!C78)</f>
        <v>Rural</v>
      </c>
      <c r="D68" s="346">
        <f>IF(ISBLANK(Regressions!D78), " ", Regressions!D78)</f>
        <v>683745.8871717453</v>
      </c>
      <c r="E68" s="224" t="e">
        <f>IF(ISNUMBER(Regressions!E78),ROUND(Regressions!E78, 1), NA())</f>
        <v>#N/A</v>
      </c>
      <c r="F68" s="347" t="e">
        <f>IF(ISNUMBER(Regressions!F78),ROUND(Regressions!F78, 1), NA())</f>
        <v>#N/A</v>
      </c>
      <c r="G68" s="246" t="e">
        <f>IF(ISNUMBER(Regressions!G78),ROUND(Regressions!G78, 1), NA())</f>
        <v>#N/A</v>
      </c>
      <c r="H68" s="348" t="e">
        <f>IF(ISNUMBER(Regressions!H78),ROUND(Regressions!H78, 1), NA())</f>
        <v>#N/A</v>
      </c>
      <c r="I68" s="247" t="e">
        <f>IF(ISNUMBER(Regressions!I78),ROUND(Regressions!I78, 1), NA())</f>
        <v>#N/A</v>
      </c>
      <c r="J68" s="349" t="e">
        <f>IF(ISNUMBER(Regressions!K78),ROUND(Regressions!K78, 1), NA())</f>
        <v>#N/A</v>
      </c>
      <c r="K68" s="347" t="e">
        <f>IF(ISNUMBER(Regressions!L78),ROUND(Regressions!L78, 1), NA())</f>
        <v>#N/A</v>
      </c>
      <c r="L68" s="248" t="e">
        <f>IF(ISNUMBER(Regressions!M78),ROUND(Regressions!M78, 1), NA())</f>
        <v>#N/A</v>
      </c>
      <c r="M68" s="348" t="e">
        <f>IF(ISNUMBER(Regressions!N78),ROUND(Regressions!N78, 1), NA())</f>
        <v>#N/A</v>
      </c>
      <c r="N68" s="247" t="e">
        <f>IF(ISNUMBER(Regressions!O78),ROUND(Regressions!O78, 1), NA())</f>
        <v>#N/A</v>
      </c>
      <c r="O68" s="349" t="e">
        <f>IF(ISNUMBER(Regressions!Q78),ROUND(Regressions!Q78, 1), NA())</f>
        <v>#N/A</v>
      </c>
      <c r="P68" s="347" t="e">
        <f>IF(ISNUMBER(Regressions!R78),ROUND(Regressions!R78, 1), NA())</f>
        <v>#N/A</v>
      </c>
      <c r="Q68" s="225" t="e">
        <f>IF(ISNUMBER(Regressions!S78),ROUND(Regressions!S78, 1), NA())</f>
        <v>#N/A</v>
      </c>
      <c r="R68" s="348" t="e">
        <f>IF(ISNUMBER(Regressions!T78),ROUND(Regressions!T78, 1), NA())</f>
        <v>#N/A</v>
      </c>
      <c r="S68" s="247" t="e">
        <f>IF(ISNUMBER(Regressions!U78),ROUND(Regressions!U78, 1), NA())</f>
        <v>#N/A</v>
      </c>
    </row>
    <row xmlns:x14ac="http://schemas.microsoft.com/office/spreadsheetml/2009/9/ac" r="69" x14ac:dyDescent="0.2">
      <c r="A69" s="344" t="str">
        <f>IF(ISBLANK(Regressions!A79), " ", Regressions!A79)</f>
        <v>Mauritania</v>
      </c>
      <c r="B69" s="345">
        <f>IF(ISBLANK(Regressions!B79), " ", Regressions!B79)</f>
        <v>2003</v>
      </c>
      <c r="C69" s="350" t="str">
        <f>IF(ISBLANK(Regressions!C79), " ", Regressions!C79)</f>
        <v>Rural</v>
      </c>
      <c r="D69" s="346">
        <f>IF(ISBLANK(Regressions!D79), " ", Regressions!D79)</f>
        <v>689238.21000022884</v>
      </c>
      <c r="E69" s="224" t="e">
        <f>IF(ISNUMBER(Regressions!E79),ROUND(Regressions!E79, 1), NA())</f>
        <v>#N/A</v>
      </c>
      <c r="F69" s="347" t="e">
        <f>IF(ISNUMBER(Regressions!F79),ROUND(Regressions!F79, 1), NA())</f>
        <v>#N/A</v>
      </c>
      <c r="G69" s="246" t="e">
        <f>IF(ISNUMBER(Regressions!G79),ROUND(Regressions!G79, 1), NA())</f>
        <v>#N/A</v>
      </c>
      <c r="H69" s="348" t="e">
        <f>IF(ISNUMBER(Regressions!H79),ROUND(Regressions!H79, 1), NA())</f>
        <v>#N/A</v>
      </c>
      <c r="I69" s="247" t="e">
        <f>IF(ISNUMBER(Regressions!I79),ROUND(Regressions!I79, 1), NA())</f>
        <v>#N/A</v>
      </c>
      <c r="J69" s="349" t="e">
        <f>IF(ISNUMBER(Regressions!K79),ROUND(Regressions!K79, 1), NA())</f>
        <v>#N/A</v>
      </c>
      <c r="K69" s="347" t="e">
        <f>IF(ISNUMBER(Regressions!L79),ROUND(Regressions!L79, 1), NA())</f>
        <v>#N/A</v>
      </c>
      <c r="L69" s="248" t="e">
        <f>IF(ISNUMBER(Regressions!M79),ROUND(Regressions!M79, 1), NA())</f>
        <v>#N/A</v>
      </c>
      <c r="M69" s="348" t="e">
        <f>IF(ISNUMBER(Regressions!N79),ROUND(Regressions!N79, 1), NA())</f>
        <v>#N/A</v>
      </c>
      <c r="N69" s="247" t="e">
        <f>IF(ISNUMBER(Regressions!O79),ROUND(Regressions!O79, 1), NA())</f>
        <v>#N/A</v>
      </c>
      <c r="O69" s="349" t="e">
        <f>IF(ISNUMBER(Regressions!Q79),ROUND(Regressions!Q79, 1), NA())</f>
        <v>#N/A</v>
      </c>
      <c r="P69" s="347" t="e">
        <f>IF(ISNUMBER(Regressions!R79),ROUND(Regressions!R79, 1), NA())</f>
        <v>#N/A</v>
      </c>
      <c r="Q69" s="225" t="e">
        <f>IF(ISNUMBER(Regressions!S79),ROUND(Regressions!S79, 1), NA())</f>
        <v>#N/A</v>
      </c>
      <c r="R69" s="348" t="e">
        <f>IF(ISNUMBER(Regressions!T79),ROUND(Regressions!T79, 1), NA())</f>
        <v>#N/A</v>
      </c>
      <c r="S69" s="247" t="e">
        <f>IF(ISNUMBER(Regressions!U79),ROUND(Regressions!U79, 1), NA())</f>
        <v>#N/A</v>
      </c>
    </row>
    <row xmlns:x14ac="http://schemas.microsoft.com/office/spreadsheetml/2009/9/ac" r="70" x14ac:dyDescent="0.2">
      <c r="A70" s="344" t="str">
        <f>IF(ISBLANK(Regressions!A80), " ", Regressions!A80)</f>
        <v>Mauritania</v>
      </c>
      <c r="B70" s="345">
        <f>IF(ISBLANK(Regressions!B80), " ", Regressions!B80)</f>
        <v>2004</v>
      </c>
      <c r="C70" s="350" t="str">
        <f>IF(ISBLANK(Regressions!C80), " ", Regressions!C80)</f>
        <v>Rural</v>
      </c>
      <c r="D70" s="346">
        <f>IF(ISBLANK(Regressions!D80), " ", Regressions!D80)</f>
        <v>694275.92695846572</v>
      </c>
      <c r="E70" s="224" t="e">
        <f>IF(ISNUMBER(Regressions!E80),ROUND(Regressions!E80, 1), NA())</f>
        <v>#N/A</v>
      </c>
      <c r="F70" s="347" t="e">
        <f>IF(ISNUMBER(Regressions!F80),ROUND(Regressions!F80, 1), NA())</f>
        <v>#N/A</v>
      </c>
      <c r="G70" s="246" t="e">
        <f>IF(ISNUMBER(Regressions!G80),ROUND(Regressions!G80, 1), NA())</f>
        <v>#N/A</v>
      </c>
      <c r="H70" s="348" t="e">
        <f>IF(ISNUMBER(Regressions!H80),ROUND(Regressions!H80, 1), NA())</f>
        <v>#N/A</v>
      </c>
      <c r="I70" s="247" t="e">
        <f>IF(ISNUMBER(Regressions!I80),ROUND(Regressions!I80, 1), NA())</f>
        <v>#N/A</v>
      </c>
      <c r="J70" s="349" t="e">
        <f>IF(ISNUMBER(Regressions!K80),ROUND(Regressions!K80, 1), NA())</f>
        <v>#N/A</v>
      </c>
      <c r="K70" s="347" t="e">
        <f>IF(ISNUMBER(Regressions!L80),ROUND(Regressions!L80, 1), NA())</f>
        <v>#N/A</v>
      </c>
      <c r="L70" s="248" t="e">
        <f>IF(ISNUMBER(Regressions!M80),ROUND(Regressions!M80, 1), NA())</f>
        <v>#N/A</v>
      </c>
      <c r="M70" s="348" t="e">
        <f>IF(ISNUMBER(Regressions!N80),ROUND(Regressions!N80, 1), NA())</f>
        <v>#N/A</v>
      </c>
      <c r="N70" s="247" t="e">
        <f>IF(ISNUMBER(Regressions!O80),ROUND(Regressions!O80, 1), NA())</f>
        <v>#N/A</v>
      </c>
      <c r="O70" s="349" t="e">
        <f>IF(ISNUMBER(Regressions!Q80),ROUND(Regressions!Q80, 1), NA())</f>
        <v>#N/A</v>
      </c>
      <c r="P70" s="347" t="e">
        <f>IF(ISNUMBER(Regressions!R80),ROUND(Regressions!R80, 1), NA())</f>
        <v>#N/A</v>
      </c>
      <c r="Q70" s="225" t="e">
        <f>IF(ISNUMBER(Regressions!S80),ROUND(Regressions!S80, 1), NA())</f>
        <v>#N/A</v>
      </c>
      <c r="R70" s="348" t="e">
        <f>IF(ISNUMBER(Regressions!T80),ROUND(Regressions!T80, 1), NA())</f>
        <v>#N/A</v>
      </c>
      <c r="S70" s="247" t="e">
        <f>IF(ISNUMBER(Regressions!U80),ROUND(Regressions!U80, 1), NA())</f>
        <v>#N/A</v>
      </c>
    </row>
    <row xmlns:x14ac="http://schemas.microsoft.com/office/spreadsheetml/2009/9/ac" r="71" x14ac:dyDescent="0.2">
      <c r="A71" s="344" t="str">
        <f>IF(ISBLANK(Regressions!A81), " ", Regressions!A81)</f>
        <v>Mauritania</v>
      </c>
      <c r="B71" s="345">
        <f>IF(ISBLANK(Regressions!B81), " ", Regressions!B81)</f>
        <v>2005</v>
      </c>
      <c r="C71" s="350" t="str">
        <f>IF(ISBLANK(Regressions!C81), " ", Regressions!C81)</f>
        <v>Rural</v>
      </c>
      <c r="D71" s="346">
        <f>IF(ISBLANK(Regressions!D81), " ", Regressions!D81)</f>
        <v>699163.08011283865</v>
      </c>
      <c r="E71" s="224" t="e">
        <f>IF(ISNUMBER(Regressions!E81),ROUND(Regressions!E81, 1), NA())</f>
        <v>#N/A</v>
      </c>
      <c r="F71" s="347" t="e">
        <f>IF(ISNUMBER(Regressions!F81),ROUND(Regressions!F81, 1), NA())</f>
        <v>#N/A</v>
      </c>
      <c r="G71" s="246" t="e">
        <f>IF(ISNUMBER(Regressions!G81),ROUND(Regressions!G81, 1), NA())</f>
        <v>#N/A</v>
      </c>
      <c r="H71" s="348" t="e">
        <f>IF(ISNUMBER(Regressions!H81),ROUND(Regressions!H81, 1), NA())</f>
        <v>#N/A</v>
      </c>
      <c r="I71" s="247" t="e">
        <f>IF(ISNUMBER(Regressions!I81),ROUND(Regressions!I81, 1), NA())</f>
        <v>#N/A</v>
      </c>
      <c r="J71" s="349" t="e">
        <f>IF(ISNUMBER(Regressions!K81),ROUND(Regressions!K81, 1), NA())</f>
        <v>#N/A</v>
      </c>
      <c r="K71" s="347" t="e">
        <f>IF(ISNUMBER(Regressions!L81),ROUND(Regressions!L81, 1), NA())</f>
        <v>#N/A</v>
      </c>
      <c r="L71" s="248" t="e">
        <f>IF(ISNUMBER(Regressions!M81),ROUND(Regressions!M81, 1), NA())</f>
        <v>#N/A</v>
      </c>
      <c r="M71" s="348" t="e">
        <f>IF(ISNUMBER(Regressions!N81),ROUND(Regressions!N81, 1), NA())</f>
        <v>#N/A</v>
      </c>
      <c r="N71" s="247" t="e">
        <f>IF(ISNUMBER(Regressions!O81),ROUND(Regressions!O81, 1), NA())</f>
        <v>#N/A</v>
      </c>
      <c r="O71" s="349" t="e">
        <f>IF(ISNUMBER(Regressions!Q81),ROUND(Regressions!Q81, 1), NA())</f>
        <v>#N/A</v>
      </c>
      <c r="P71" s="347" t="e">
        <f>IF(ISNUMBER(Regressions!R81),ROUND(Regressions!R81, 1), NA())</f>
        <v>#N/A</v>
      </c>
      <c r="Q71" s="225" t="e">
        <f>IF(ISNUMBER(Regressions!S81),ROUND(Regressions!S81, 1), NA())</f>
        <v>#N/A</v>
      </c>
      <c r="R71" s="348" t="e">
        <f>IF(ISNUMBER(Regressions!T81),ROUND(Regressions!T81, 1), NA())</f>
        <v>#N/A</v>
      </c>
      <c r="S71" s="247" t="e">
        <f>IF(ISNUMBER(Regressions!U81),ROUND(Regressions!U81, 1), NA())</f>
        <v>#N/A</v>
      </c>
    </row>
    <row xmlns:x14ac="http://schemas.microsoft.com/office/spreadsheetml/2009/9/ac" r="72" x14ac:dyDescent="0.2">
      <c r="A72" s="344" t="str">
        <f>IF(ISBLANK(Regressions!A82), " ", Regressions!A82)</f>
        <v>Mauritania</v>
      </c>
      <c r="B72" s="345">
        <f>IF(ISBLANK(Regressions!B82), " ", Regressions!B82)</f>
        <v>2006</v>
      </c>
      <c r="C72" s="350" t="str">
        <f>IF(ISBLANK(Regressions!C82), " ", Regressions!C82)</f>
        <v>Rural</v>
      </c>
      <c r="D72" s="346">
        <f>IF(ISBLANK(Regressions!D82), " ", Regressions!D82)</f>
        <v>703142.45724792487</v>
      </c>
      <c r="E72" s="224" t="e">
        <f>IF(ISNUMBER(Regressions!E82),ROUND(Regressions!E82, 1), NA())</f>
        <v>#N/A</v>
      </c>
      <c r="F72" s="347" t="e">
        <f>IF(ISNUMBER(Regressions!F82),ROUND(Regressions!F82, 1), NA())</f>
        <v>#N/A</v>
      </c>
      <c r="G72" s="246" t="e">
        <f>IF(ISNUMBER(Regressions!G82),ROUND(Regressions!G82, 1), NA())</f>
        <v>#N/A</v>
      </c>
      <c r="H72" s="348" t="e">
        <f>IF(ISNUMBER(Regressions!H82),ROUND(Regressions!H82, 1), NA())</f>
        <v>#N/A</v>
      </c>
      <c r="I72" s="247" t="e">
        <f>IF(ISNUMBER(Regressions!I82),ROUND(Regressions!I82, 1), NA())</f>
        <v>#N/A</v>
      </c>
      <c r="J72" s="349" t="e">
        <f>IF(ISNUMBER(Regressions!K82),ROUND(Regressions!K82, 1), NA())</f>
        <v>#N/A</v>
      </c>
      <c r="K72" s="347" t="e">
        <f>IF(ISNUMBER(Regressions!L82),ROUND(Regressions!L82, 1), NA())</f>
        <v>#N/A</v>
      </c>
      <c r="L72" s="248" t="e">
        <f>IF(ISNUMBER(Regressions!M82),ROUND(Regressions!M82, 1), NA())</f>
        <v>#N/A</v>
      </c>
      <c r="M72" s="348" t="e">
        <f>IF(ISNUMBER(Regressions!N82),ROUND(Regressions!N82, 1), NA())</f>
        <v>#N/A</v>
      </c>
      <c r="N72" s="247" t="e">
        <f>IF(ISNUMBER(Regressions!O82),ROUND(Regressions!O82, 1), NA())</f>
        <v>#N/A</v>
      </c>
      <c r="O72" s="349" t="e">
        <f>IF(ISNUMBER(Regressions!Q82),ROUND(Regressions!Q82, 1), NA())</f>
        <v>#N/A</v>
      </c>
      <c r="P72" s="347" t="e">
        <f>IF(ISNUMBER(Regressions!R82),ROUND(Regressions!R82, 1), NA())</f>
        <v>#N/A</v>
      </c>
      <c r="Q72" s="225" t="e">
        <f>IF(ISNUMBER(Regressions!S82),ROUND(Regressions!S82, 1), NA())</f>
        <v>#N/A</v>
      </c>
      <c r="R72" s="348" t="e">
        <f>IF(ISNUMBER(Regressions!T82),ROUND(Regressions!T82, 1), NA())</f>
        <v>#N/A</v>
      </c>
      <c r="S72" s="247" t="e">
        <f>IF(ISNUMBER(Regressions!U82),ROUND(Regressions!U82, 1), NA())</f>
        <v>#N/A</v>
      </c>
    </row>
    <row xmlns:x14ac="http://schemas.microsoft.com/office/spreadsheetml/2009/9/ac" r="73" x14ac:dyDescent="0.2">
      <c r="A73" s="344" t="str">
        <f>IF(ISBLANK(Regressions!A83), " ", Regressions!A83)</f>
        <v>Mauritania</v>
      </c>
      <c r="B73" s="345">
        <f>IF(ISBLANK(Regressions!B83), " ", Regressions!B83)</f>
        <v>2007</v>
      </c>
      <c r="C73" s="350" t="str">
        <f>IF(ISBLANK(Regressions!C83), " ", Regressions!C83)</f>
        <v>Rural</v>
      </c>
      <c r="D73" s="346">
        <f>IF(ISBLANK(Regressions!D83), " ", Regressions!D83)</f>
        <v>706506.26718521118</v>
      </c>
      <c r="E73" s="224" t="e">
        <f>IF(ISNUMBER(Regressions!E83),ROUND(Regressions!E83, 1), NA())</f>
        <v>#N/A</v>
      </c>
      <c r="F73" s="347" t="e">
        <f>IF(ISNUMBER(Regressions!F83),ROUND(Regressions!F83, 1), NA())</f>
        <v>#N/A</v>
      </c>
      <c r="G73" s="246" t="e">
        <f>IF(ISNUMBER(Regressions!G83),ROUND(Regressions!G83, 1), NA())</f>
        <v>#N/A</v>
      </c>
      <c r="H73" s="348" t="e">
        <f>IF(ISNUMBER(Regressions!H83),ROUND(Regressions!H83, 1), NA())</f>
        <v>#N/A</v>
      </c>
      <c r="I73" s="247" t="e">
        <f>IF(ISNUMBER(Regressions!I83),ROUND(Regressions!I83, 1), NA())</f>
        <v>#N/A</v>
      </c>
      <c r="J73" s="349" t="e">
        <f>IF(ISNUMBER(Regressions!K83),ROUND(Regressions!K83, 1), NA())</f>
        <v>#N/A</v>
      </c>
      <c r="K73" s="347" t="e">
        <f>IF(ISNUMBER(Regressions!L83),ROUND(Regressions!L83, 1), NA())</f>
        <v>#N/A</v>
      </c>
      <c r="L73" s="248" t="e">
        <f>IF(ISNUMBER(Regressions!M83),ROUND(Regressions!M83, 1), NA())</f>
        <v>#N/A</v>
      </c>
      <c r="M73" s="348" t="e">
        <f>IF(ISNUMBER(Regressions!N83),ROUND(Regressions!N83, 1), NA())</f>
        <v>#N/A</v>
      </c>
      <c r="N73" s="247" t="e">
        <f>IF(ISNUMBER(Regressions!O83),ROUND(Regressions!O83, 1), NA())</f>
        <v>#N/A</v>
      </c>
      <c r="O73" s="349" t="e">
        <f>IF(ISNUMBER(Regressions!Q83),ROUND(Regressions!Q83, 1), NA())</f>
        <v>#N/A</v>
      </c>
      <c r="P73" s="347" t="e">
        <f>IF(ISNUMBER(Regressions!R83),ROUND(Regressions!R83, 1), NA())</f>
        <v>#N/A</v>
      </c>
      <c r="Q73" s="225" t="e">
        <f>IF(ISNUMBER(Regressions!S83),ROUND(Regressions!S83, 1), NA())</f>
        <v>#N/A</v>
      </c>
      <c r="R73" s="348" t="e">
        <f>IF(ISNUMBER(Regressions!T83),ROUND(Regressions!T83, 1), NA())</f>
        <v>#N/A</v>
      </c>
      <c r="S73" s="247" t="e">
        <f>IF(ISNUMBER(Regressions!U83),ROUND(Regressions!U83, 1), NA())</f>
        <v>#N/A</v>
      </c>
    </row>
    <row xmlns:x14ac="http://schemas.microsoft.com/office/spreadsheetml/2009/9/ac" r="74" x14ac:dyDescent="0.2">
      <c r="A74" s="344" t="str">
        <f>IF(ISBLANK(Regressions!A84), " ", Regressions!A84)</f>
        <v>Mauritania</v>
      </c>
      <c r="B74" s="345">
        <f>IF(ISBLANK(Regressions!B84), " ", Regressions!B84)</f>
        <v>2008</v>
      </c>
      <c r="C74" s="350" t="str">
        <f>IF(ISBLANK(Regressions!C84), " ", Regressions!C84)</f>
        <v>Rural</v>
      </c>
      <c r="D74" s="346">
        <f>IF(ISBLANK(Regressions!D84), " ", Regressions!D84)</f>
        <v>747045.99036216747</v>
      </c>
      <c r="E74" s="224" t="e">
        <f>IF(ISNUMBER(Regressions!E84),ROUND(Regressions!E84, 1), NA())</f>
        <v>#N/A</v>
      </c>
      <c r="F74" s="347" t="e">
        <f>IF(ISNUMBER(Regressions!F84),ROUND(Regressions!F84, 1), NA())</f>
        <v>#N/A</v>
      </c>
      <c r="G74" s="246" t="e">
        <f>IF(ISNUMBER(Regressions!G84),ROUND(Regressions!G84, 1), NA())</f>
        <v>#N/A</v>
      </c>
      <c r="H74" s="348" t="e">
        <f>IF(ISNUMBER(Regressions!H84),ROUND(Regressions!H84, 1), NA())</f>
        <v>#N/A</v>
      </c>
      <c r="I74" s="247" t="e">
        <f>IF(ISNUMBER(Regressions!I84),ROUND(Regressions!I84, 1), NA())</f>
        <v>#N/A</v>
      </c>
      <c r="J74" s="349" t="e">
        <f>IF(ISNUMBER(Regressions!K84),ROUND(Regressions!K84, 1), NA())</f>
        <v>#N/A</v>
      </c>
      <c r="K74" s="347" t="e">
        <f>IF(ISNUMBER(Regressions!L84),ROUND(Regressions!L84, 1), NA())</f>
        <v>#N/A</v>
      </c>
      <c r="L74" s="248" t="e">
        <f>IF(ISNUMBER(Regressions!M84),ROUND(Regressions!M84, 1), NA())</f>
        <v>#N/A</v>
      </c>
      <c r="M74" s="348" t="e">
        <f>IF(ISNUMBER(Regressions!N84),ROUND(Regressions!N84, 1), NA())</f>
        <v>#N/A</v>
      </c>
      <c r="N74" s="247" t="e">
        <f>IF(ISNUMBER(Regressions!O84),ROUND(Regressions!O84, 1), NA())</f>
        <v>#N/A</v>
      </c>
      <c r="O74" s="349" t="e">
        <f>IF(ISNUMBER(Regressions!Q84),ROUND(Regressions!Q84, 1), NA())</f>
        <v>#N/A</v>
      </c>
      <c r="P74" s="347" t="e">
        <f>IF(ISNUMBER(Regressions!R84),ROUND(Regressions!R84, 1), NA())</f>
        <v>#N/A</v>
      </c>
      <c r="Q74" s="225" t="e">
        <f>IF(ISNUMBER(Regressions!S84),ROUND(Regressions!S84, 1), NA())</f>
        <v>#N/A</v>
      </c>
      <c r="R74" s="348" t="e">
        <f>IF(ISNUMBER(Regressions!T84),ROUND(Regressions!T84, 1), NA())</f>
        <v>#N/A</v>
      </c>
      <c r="S74" s="247" t="e">
        <f>IF(ISNUMBER(Regressions!U84),ROUND(Regressions!U84, 1), NA())</f>
        <v>#N/A</v>
      </c>
    </row>
    <row xmlns:x14ac="http://schemas.microsoft.com/office/spreadsheetml/2009/9/ac" r="75" x14ac:dyDescent="0.2">
      <c r="A75" s="344" t="str">
        <f>IF(ISBLANK(Regressions!A85), " ", Regressions!A85)</f>
        <v>Mauritania</v>
      </c>
      <c r="B75" s="345">
        <f>IF(ISBLANK(Regressions!B85), " ", Regressions!B85)</f>
        <v>2009</v>
      </c>
      <c r="C75" s="350" t="str">
        <f>IF(ISBLANK(Regressions!C85), " ", Regressions!C85)</f>
        <v>Rural</v>
      </c>
      <c r="D75" s="346">
        <f>IF(ISBLANK(Regressions!D85), " ", Regressions!D85)</f>
        <v>747495.32738006604</v>
      </c>
      <c r="E75" s="224" t="e">
        <f>IF(ISNUMBER(Regressions!E85),ROUND(Regressions!E85, 1), NA())</f>
        <v>#N/A</v>
      </c>
      <c r="F75" s="347" t="e">
        <f>IF(ISNUMBER(Regressions!F85),ROUND(Regressions!F85, 1), NA())</f>
        <v>#N/A</v>
      </c>
      <c r="G75" s="246" t="e">
        <f>IF(ISNUMBER(Regressions!G85),ROUND(Regressions!G85, 1), NA())</f>
        <v>#N/A</v>
      </c>
      <c r="H75" s="348" t="e">
        <f>IF(ISNUMBER(Regressions!H85),ROUND(Regressions!H85, 1), NA())</f>
        <v>#N/A</v>
      </c>
      <c r="I75" s="247" t="e">
        <f>IF(ISNUMBER(Regressions!I85),ROUND(Regressions!I85, 1), NA())</f>
        <v>#N/A</v>
      </c>
      <c r="J75" s="349" t="e">
        <f>IF(ISNUMBER(Regressions!K85),ROUND(Regressions!K85, 1), NA())</f>
        <v>#N/A</v>
      </c>
      <c r="K75" s="347" t="e">
        <f>IF(ISNUMBER(Regressions!L85),ROUND(Regressions!L85, 1), NA())</f>
        <v>#N/A</v>
      </c>
      <c r="L75" s="248" t="e">
        <f>IF(ISNUMBER(Regressions!M85),ROUND(Regressions!M85, 1), NA())</f>
        <v>#N/A</v>
      </c>
      <c r="M75" s="348" t="e">
        <f>IF(ISNUMBER(Regressions!N85),ROUND(Regressions!N85, 1), NA())</f>
        <v>#N/A</v>
      </c>
      <c r="N75" s="247" t="e">
        <f>IF(ISNUMBER(Regressions!O85),ROUND(Regressions!O85, 1), NA())</f>
        <v>#N/A</v>
      </c>
      <c r="O75" s="349" t="e">
        <f>IF(ISNUMBER(Regressions!Q85),ROUND(Regressions!Q85, 1), NA())</f>
        <v>#N/A</v>
      </c>
      <c r="P75" s="347" t="e">
        <f>IF(ISNUMBER(Regressions!R85),ROUND(Regressions!R85, 1), NA())</f>
        <v>#N/A</v>
      </c>
      <c r="Q75" s="225" t="e">
        <f>IF(ISNUMBER(Regressions!S85),ROUND(Regressions!S85, 1), NA())</f>
        <v>#N/A</v>
      </c>
      <c r="R75" s="348" t="e">
        <f>IF(ISNUMBER(Regressions!T85),ROUND(Regressions!T85, 1), NA())</f>
        <v>#N/A</v>
      </c>
      <c r="S75" s="247" t="e">
        <f>IF(ISNUMBER(Regressions!U85),ROUND(Regressions!U85, 1), NA())</f>
        <v>#N/A</v>
      </c>
    </row>
    <row xmlns:x14ac="http://schemas.microsoft.com/office/spreadsheetml/2009/9/ac" r="76" x14ac:dyDescent="0.2">
      <c r="A76" s="344" t="str">
        <f>IF(ISBLANK(Regressions!A86), " ", Regressions!A86)</f>
        <v>Mauritania</v>
      </c>
      <c r="B76" s="345">
        <f>IF(ISBLANK(Regressions!B86), " ", Regressions!B86)</f>
        <v>2010</v>
      </c>
      <c r="C76" s="350" t="str">
        <f>IF(ISBLANK(Regressions!C86), " ", Regressions!C86)</f>
        <v>Rural</v>
      </c>
      <c r="D76" s="346">
        <f>IF(ISBLANK(Regressions!D86), " ", Regressions!D86)</f>
        <v>750798.04517192848</v>
      </c>
      <c r="E76" s="224" t="e">
        <f>IF(ISNUMBER(Regressions!E86),ROUND(Regressions!E86, 1), NA())</f>
        <v>#N/A</v>
      </c>
      <c r="F76" s="347" t="e">
        <f>IF(ISNUMBER(Regressions!F86),ROUND(Regressions!F86, 1), NA())</f>
        <v>#N/A</v>
      </c>
      <c r="G76" s="246" t="e">
        <f>IF(ISNUMBER(Regressions!G86),ROUND(Regressions!G86, 1), NA())</f>
        <v>#N/A</v>
      </c>
      <c r="H76" s="348" t="e">
        <f>IF(ISNUMBER(Regressions!H86),ROUND(Regressions!H86, 1), NA())</f>
        <v>#N/A</v>
      </c>
      <c r="I76" s="247" t="e">
        <f>IF(ISNUMBER(Regressions!I86),ROUND(Regressions!I86, 1), NA())</f>
        <v>#N/A</v>
      </c>
      <c r="J76" s="349" t="e">
        <f>IF(ISNUMBER(Regressions!K86),ROUND(Regressions!K86, 1), NA())</f>
        <v>#N/A</v>
      </c>
      <c r="K76" s="347" t="e">
        <f>IF(ISNUMBER(Regressions!L86),ROUND(Regressions!L86, 1), NA())</f>
        <v>#N/A</v>
      </c>
      <c r="L76" s="248" t="e">
        <f>IF(ISNUMBER(Regressions!M86),ROUND(Regressions!M86, 1), NA())</f>
        <v>#N/A</v>
      </c>
      <c r="M76" s="348" t="e">
        <f>IF(ISNUMBER(Regressions!N86),ROUND(Regressions!N86, 1), NA())</f>
        <v>#N/A</v>
      </c>
      <c r="N76" s="247" t="e">
        <f>IF(ISNUMBER(Regressions!O86),ROUND(Regressions!O86, 1), NA())</f>
        <v>#N/A</v>
      </c>
      <c r="O76" s="349" t="e">
        <f>IF(ISNUMBER(Regressions!Q86),ROUND(Regressions!Q86, 1), NA())</f>
        <v>#N/A</v>
      </c>
      <c r="P76" s="347" t="e">
        <f>IF(ISNUMBER(Regressions!R86),ROUND(Regressions!R86, 1), NA())</f>
        <v>#N/A</v>
      </c>
      <c r="Q76" s="225" t="e">
        <f>IF(ISNUMBER(Regressions!S86),ROUND(Regressions!S86, 1), NA())</f>
        <v>#N/A</v>
      </c>
      <c r="R76" s="348" t="e">
        <f>IF(ISNUMBER(Regressions!T86),ROUND(Regressions!T86, 1), NA())</f>
        <v>#N/A</v>
      </c>
      <c r="S76" s="247" t="e">
        <f>IF(ISNUMBER(Regressions!U86),ROUND(Regressions!U86, 1), NA())</f>
        <v>#N/A</v>
      </c>
    </row>
    <row xmlns:x14ac="http://schemas.microsoft.com/office/spreadsheetml/2009/9/ac" r="77" x14ac:dyDescent="0.2">
      <c r="A77" s="344" t="str">
        <f>IF(ISBLANK(Regressions!A87), " ", Regressions!A87)</f>
        <v>Mauritania</v>
      </c>
      <c r="B77" s="345">
        <f>IF(ISBLANK(Regressions!B87), " ", Regressions!B87)</f>
        <v>2011</v>
      </c>
      <c r="C77" s="350" t="str">
        <f>IF(ISBLANK(Regressions!C87), " ", Regressions!C87)</f>
        <v>Rural</v>
      </c>
      <c r="D77" s="346">
        <f>IF(ISBLANK(Regressions!D87), " ", Regressions!D87)</f>
        <v>756910.45750007639</v>
      </c>
      <c r="E77" s="224" t="e">
        <f>IF(ISNUMBER(Regressions!E87),ROUND(Regressions!E87, 1), NA())</f>
        <v>#N/A</v>
      </c>
      <c r="F77" s="347" t="e">
        <f>IF(ISNUMBER(Regressions!F87),ROUND(Regressions!F87, 1), NA())</f>
        <v>#N/A</v>
      </c>
      <c r="G77" s="246" t="e">
        <f>IF(ISNUMBER(Regressions!G87),ROUND(Regressions!G87, 1), NA())</f>
        <v>#N/A</v>
      </c>
      <c r="H77" s="348" t="e">
        <f>IF(ISNUMBER(Regressions!H87),ROUND(Regressions!H87, 1), NA())</f>
        <v>#N/A</v>
      </c>
      <c r="I77" s="247" t="e">
        <f>IF(ISNUMBER(Regressions!I87),ROUND(Regressions!I87, 1), NA())</f>
        <v>#N/A</v>
      </c>
      <c r="J77" s="349" t="e">
        <f>IF(ISNUMBER(Regressions!K87),ROUND(Regressions!K87, 1), NA())</f>
        <v>#N/A</v>
      </c>
      <c r="K77" s="347" t="e">
        <f>IF(ISNUMBER(Regressions!L87),ROUND(Regressions!L87, 1), NA())</f>
        <v>#N/A</v>
      </c>
      <c r="L77" s="248" t="e">
        <f>IF(ISNUMBER(Regressions!M87),ROUND(Regressions!M87, 1), NA())</f>
        <v>#N/A</v>
      </c>
      <c r="M77" s="348" t="e">
        <f>IF(ISNUMBER(Regressions!N87),ROUND(Regressions!N87, 1), NA())</f>
        <v>#N/A</v>
      </c>
      <c r="N77" s="247" t="e">
        <f>IF(ISNUMBER(Regressions!O87),ROUND(Regressions!O87, 1), NA())</f>
        <v>#N/A</v>
      </c>
      <c r="O77" s="349" t="e">
        <f>IF(ISNUMBER(Regressions!Q87),ROUND(Regressions!Q87, 1), NA())</f>
        <v>#N/A</v>
      </c>
      <c r="P77" s="347" t="e">
        <f>IF(ISNUMBER(Regressions!R87),ROUND(Regressions!R87, 1), NA())</f>
        <v>#N/A</v>
      </c>
      <c r="Q77" s="225" t="e">
        <f>IF(ISNUMBER(Regressions!S87),ROUND(Regressions!S87, 1), NA())</f>
        <v>#N/A</v>
      </c>
      <c r="R77" s="348" t="e">
        <f>IF(ISNUMBER(Regressions!T87),ROUND(Regressions!T87, 1), NA())</f>
        <v>#N/A</v>
      </c>
      <c r="S77" s="247" t="e">
        <f>IF(ISNUMBER(Regressions!U87),ROUND(Regressions!U87, 1), NA())</f>
        <v>#N/A</v>
      </c>
    </row>
    <row xmlns:x14ac="http://schemas.microsoft.com/office/spreadsheetml/2009/9/ac" r="78" x14ac:dyDescent="0.2">
      <c r="A78" s="344" t="str">
        <f>IF(ISBLANK(Regressions!A88), " ", Regressions!A88)</f>
        <v>Mauritania</v>
      </c>
      <c r="B78" s="345">
        <f>IF(ISBLANK(Regressions!B88), " ", Regressions!B88)</f>
        <v>2012</v>
      </c>
      <c r="C78" s="350" t="str">
        <f>IF(ISBLANK(Regressions!C88), " ", Regressions!C88)</f>
        <v>Rural</v>
      </c>
      <c r="D78" s="346">
        <f>IF(ISBLANK(Regressions!D88), " ", Regressions!D88)</f>
        <v>766804.87332458491</v>
      </c>
      <c r="E78" s="224" t="e">
        <f>IF(ISNUMBER(Regressions!E88),ROUND(Regressions!E88, 1), NA())</f>
        <v>#N/A</v>
      </c>
      <c r="F78" s="347" t="e">
        <f>IF(ISNUMBER(Regressions!F88),ROUND(Regressions!F88, 1), NA())</f>
        <v>#N/A</v>
      </c>
      <c r="G78" s="246" t="e">
        <f>IF(ISNUMBER(Regressions!G88),ROUND(Regressions!G88, 1), NA())</f>
        <v>#N/A</v>
      </c>
      <c r="H78" s="348" t="e">
        <f>IF(ISNUMBER(Regressions!H88),ROUND(Regressions!H88, 1), NA())</f>
        <v>#N/A</v>
      </c>
      <c r="I78" s="247" t="e">
        <f>IF(ISNUMBER(Regressions!I88),ROUND(Regressions!I88, 1), NA())</f>
        <v>#N/A</v>
      </c>
      <c r="J78" s="349" t="e">
        <f>IF(ISNUMBER(Regressions!K88),ROUND(Regressions!K88, 1), NA())</f>
        <v>#N/A</v>
      </c>
      <c r="K78" s="347" t="e">
        <f>IF(ISNUMBER(Regressions!L88),ROUND(Regressions!L88, 1), NA())</f>
        <v>#N/A</v>
      </c>
      <c r="L78" s="248" t="e">
        <f>IF(ISNUMBER(Regressions!M88),ROUND(Regressions!M88, 1), NA())</f>
        <v>#N/A</v>
      </c>
      <c r="M78" s="348" t="e">
        <f>IF(ISNUMBER(Regressions!N88),ROUND(Regressions!N88, 1), NA())</f>
        <v>#N/A</v>
      </c>
      <c r="N78" s="247" t="e">
        <f>IF(ISNUMBER(Regressions!O88),ROUND(Regressions!O88, 1), NA())</f>
        <v>#N/A</v>
      </c>
      <c r="O78" s="349" t="e">
        <f>IF(ISNUMBER(Regressions!Q88),ROUND(Regressions!Q88, 1), NA())</f>
        <v>#N/A</v>
      </c>
      <c r="P78" s="347" t="e">
        <f>IF(ISNUMBER(Regressions!R88),ROUND(Regressions!R88, 1), NA())</f>
        <v>#N/A</v>
      </c>
      <c r="Q78" s="225" t="e">
        <f>IF(ISNUMBER(Regressions!S88),ROUND(Regressions!S88, 1), NA())</f>
        <v>#N/A</v>
      </c>
      <c r="R78" s="348" t="e">
        <f>IF(ISNUMBER(Regressions!T88),ROUND(Regressions!T88, 1), NA())</f>
        <v>#N/A</v>
      </c>
      <c r="S78" s="247" t="e">
        <f>IF(ISNUMBER(Regressions!U88),ROUND(Regressions!U88, 1), NA())</f>
        <v>#N/A</v>
      </c>
    </row>
    <row xmlns:x14ac="http://schemas.microsoft.com/office/spreadsheetml/2009/9/ac" r="79" x14ac:dyDescent="0.2">
      <c r="A79" s="344" t="str">
        <f>IF(ISBLANK(Regressions!A89), " ", Regressions!A89)</f>
        <v>Mauritania</v>
      </c>
      <c r="B79" s="345">
        <f>IF(ISBLANK(Regressions!B89), " ", Regressions!B89)</f>
        <v>2013</v>
      </c>
      <c r="C79" s="350" t="str">
        <f>IF(ISBLANK(Regressions!C89), " ", Regressions!C89)</f>
        <v>Rural</v>
      </c>
      <c r="D79" s="346">
        <f>IF(ISBLANK(Regressions!D89), " ", Regressions!D89)</f>
        <v>780177.62211730937</v>
      </c>
      <c r="E79" s="224" t="e">
        <f>IF(ISNUMBER(Regressions!E89),ROUND(Regressions!E89, 1), NA())</f>
        <v>#N/A</v>
      </c>
      <c r="F79" s="347" t="e">
        <f>IF(ISNUMBER(Regressions!F89),ROUND(Regressions!F89, 1), NA())</f>
        <v>#N/A</v>
      </c>
      <c r="G79" s="246" t="e">
        <f>IF(ISNUMBER(Regressions!G89),ROUND(Regressions!G89, 1), NA())</f>
        <v>#N/A</v>
      </c>
      <c r="H79" s="348" t="e">
        <f>IF(ISNUMBER(Regressions!H89),ROUND(Regressions!H89, 1), NA())</f>
        <v>#N/A</v>
      </c>
      <c r="I79" s="247" t="e">
        <f>IF(ISNUMBER(Regressions!I89),ROUND(Regressions!I89, 1), NA())</f>
        <v>#N/A</v>
      </c>
      <c r="J79" s="349" t="e">
        <f>IF(ISNUMBER(Regressions!K89),ROUND(Regressions!K89, 1), NA())</f>
        <v>#N/A</v>
      </c>
      <c r="K79" s="347" t="e">
        <f>IF(ISNUMBER(Regressions!L89),ROUND(Regressions!L89, 1), NA())</f>
        <v>#N/A</v>
      </c>
      <c r="L79" s="248" t="e">
        <f>IF(ISNUMBER(Regressions!M89),ROUND(Regressions!M89, 1), NA())</f>
        <v>#N/A</v>
      </c>
      <c r="M79" s="348" t="e">
        <f>IF(ISNUMBER(Regressions!N89),ROUND(Regressions!N89, 1), NA())</f>
        <v>#N/A</v>
      </c>
      <c r="N79" s="247" t="e">
        <f>IF(ISNUMBER(Regressions!O89),ROUND(Regressions!O89, 1), NA())</f>
        <v>#N/A</v>
      </c>
      <c r="O79" s="349" t="e">
        <f>IF(ISNUMBER(Regressions!Q89),ROUND(Regressions!Q89, 1), NA())</f>
        <v>#N/A</v>
      </c>
      <c r="P79" s="347" t="e">
        <f>IF(ISNUMBER(Regressions!R89),ROUND(Regressions!R89, 1), NA())</f>
        <v>#N/A</v>
      </c>
      <c r="Q79" s="225" t="e">
        <f>IF(ISNUMBER(Regressions!S89),ROUND(Regressions!S89, 1), NA())</f>
        <v>#N/A</v>
      </c>
      <c r="R79" s="348" t="e">
        <f>IF(ISNUMBER(Regressions!T89),ROUND(Regressions!T89, 1), NA())</f>
        <v>#N/A</v>
      </c>
      <c r="S79" s="247" t="e">
        <f>IF(ISNUMBER(Regressions!U89),ROUND(Regressions!U89, 1), NA())</f>
        <v>#N/A</v>
      </c>
    </row>
    <row xmlns:x14ac="http://schemas.microsoft.com/office/spreadsheetml/2009/9/ac" r="80" x14ac:dyDescent="0.2">
      <c r="A80" s="344" t="str">
        <f>IF(ISBLANK(Regressions!A90), " ", Regressions!A90)</f>
        <v>Mauritania</v>
      </c>
      <c r="B80" s="345">
        <f>IF(ISBLANK(Regressions!B90), " ", Regressions!B90)</f>
        <v>2014</v>
      </c>
      <c r="C80" s="350" t="str">
        <f>IF(ISBLANK(Regressions!C90), " ", Regressions!C90)</f>
        <v>Rural</v>
      </c>
      <c r="D80" s="346">
        <f>IF(ISBLANK(Regressions!D90), " ", Regressions!D90)</f>
        <v>791953.5751548768</v>
      </c>
      <c r="E80" s="224" t="e">
        <f>IF(ISNUMBER(Regressions!E90),ROUND(Regressions!E90, 1), NA())</f>
        <v>#N/A</v>
      </c>
      <c r="F80" s="347" t="e">
        <f>IF(ISNUMBER(Regressions!F90),ROUND(Regressions!F90, 1), NA())</f>
        <v>#N/A</v>
      </c>
      <c r="G80" s="246" t="e">
        <f>IF(ISNUMBER(Regressions!G90),ROUND(Regressions!G90, 1), NA())</f>
        <v>#N/A</v>
      </c>
      <c r="H80" s="348" t="e">
        <f>IF(ISNUMBER(Regressions!H90),ROUND(Regressions!H90, 1), NA())</f>
        <v>#N/A</v>
      </c>
      <c r="I80" s="247" t="e">
        <f>IF(ISNUMBER(Regressions!I90),ROUND(Regressions!I90, 1), NA())</f>
        <v>#N/A</v>
      </c>
      <c r="J80" s="349" t="e">
        <f>IF(ISNUMBER(Regressions!K90),ROUND(Regressions!K90, 1), NA())</f>
        <v>#N/A</v>
      </c>
      <c r="K80" s="347" t="e">
        <f>IF(ISNUMBER(Regressions!L90),ROUND(Regressions!L90, 1), NA())</f>
        <v>#N/A</v>
      </c>
      <c r="L80" s="248" t="e">
        <f>IF(ISNUMBER(Regressions!M90),ROUND(Regressions!M90, 1), NA())</f>
        <v>#N/A</v>
      </c>
      <c r="M80" s="348" t="e">
        <f>IF(ISNUMBER(Regressions!N90),ROUND(Regressions!N90, 1), NA())</f>
        <v>#N/A</v>
      </c>
      <c r="N80" s="247" t="e">
        <f>IF(ISNUMBER(Regressions!O90),ROUND(Regressions!O90, 1), NA())</f>
        <v>#N/A</v>
      </c>
      <c r="O80" s="349" t="e">
        <f>IF(ISNUMBER(Regressions!Q90),ROUND(Regressions!Q90, 1), NA())</f>
        <v>#N/A</v>
      </c>
      <c r="P80" s="347" t="e">
        <f>IF(ISNUMBER(Regressions!R90),ROUND(Regressions!R90, 1), NA())</f>
        <v>#N/A</v>
      </c>
      <c r="Q80" s="225" t="e">
        <f>IF(ISNUMBER(Regressions!S90),ROUND(Regressions!S90, 1), NA())</f>
        <v>#N/A</v>
      </c>
      <c r="R80" s="348" t="e">
        <f>IF(ISNUMBER(Regressions!T90),ROUND(Regressions!T90, 1), NA())</f>
        <v>#N/A</v>
      </c>
      <c r="S80" s="247" t="e">
        <f>IF(ISNUMBER(Regressions!U90),ROUND(Regressions!U90, 1), NA())</f>
        <v>#N/A</v>
      </c>
    </row>
    <row xmlns:x14ac="http://schemas.microsoft.com/office/spreadsheetml/2009/9/ac" r="81" x14ac:dyDescent="0.2">
      <c r="A81" s="344" t="str">
        <f>IF(ISBLANK(Regressions!A91), " ", Regressions!A91)</f>
        <v>Mauritania</v>
      </c>
      <c r="B81" s="345">
        <f>IF(ISBLANK(Regressions!B91), " ", Regressions!B91)</f>
        <v>2015</v>
      </c>
      <c r="C81" s="350" t="str">
        <f>IF(ISBLANK(Regressions!C91), " ", Regressions!C91)</f>
        <v>Rural</v>
      </c>
      <c r="D81" s="346">
        <f>IF(ISBLANK(Regressions!D91), " ", Regressions!D91)</f>
        <v>803604.29469776154</v>
      </c>
      <c r="E81" s="224" t="e">
        <f>IF(ISNUMBER(Regressions!E91),ROUND(Regressions!E91, 1), NA())</f>
        <v>#N/A</v>
      </c>
      <c r="F81" s="347" t="e">
        <f>IF(ISNUMBER(Regressions!F91),ROUND(Regressions!F91, 1), NA())</f>
        <v>#N/A</v>
      </c>
      <c r="G81" s="246" t="e">
        <f>IF(ISNUMBER(Regressions!G91),ROUND(Regressions!G91, 1), NA())</f>
        <v>#N/A</v>
      </c>
      <c r="H81" s="348" t="e">
        <f>IF(ISNUMBER(Regressions!H91),ROUND(Regressions!H91, 1), NA())</f>
        <v>#N/A</v>
      </c>
      <c r="I81" s="247" t="e">
        <f>IF(ISNUMBER(Regressions!I91),ROUND(Regressions!I91, 1), NA())</f>
        <v>#N/A</v>
      </c>
      <c r="J81" s="349" t="e">
        <f>IF(ISNUMBER(Regressions!K91),ROUND(Regressions!K91, 1), NA())</f>
        <v>#N/A</v>
      </c>
      <c r="K81" s="347" t="e">
        <f>IF(ISNUMBER(Regressions!L91),ROUND(Regressions!L91, 1), NA())</f>
        <v>#N/A</v>
      </c>
      <c r="L81" s="248" t="e">
        <f>IF(ISNUMBER(Regressions!M91),ROUND(Regressions!M91, 1), NA())</f>
        <v>#N/A</v>
      </c>
      <c r="M81" s="348" t="e">
        <f>IF(ISNUMBER(Regressions!N91),ROUND(Regressions!N91, 1), NA())</f>
        <v>#N/A</v>
      </c>
      <c r="N81" s="247" t="e">
        <f>IF(ISNUMBER(Regressions!O91),ROUND(Regressions!O91, 1), NA())</f>
        <v>#N/A</v>
      </c>
      <c r="O81" s="349" t="e">
        <f>IF(ISNUMBER(Regressions!Q91),ROUND(Regressions!Q91, 1), NA())</f>
        <v>#N/A</v>
      </c>
      <c r="P81" s="347" t="e">
        <f>IF(ISNUMBER(Regressions!R91),ROUND(Regressions!R91, 1), NA())</f>
        <v>#N/A</v>
      </c>
      <c r="Q81" s="225" t="e">
        <f>IF(ISNUMBER(Regressions!S91),ROUND(Regressions!S91, 1), NA())</f>
        <v>#N/A</v>
      </c>
      <c r="R81" s="348" t="e">
        <f>IF(ISNUMBER(Regressions!T91),ROUND(Regressions!T91, 1), NA())</f>
        <v>#N/A</v>
      </c>
      <c r="S81" s="247" t="e">
        <f>IF(ISNUMBER(Regressions!U91),ROUND(Regressions!U91, 1), NA())</f>
        <v>#N/A</v>
      </c>
    </row>
    <row xmlns:x14ac="http://schemas.microsoft.com/office/spreadsheetml/2009/9/ac" r="82" x14ac:dyDescent="0.2">
      <c r="A82" s="344" t="str">
        <f>IF(ISBLANK(Regressions!A92), " ", Regressions!A92)</f>
        <v>Mauritania</v>
      </c>
      <c r="B82" s="345">
        <f>IF(ISBLANK(Regressions!B92), " ", Regressions!B92)</f>
        <v>2016</v>
      </c>
      <c r="C82" s="350" t="str">
        <f>IF(ISBLANK(Regressions!C92), " ", Regressions!C92)</f>
        <v>Rural</v>
      </c>
      <c r="D82" s="346">
        <f>IF(ISBLANK(Regressions!D92), " ", Regressions!D92)</f>
        <v>814752.3115018463</v>
      </c>
      <c r="E82" s="224" t="e">
        <f>IF(ISNUMBER(Regressions!E92),ROUND(Regressions!E92, 1), NA())</f>
        <v>#N/A</v>
      </c>
      <c r="F82" s="347" t="e">
        <f>IF(ISNUMBER(Regressions!F92),ROUND(Regressions!F92, 1), NA())</f>
        <v>#N/A</v>
      </c>
      <c r="G82" s="246" t="e">
        <f>IF(ISNUMBER(Regressions!G92),ROUND(Regressions!G92, 1), NA())</f>
        <v>#N/A</v>
      </c>
      <c r="H82" s="348" t="e">
        <f>IF(ISNUMBER(Regressions!H92),ROUND(Regressions!H92, 1), NA())</f>
        <v>#N/A</v>
      </c>
      <c r="I82" s="247" t="e">
        <f>IF(ISNUMBER(Regressions!I92),ROUND(Regressions!I92, 1), NA())</f>
        <v>#N/A</v>
      </c>
      <c r="J82" s="349" t="e">
        <f>IF(ISNUMBER(Regressions!K92),ROUND(Regressions!K92, 1), NA())</f>
        <v>#N/A</v>
      </c>
      <c r="K82" s="347" t="e">
        <f>IF(ISNUMBER(Regressions!L92),ROUND(Regressions!L92, 1), NA())</f>
        <v>#N/A</v>
      </c>
      <c r="L82" s="248" t="e">
        <f>IF(ISNUMBER(Regressions!M92),ROUND(Regressions!M92, 1), NA())</f>
        <v>#N/A</v>
      </c>
      <c r="M82" s="348" t="e">
        <f>IF(ISNUMBER(Regressions!N92),ROUND(Regressions!N92, 1), NA())</f>
        <v>#N/A</v>
      </c>
      <c r="N82" s="247" t="e">
        <f>IF(ISNUMBER(Regressions!O92),ROUND(Regressions!O92, 1), NA())</f>
        <v>#N/A</v>
      </c>
      <c r="O82" s="349" t="e">
        <f>IF(ISNUMBER(Regressions!Q92),ROUND(Regressions!Q92, 1), NA())</f>
        <v>#N/A</v>
      </c>
      <c r="P82" s="347" t="e">
        <f>IF(ISNUMBER(Regressions!R92),ROUND(Regressions!R92, 1), NA())</f>
        <v>#N/A</v>
      </c>
      <c r="Q82" s="225" t="e">
        <f>IF(ISNUMBER(Regressions!S92),ROUND(Regressions!S92, 1), NA())</f>
        <v>#N/A</v>
      </c>
      <c r="R82" s="348" t="e">
        <f>IF(ISNUMBER(Regressions!T92),ROUND(Regressions!T92, 1), NA())</f>
        <v>#N/A</v>
      </c>
      <c r="S82" s="247" t="e">
        <f>IF(ISNUMBER(Regressions!U92),ROUND(Regressions!U92, 1), NA())</f>
        <v>#N/A</v>
      </c>
    </row>
    <row xmlns:x14ac="http://schemas.microsoft.com/office/spreadsheetml/2009/9/ac" r="83" x14ac:dyDescent="0.2">
      <c r="A83" s="344" t="str">
        <f>IF(ISBLANK(Regressions!A93), " ", Regressions!A93)</f>
        <v>Mauritania</v>
      </c>
      <c r="B83" s="345">
        <f>IF(ISBLANK(Regressions!B93), " ", Regressions!B93)</f>
        <v>2017</v>
      </c>
      <c r="C83" s="350" t="str">
        <f>IF(ISBLANK(Regressions!C93), " ", Regressions!C93)</f>
        <v>Rural</v>
      </c>
      <c r="D83" s="346">
        <f>IF(ISBLANK(Regressions!D93), " ", Regressions!D93)</f>
        <v>819573.52888259885</v>
      </c>
      <c r="E83" s="224" t="e">
        <f>IF(ISNUMBER(Regressions!E93),ROUND(Regressions!E93, 1), NA())</f>
        <v>#N/A</v>
      </c>
      <c r="F83" s="347" t="e">
        <f>IF(ISNUMBER(Regressions!F93),ROUND(Regressions!F93, 1), NA())</f>
        <v>#N/A</v>
      </c>
      <c r="G83" s="246" t="e">
        <f>IF(ISNUMBER(Regressions!G93),ROUND(Regressions!G93, 1), NA())</f>
        <v>#N/A</v>
      </c>
      <c r="H83" s="348" t="e">
        <f>IF(ISNUMBER(Regressions!H93),ROUND(Regressions!H93, 1), NA())</f>
        <v>#N/A</v>
      </c>
      <c r="I83" s="247" t="e">
        <f>IF(ISNUMBER(Regressions!I93),ROUND(Regressions!I93, 1), NA())</f>
        <v>#N/A</v>
      </c>
      <c r="J83" s="349" t="e">
        <f>IF(ISNUMBER(Regressions!K93),ROUND(Regressions!K93, 1), NA())</f>
        <v>#N/A</v>
      </c>
      <c r="K83" s="347" t="e">
        <f>IF(ISNUMBER(Regressions!L93),ROUND(Regressions!L93, 1), NA())</f>
        <v>#N/A</v>
      </c>
      <c r="L83" s="248" t="e">
        <f>IF(ISNUMBER(Regressions!M93),ROUND(Regressions!M93, 1), NA())</f>
        <v>#N/A</v>
      </c>
      <c r="M83" s="348" t="e">
        <f>IF(ISNUMBER(Regressions!N93),ROUND(Regressions!N93, 1), NA())</f>
        <v>#N/A</v>
      </c>
      <c r="N83" s="247" t="e">
        <f>IF(ISNUMBER(Regressions!O93),ROUND(Regressions!O93, 1), NA())</f>
        <v>#N/A</v>
      </c>
      <c r="O83" s="349" t="e">
        <f>IF(ISNUMBER(Regressions!Q93),ROUND(Regressions!Q93, 1), NA())</f>
        <v>#N/A</v>
      </c>
      <c r="P83" s="347" t="e">
        <f>IF(ISNUMBER(Regressions!R93),ROUND(Regressions!R93, 1), NA())</f>
        <v>#N/A</v>
      </c>
      <c r="Q83" s="225" t="e">
        <f>IF(ISNUMBER(Regressions!S93),ROUND(Regressions!S93, 1), NA())</f>
        <v>#N/A</v>
      </c>
      <c r="R83" s="348" t="e">
        <f>IF(ISNUMBER(Regressions!T93),ROUND(Regressions!T93, 1), NA())</f>
        <v>#N/A</v>
      </c>
      <c r="S83" s="247" t="e">
        <f>IF(ISNUMBER(Regressions!U93),ROUND(Regressions!U93, 1), NA())</f>
        <v>#N/A</v>
      </c>
    </row>
    <row xmlns:x14ac="http://schemas.microsoft.com/office/spreadsheetml/2009/9/ac" r="84" x14ac:dyDescent="0.2">
      <c r="A84" s="344" t="str">
        <f>IF(ISBLANK(Regressions!A94), " ", Regressions!A94)</f>
        <v>Mauritania</v>
      </c>
      <c r="B84" s="345">
        <f>IF(ISBLANK(Regressions!B94), " ", Regressions!B94)</f>
        <v>2018</v>
      </c>
      <c r="C84" s="350" t="str">
        <f>IF(ISBLANK(Regressions!C94), " ", Regressions!C94)</f>
        <v>Rural</v>
      </c>
      <c r="D84" s="346">
        <f>IF(ISBLANK(Regressions!D94), " ", Regressions!D94)</f>
        <v>824146.38089622487</v>
      </c>
      <c r="E84" s="224" t="e">
        <f>IF(ISNUMBER(Regressions!E94),ROUND(Regressions!E94, 1), NA())</f>
        <v>#N/A</v>
      </c>
      <c r="F84" s="347" t="e">
        <f>IF(ISNUMBER(Regressions!F94),ROUND(Regressions!F94, 1), NA())</f>
        <v>#N/A</v>
      </c>
      <c r="G84" s="246" t="e">
        <f>IF(ISNUMBER(Regressions!G94),ROUND(Regressions!G94, 1), NA())</f>
        <v>#N/A</v>
      </c>
      <c r="H84" s="348" t="e">
        <f>IF(ISNUMBER(Regressions!H94),ROUND(Regressions!H94, 1), NA())</f>
        <v>#N/A</v>
      </c>
      <c r="I84" s="247" t="e">
        <f>IF(ISNUMBER(Regressions!I94),ROUND(Regressions!I94, 1), NA())</f>
        <v>#N/A</v>
      </c>
      <c r="J84" s="349" t="e">
        <f>IF(ISNUMBER(Regressions!K94),ROUND(Regressions!K94, 1), NA())</f>
        <v>#N/A</v>
      </c>
      <c r="K84" s="347" t="e">
        <f>IF(ISNUMBER(Regressions!L94),ROUND(Regressions!L94, 1), NA())</f>
        <v>#N/A</v>
      </c>
      <c r="L84" s="248" t="e">
        <f>IF(ISNUMBER(Regressions!M94),ROUND(Regressions!M94, 1), NA())</f>
        <v>#N/A</v>
      </c>
      <c r="M84" s="348" t="e">
        <f>IF(ISNUMBER(Regressions!N94),ROUND(Regressions!N94, 1), NA())</f>
        <v>#N/A</v>
      </c>
      <c r="N84" s="247" t="e">
        <f>IF(ISNUMBER(Regressions!O94),ROUND(Regressions!O94, 1), NA())</f>
        <v>#N/A</v>
      </c>
      <c r="O84" s="349" t="e">
        <f>IF(ISNUMBER(Regressions!Q94),ROUND(Regressions!Q94, 1), NA())</f>
        <v>#N/A</v>
      </c>
      <c r="P84" s="347" t="e">
        <f>IF(ISNUMBER(Regressions!R94),ROUND(Regressions!R94, 1), NA())</f>
        <v>#N/A</v>
      </c>
      <c r="Q84" s="225" t="e">
        <f>IF(ISNUMBER(Regressions!S94),ROUND(Regressions!S94, 1), NA())</f>
        <v>#N/A</v>
      </c>
      <c r="R84" s="348" t="e">
        <f>IF(ISNUMBER(Regressions!T94),ROUND(Regressions!T94, 1), NA())</f>
        <v>#N/A</v>
      </c>
      <c r="S84" s="247" t="e">
        <f>IF(ISNUMBER(Regressions!U94),ROUND(Regressions!U94, 1), NA())</f>
        <v>#N/A</v>
      </c>
    </row>
    <row xmlns:x14ac="http://schemas.microsoft.com/office/spreadsheetml/2009/9/ac" r="85" x14ac:dyDescent="0.2">
      <c r="A85" s="344" t="str">
        <f>IF(ISBLANK(Regressions!A95), " ", Regressions!A95)</f>
        <v>Mauritania</v>
      </c>
      <c r="B85" s="345">
        <f>IF(ISBLANK(Regressions!B95), " ", Regressions!B95)</f>
        <v>2019</v>
      </c>
      <c r="C85" s="350" t="str">
        <f>IF(ISBLANK(Regressions!C95), " ", Regressions!C95)</f>
        <v>Rural</v>
      </c>
      <c r="D85" s="346">
        <f>IF(ISBLANK(Regressions!D95), " ", Regressions!D95)</f>
        <v>828219.62754558562</v>
      </c>
      <c r="E85" s="224" t="e">
        <f>IF(ISNUMBER(Regressions!E95),ROUND(Regressions!E95, 1), NA())</f>
        <v>#N/A</v>
      </c>
      <c r="F85" s="347" t="e">
        <f>IF(ISNUMBER(Regressions!F95),ROUND(Regressions!F95, 1), NA())</f>
        <v>#N/A</v>
      </c>
      <c r="G85" s="246" t="e">
        <f>IF(ISNUMBER(Regressions!G95),ROUND(Regressions!G95, 1), NA())</f>
        <v>#N/A</v>
      </c>
      <c r="H85" s="348" t="e">
        <f>IF(ISNUMBER(Regressions!H95),ROUND(Regressions!H95, 1), NA())</f>
        <v>#N/A</v>
      </c>
      <c r="I85" s="247" t="e">
        <f>IF(ISNUMBER(Regressions!I95),ROUND(Regressions!I95, 1), NA())</f>
        <v>#N/A</v>
      </c>
      <c r="J85" s="349" t="e">
        <f>IF(ISNUMBER(Regressions!K95),ROUND(Regressions!K95, 1), NA())</f>
        <v>#N/A</v>
      </c>
      <c r="K85" s="347" t="e">
        <f>IF(ISNUMBER(Regressions!L95),ROUND(Regressions!L95, 1), NA())</f>
        <v>#N/A</v>
      </c>
      <c r="L85" s="248" t="e">
        <f>IF(ISNUMBER(Regressions!M95),ROUND(Regressions!M95, 1), NA())</f>
        <v>#N/A</v>
      </c>
      <c r="M85" s="348" t="e">
        <f>IF(ISNUMBER(Regressions!N95),ROUND(Regressions!N95, 1), NA())</f>
        <v>#N/A</v>
      </c>
      <c r="N85" s="247" t="e">
        <f>IF(ISNUMBER(Regressions!O95),ROUND(Regressions!O95, 1), NA())</f>
        <v>#N/A</v>
      </c>
      <c r="O85" s="349" t="e">
        <f>IF(ISNUMBER(Regressions!Q95),ROUND(Regressions!Q95, 1), NA())</f>
        <v>#N/A</v>
      </c>
      <c r="P85" s="347" t="e">
        <f>IF(ISNUMBER(Regressions!R95),ROUND(Regressions!R95, 1), NA())</f>
        <v>#N/A</v>
      </c>
      <c r="Q85" s="225" t="e">
        <f>IF(ISNUMBER(Regressions!S95),ROUND(Regressions!S95, 1), NA())</f>
        <v>#N/A</v>
      </c>
      <c r="R85" s="348" t="e">
        <f>IF(ISNUMBER(Regressions!T95),ROUND(Regressions!T95, 1), NA())</f>
        <v>#N/A</v>
      </c>
      <c r="S85" s="247" t="e">
        <f>IF(ISNUMBER(Regressions!U95),ROUND(Regressions!U95, 1), NA())</f>
        <v>#N/A</v>
      </c>
    </row>
    <row xmlns:x14ac="http://schemas.microsoft.com/office/spreadsheetml/2009/9/ac" r="86" x14ac:dyDescent="0.2">
      <c r="A86" s="344" t="str">
        <f>IF(ISBLANK(Regressions!A96), " ", Regressions!A96)</f>
        <v>Mauritania</v>
      </c>
      <c r="B86" s="345">
        <f>IF(ISBLANK(Regressions!B96), " ", Regressions!B96)</f>
        <v>2020</v>
      </c>
      <c r="C86" s="350" t="str">
        <f>IF(ISBLANK(Regressions!C96), " ", Regressions!C96)</f>
        <v>Rural</v>
      </c>
      <c r="D86" s="346">
        <f>IF(ISBLANK(Regressions!D96), " ", Regressions!D96)</f>
        <v>831736.66234004975</v>
      </c>
      <c r="E86" s="224" t="e">
        <f>IF(ISNUMBER(Regressions!E96),ROUND(Regressions!E96, 1), NA())</f>
        <v>#N/A</v>
      </c>
      <c r="F86" s="347" t="e">
        <f>IF(ISNUMBER(Regressions!F96),ROUND(Regressions!F96, 1), NA())</f>
        <v>#N/A</v>
      </c>
      <c r="G86" s="246" t="e">
        <f>IF(ISNUMBER(Regressions!G96),ROUND(Regressions!G96, 1), NA())</f>
        <v>#N/A</v>
      </c>
      <c r="H86" s="348" t="e">
        <f>IF(ISNUMBER(Regressions!H96),ROUND(Regressions!H96, 1), NA())</f>
        <v>#N/A</v>
      </c>
      <c r="I86" s="247" t="e">
        <f>IF(ISNUMBER(Regressions!I96),ROUND(Regressions!I96, 1), NA())</f>
        <v>#N/A</v>
      </c>
      <c r="J86" s="349" t="e">
        <f>IF(ISNUMBER(Regressions!K96),ROUND(Regressions!K96, 1), NA())</f>
        <v>#N/A</v>
      </c>
      <c r="K86" s="347" t="e">
        <f>IF(ISNUMBER(Regressions!L96),ROUND(Regressions!L96, 1), NA())</f>
        <v>#N/A</v>
      </c>
      <c r="L86" s="248" t="e">
        <f>IF(ISNUMBER(Regressions!M96),ROUND(Regressions!M96, 1), NA())</f>
        <v>#N/A</v>
      </c>
      <c r="M86" s="348" t="e">
        <f>IF(ISNUMBER(Regressions!N96),ROUND(Regressions!N96, 1), NA())</f>
        <v>#N/A</v>
      </c>
      <c r="N86" s="247" t="e">
        <f>IF(ISNUMBER(Regressions!O96),ROUND(Regressions!O96, 1), NA())</f>
        <v>#N/A</v>
      </c>
      <c r="O86" s="349" t="e">
        <f>IF(ISNUMBER(Regressions!Q96),ROUND(Regressions!Q96, 1), NA())</f>
        <v>#N/A</v>
      </c>
      <c r="P86" s="347" t="e">
        <f>IF(ISNUMBER(Regressions!R96),ROUND(Regressions!R96, 1), NA())</f>
        <v>#N/A</v>
      </c>
      <c r="Q86" s="225" t="e">
        <f>IF(ISNUMBER(Regressions!S96),ROUND(Regressions!S96, 1), NA())</f>
        <v>#N/A</v>
      </c>
      <c r="R86" s="348" t="e">
        <f>IF(ISNUMBER(Regressions!T96),ROUND(Regressions!T96, 1), NA())</f>
        <v>#N/A</v>
      </c>
      <c r="S86" s="247" t="e">
        <f>IF(ISNUMBER(Regressions!U96),ROUND(Regressions!U96, 1), NA())</f>
        <v>#N/A</v>
      </c>
    </row>
    <row xmlns:x14ac="http://schemas.microsoft.com/office/spreadsheetml/2009/9/ac" r="87" x14ac:dyDescent="0.2">
      <c r="A87" s="397" t="str">
        <f>IF(ISBLANK(Regressions!A97), " ", Regressions!A97)</f>
        <v>Mauritania</v>
      </c>
      <c r="B87" s="398">
        <f>IF(ISBLANK(Regressions!B97), " ", Regressions!B97)</f>
        <v>2021</v>
      </c>
      <c r="C87" s="399" t="str">
        <f>IF(ISBLANK(Regressions!C97), " ", Regressions!C97)</f>
        <v>Rural</v>
      </c>
      <c r="D87" s="400">
        <f>IF(ISBLANK(Regressions!D97), " ", Regressions!D97)</f>
        <v>834538.97913093551</v>
      </c>
      <c r="E87" s="403" t="e">
        <f>IF(ISNUMBER(Regressions!E97),ROUND(Regressions!E97, 1), NA())</f>
        <v>#N/A</v>
      </c>
      <c r="F87" s="401" t="e">
        <f>IF(ISNUMBER(Regressions!F97),ROUND(Regressions!F97, 1), NA())</f>
        <v>#N/A</v>
      </c>
      <c r="G87" s="404" t="e">
        <f>IF(ISNUMBER(Regressions!G97),ROUND(Regressions!G97, 1), NA())</f>
        <v>#N/A</v>
      </c>
      <c r="H87" s="402" t="e">
        <f>IF(ISNUMBER(Regressions!H97),ROUND(Regressions!H97, 1), NA())</f>
        <v>#N/A</v>
      </c>
      <c r="I87" s="405" t="e">
        <f>IF(ISNUMBER(Regressions!I97),ROUND(Regressions!I97, 1), NA())</f>
        <v>#N/A</v>
      </c>
      <c r="J87" s="403" t="e">
        <f>IF(ISNUMBER(Regressions!K97),ROUND(Regressions!K97, 1), NA())</f>
        <v>#N/A</v>
      </c>
      <c r="K87" s="401" t="e">
        <f>IF(ISNUMBER(Regressions!L97),ROUND(Regressions!L97, 1), NA())</f>
        <v>#N/A</v>
      </c>
      <c r="L87" s="406" t="e">
        <f>IF(ISNUMBER(Regressions!M97),ROUND(Regressions!M97, 1), NA())</f>
        <v>#N/A</v>
      </c>
      <c r="M87" s="402" t="e">
        <f>IF(ISNUMBER(Regressions!N97),ROUND(Regressions!N97, 1), NA())</f>
        <v>#N/A</v>
      </c>
      <c r="N87" s="405" t="e">
        <f>IF(ISNUMBER(Regressions!O97),ROUND(Regressions!O97, 1), NA())</f>
        <v>#N/A</v>
      </c>
      <c r="O87" s="403" t="e">
        <f>IF(ISNUMBER(Regressions!Q97),ROUND(Regressions!Q97, 1), NA())</f>
        <v>#N/A</v>
      </c>
      <c r="P87" s="401" t="e">
        <f>IF(ISNUMBER(Regressions!R97),ROUND(Regressions!R97, 1), NA())</f>
        <v>#N/A</v>
      </c>
      <c r="Q87" s="407" t="e">
        <f>IF(ISNUMBER(Regressions!S97),ROUND(Regressions!S97, 1), NA())</f>
        <v>#N/A</v>
      </c>
      <c r="R87" s="402" t="e">
        <f>IF(ISNUMBER(Regressions!T97),ROUND(Regressions!T97, 1), NA())</f>
        <v>#N/A</v>
      </c>
      <c r="S87" s="405" t="e">
        <f>IF(ISNUMBER(Regressions!U97),ROUND(Regressions!U97, 1), NA())</f>
        <v>#N/A</v>
      </c>
      <c r="T87" s="396"/>
      <c r="U87" s="396"/>
      <c r="V87" s="396"/>
      <c r="W87" s="396"/>
      <c r="X87" s="396"/>
      <c r="Y87" s="396"/>
      <c r="Z87" s="396"/>
      <c r="AA87" s="396"/>
      <c r="AB87" s="396"/>
      <c r="AC87" s="396"/>
    </row>
    <row xmlns:x14ac="http://schemas.microsoft.com/office/spreadsheetml/2009/9/ac" r="88" x14ac:dyDescent="0.2">
      <c r="A88" s="344" t="str">
        <f>IF(ISBLANK(Regressions!A98), " ", Regressions!A98)</f>
        <v>Mauritania</v>
      </c>
      <c r="B88" s="345">
        <f>IF(ISBLANK(Regressions!B98), " ", Regressions!B98)</f>
        <v>2022</v>
      </c>
      <c r="C88" s="350" t="str">
        <f>IF(ISBLANK(Regressions!C98), " ", Regressions!C98)</f>
        <v>Rural</v>
      </c>
      <c r="D88" s="346">
        <f>IF(ISBLANK(Regressions!D98), " ", Regressions!D98)</f>
        <v>836738.41072940826</v>
      </c>
      <c r="E88" s="224" t="e">
        <f>IF(ISNUMBER(Regressions!E98),ROUND(Regressions!E98, 1), NA())</f>
        <v>#N/A</v>
      </c>
      <c r="F88" s="347" t="e">
        <f>IF(ISNUMBER(Regressions!F98),ROUND(Regressions!F98, 1), NA())</f>
        <v>#N/A</v>
      </c>
      <c r="G88" s="246" t="e">
        <f>IF(ISNUMBER(Regressions!G98),ROUND(Regressions!G98, 1), NA())</f>
        <v>#N/A</v>
      </c>
      <c r="H88" s="348" t="e">
        <f>IF(ISNUMBER(Regressions!H98),ROUND(Regressions!H98, 1), NA())</f>
        <v>#N/A</v>
      </c>
      <c r="I88" s="247" t="e">
        <f>IF(ISNUMBER(Regressions!I98),ROUND(Regressions!I98, 1), NA())</f>
        <v>#N/A</v>
      </c>
      <c r="J88" s="349" t="e">
        <f>IF(ISNUMBER(Regressions!K98),ROUND(Regressions!K98, 1), NA())</f>
        <v>#N/A</v>
      </c>
      <c r="K88" s="347" t="e">
        <f>IF(ISNUMBER(Regressions!L98),ROUND(Regressions!L98, 1), NA())</f>
        <v>#N/A</v>
      </c>
      <c r="L88" s="248" t="e">
        <f>IF(ISNUMBER(Regressions!M98),ROUND(Regressions!M98, 1), NA())</f>
        <v>#N/A</v>
      </c>
      <c r="M88" s="348" t="e">
        <f>IF(ISNUMBER(Regressions!N98),ROUND(Regressions!N98, 1), NA())</f>
        <v>#N/A</v>
      </c>
      <c r="N88" s="247" t="e">
        <f>IF(ISNUMBER(Regressions!O98),ROUND(Regressions!O98, 1), NA())</f>
        <v>#N/A</v>
      </c>
      <c r="O88" s="349" t="e">
        <f>IF(ISNUMBER(Regressions!Q98),ROUND(Regressions!Q98, 1), NA())</f>
        <v>#N/A</v>
      </c>
      <c r="P88" s="347" t="e">
        <f>IF(ISNUMBER(Regressions!R98),ROUND(Regressions!R98, 1), NA())</f>
        <v>#N/A</v>
      </c>
      <c r="Q88" s="225" t="e">
        <f>IF(ISNUMBER(Regressions!S98),ROUND(Regressions!S98, 1), NA())</f>
        <v>#N/A</v>
      </c>
      <c r="R88" s="348" t="e">
        <f>IF(ISNUMBER(Regressions!T98),ROUND(Regressions!T98, 1), NA())</f>
        <v>#N/A</v>
      </c>
      <c r="S88" s="247" t="e">
        <f>IF(ISNUMBER(Regressions!U98),ROUND(Regressions!U98, 1), NA())</f>
        <v>#N/A</v>
      </c>
    </row>
    <row xmlns:x14ac="http://schemas.microsoft.com/office/spreadsheetml/2009/9/ac" r="89" x14ac:dyDescent="0.2">
      <c r="A89" s="351" t="str">
        <f>IF(ISBLANK(Regressions!A99), " ", Regressions!A99)</f>
        <v>Mauritania</v>
      </c>
      <c r="B89" s="352">
        <f>IF(ISBLANK(Regressions!B99), " ", Regressions!B99)</f>
        <v>2023</v>
      </c>
      <c r="C89" s="353" t="str">
        <f>IF(ISBLANK(Regressions!C99), " ", Regressions!C99)</f>
        <v>Rural</v>
      </c>
      <c r="D89" s="354">
        <f>IF(ISBLANK(Regressions!D99), " ", Regressions!D99)</f>
        <v>833201.50212253572</v>
      </c>
      <c r="E89" s="355" t="e">
        <f>IF(ISNUMBER(Regressions!E99),ROUND(Regressions!E99, 1), NA())</f>
        <v>#N/A</v>
      </c>
      <c r="F89" s="356" t="e">
        <f>IF(ISNUMBER(Regressions!F99),ROUND(Regressions!F99, 1), NA())</f>
        <v>#N/A</v>
      </c>
      <c r="G89" s="357" t="e">
        <f>IF(ISNUMBER(Regressions!G99),ROUND(Regressions!G99, 1), NA())</f>
        <v>#N/A</v>
      </c>
      <c r="H89" s="358" t="e">
        <f>IF(ISNUMBER(Regressions!H99),ROUND(Regressions!H99, 1), NA())</f>
        <v>#N/A</v>
      </c>
      <c r="I89" s="359" t="e">
        <f>IF(ISNUMBER(Regressions!I99),ROUND(Regressions!I99, 1), NA())</f>
        <v>#N/A</v>
      </c>
      <c r="J89" s="360" t="e">
        <f>IF(ISNUMBER(Regressions!K99),ROUND(Regressions!K99, 1), NA())</f>
        <v>#N/A</v>
      </c>
      <c r="K89" s="356" t="e">
        <f>IF(ISNUMBER(Regressions!L99),ROUND(Regressions!L99, 1), NA())</f>
        <v>#N/A</v>
      </c>
      <c r="L89" s="361" t="e">
        <f>IF(ISNUMBER(Regressions!M99),ROUND(Regressions!M99, 1), NA())</f>
        <v>#N/A</v>
      </c>
      <c r="M89" s="358" t="e">
        <f>IF(ISNUMBER(Regressions!N99),ROUND(Regressions!N99, 1), NA())</f>
        <v>#N/A</v>
      </c>
      <c r="N89" s="359" t="e">
        <f>IF(ISNUMBER(Regressions!O99),ROUND(Regressions!O99, 1), NA())</f>
        <v>#N/A</v>
      </c>
      <c r="O89" s="360" t="e">
        <f>IF(ISNUMBER(Regressions!Q99),ROUND(Regressions!Q99, 1), NA())</f>
        <v>#N/A</v>
      </c>
      <c r="P89" s="356" t="e">
        <f>IF(ISNUMBER(Regressions!R99),ROUND(Regressions!R99, 1), NA())</f>
        <v>#N/A</v>
      </c>
      <c r="Q89" s="362" t="e">
        <f>IF(ISNUMBER(Regressions!S99),ROUND(Regressions!S99, 1), NA())</f>
        <v>#N/A</v>
      </c>
      <c r="R89" s="358" t="e">
        <f>IF(ISNUMBER(Regressions!T99),ROUND(Regressions!T99, 1), NA())</f>
        <v>#N/A</v>
      </c>
      <c r="S89" s="359" t="e">
        <f>IF(ISNUMBER(Regressions!U99),ROUND(Regressions!U99, 1), NA())</f>
        <v>#N/A</v>
      </c>
    </row>
    <row xmlns:x14ac="http://schemas.microsoft.com/office/spreadsheetml/2009/9/ac" r="90" hidden="true" x14ac:dyDescent="0.2">
      <c r="A90" s="344" t="str">
        <f>IF(ISBLANK(Regressions!A100), " ", Regressions!A100)</f>
        <v>Mauritania</v>
      </c>
      <c r="B90" s="345">
        <f>IF(ISBLANK(Regressions!B100), " ", Regressions!B100)</f>
        <v>2024</v>
      </c>
      <c r="C90" s="350" t="str">
        <f>IF(ISBLANK(Regressions!C100), " ", Regressions!C100)</f>
        <v>Rural</v>
      </c>
      <c r="D90" s="346" t="str">
        <f>IF(ISBLANK(Regressions!D100), " ", Regressions!D100)</f>
        <v> </v>
      </c>
      <c r="E90" s="224" t="e">
        <f>IF(ISNUMBER(Regressions!E100),ROUND(Regressions!E100, 1), NA())</f>
        <v>#N/A</v>
      </c>
      <c r="F90" s="347" t="e">
        <f>IF(ISNUMBER(Regressions!F100),ROUND(Regressions!F100, 1), NA())</f>
        <v>#N/A</v>
      </c>
      <c r="G90" s="246" t="e">
        <f>IF(ISNUMBER(Regressions!G100),ROUND(Regressions!G100, 1), NA())</f>
        <v>#N/A</v>
      </c>
      <c r="H90" s="348" t="e">
        <f>IF(ISNUMBER(Regressions!H100),ROUND(Regressions!H100, 1), NA())</f>
        <v>#N/A</v>
      </c>
      <c r="I90" s="247" t="e">
        <f>IF(ISNUMBER(Regressions!I100),ROUND(Regressions!I100, 1), NA())</f>
        <v>#N/A</v>
      </c>
      <c r="J90" s="349" t="e">
        <f>IF(ISNUMBER(Regressions!K100),ROUND(Regressions!K100, 1), NA())</f>
        <v>#N/A</v>
      </c>
      <c r="K90" s="347" t="e">
        <f>IF(ISNUMBER(Regressions!L100),ROUND(Regressions!L100, 1), NA())</f>
        <v>#N/A</v>
      </c>
      <c r="L90" s="248" t="e">
        <f>IF(ISNUMBER(Regressions!M100),ROUND(Regressions!M100, 1), NA())</f>
        <v>#N/A</v>
      </c>
      <c r="M90" s="348" t="e">
        <f>IF(ISNUMBER(Regressions!N100),ROUND(Regressions!N100, 1), NA())</f>
        <v>#N/A</v>
      </c>
      <c r="N90" s="247" t="e">
        <f>IF(ISNUMBER(Regressions!O100),ROUND(Regressions!O100, 1), NA())</f>
        <v>#N/A</v>
      </c>
      <c r="O90" s="349" t="e">
        <f>IF(ISNUMBER(Regressions!Q100),ROUND(Regressions!Q100, 1), NA())</f>
        <v>#N/A</v>
      </c>
      <c r="P90" s="347" t="e">
        <f>IF(ISNUMBER(Regressions!R100),ROUND(Regressions!R100, 1), NA())</f>
        <v>#N/A</v>
      </c>
      <c r="Q90" s="225" t="e">
        <f>IF(ISNUMBER(Regressions!S100),ROUND(Regressions!S100, 1), NA())</f>
        <v>#N/A</v>
      </c>
      <c r="R90" s="348" t="e">
        <f>IF(ISNUMBER(Regressions!T100),ROUND(Regressions!T100, 1), NA())</f>
        <v>#N/A</v>
      </c>
      <c r="S90" s="247" t="e">
        <f>IF(ISNUMBER(Regressions!U100),ROUND(Regressions!U100, 1), NA())</f>
        <v>#N/A</v>
      </c>
    </row>
    <row xmlns:x14ac="http://schemas.microsoft.com/office/spreadsheetml/2009/9/ac" r="91" hidden="true" x14ac:dyDescent="0.2">
      <c r="A91" s="344" t="str">
        <f>IF(ISBLANK(Regressions!A101), " ", Regressions!A101)</f>
        <v>Mauritania</v>
      </c>
      <c r="B91" s="345">
        <f>IF(ISBLANK(Regressions!B101), " ", Regressions!B101)</f>
        <v>2025</v>
      </c>
      <c r="C91" s="350" t="str">
        <f>IF(ISBLANK(Regressions!C101), " ", Regressions!C101)</f>
        <v>Rural</v>
      </c>
      <c r="D91" s="346" t="str">
        <f>IF(ISBLANK(Regressions!D101), " ", Regressions!D101)</f>
        <v> </v>
      </c>
      <c r="E91" s="224" t="e">
        <f>IF(ISNUMBER(Regressions!E101),ROUND(Regressions!E101, 1), NA())</f>
        <v>#N/A</v>
      </c>
      <c r="F91" s="347" t="e">
        <f>IF(ISNUMBER(Regressions!F101),ROUND(Regressions!F101, 1), NA())</f>
        <v>#N/A</v>
      </c>
      <c r="G91" s="246" t="e">
        <f>IF(ISNUMBER(Regressions!G101),ROUND(Regressions!G101, 1), NA())</f>
        <v>#N/A</v>
      </c>
      <c r="H91" s="348" t="e">
        <f>IF(ISNUMBER(Regressions!H101),ROUND(Regressions!H101, 1), NA())</f>
        <v>#N/A</v>
      </c>
      <c r="I91" s="247" t="e">
        <f>IF(ISNUMBER(Regressions!I101),ROUND(Regressions!I101, 1), NA())</f>
        <v>#N/A</v>
      </c>
      <c r="J91" s="349" t="e">
        <f>IF(ISNUMBER(Regressions!K101),ROUND(Regressions!K101, 1), NA())</f>
        <v>#N/A</v>
      </c>
      <c r="K91" s="347" t="e">
        <f>IF(ISNUMBER(Regressions!L101),ROUND(Regressions!L101, 1), NA())</f>
        <v>#N/A</v>
      </c>
      <c r="L91" s="248" t="e">
        <f>IF(ISNUMBER(Regressions!M101),ROUND(Regressions!M101, 1), NA())</f>
        <v>#N/A</v>
      </c>
      <c r="M91" s="348" t="e">
        <f>IF(ISNUMBER(Regressions!N101),ROUND(Regressions!N101, 1), NA())</f>
        <v>#N/A</v>
      </c>
      <c r="N91" s="247" t="e">
        <f>IF(ISNUMBER(Regressions!O101),ROUND(Regressions!O101, 1), NA())</f>
        <v>#N/A</v>
      </c>
      <c r="O91" s="349" t="e">
        <f>IF(ISNUMBER(Regressions!Q101),ROUND(Regressions!Q101, 1), NA())</f>
        <v>#N/A</v>
      </c>
      <c r="P91" s="347" t="e">
        <f>IF(ISNUMBER(Regressions!R101),ROUND(Regressions!R101, 1), NA())</f>
        <v>#N/A</v>
      </c>
      <c r="Q91" s="225" t="e">
        <f>IF(ISNUMBER(Regressions!S101),ROUND(Regressions!S101, 1), NA())</f>
        <v>#N/A</v>
      </c>
      <c r="R91" s="348" t="e">
        <f>IF(ISNUMBER(Regressions!T101),ROUND(Regressions!T101, 1), NA())</f>
        <v>#N/A</v>
      </c>
      <c r="S91" s="247" t="e">
        <f>IF(ISNUMBER(Regressions!U101),ROUND(Regressions!U101, 1), NA())</f>
        <v>#N/A</v>
      </c>
    </row>
    <row xmlns:x14ac="http://schemas.microsoft.com/office/spreadsheetml/2009/9/ac" r="92" hidden="true" x14ac:dyDescent="0.2">
      <c r="A92" s="344" t="str">
        <f>IF(ISBLANK(Regressions!A102), " ", Regressions!A102)</f>
        <v>Mauritania</v>
      </c>
      <c r="B92" s="345">
        <f>IF(ISBLANK(Regressions!B102), " ", Regressions!B102)</f>
        <v>2026</v>
      </c>
      <c r="C92" s="350" t="str">
        <f>IF(ISBLANK(Regressions!C102), " ", Regressions!C102)</f>
        <v>Rural</v>
      </c>
      <c r="D92" s="346" t="str">
        <f>IF(ISBLANK(Regressions!D102), " ", Regressions!D102)</f>
        <v> </v>
      </c>
      <c r="E92" s="224" t="e">
        <f>IF(ISNUMBER(Regressions!E102),ROUND(Regressions!E102, 1), NA())</f>
        <v>#N/A</v>
      </c>
      <c r="F92" s="347" t="e">
        <f>IF(ISNUMBER(Regressions!F102),ROUND(Regressions!F102, 1), NA())</f>
        <v>#N/A</v>
      </c>
      <c r="G92" s="246" t="e">
        <f>IF(ISNUMBER(Regressions!G102),ROUND(Regressions!G102, 1), NA())</f>
        <v>#N/A</v>
      </c>
      <c r="H92" s="348" t="e">
        <f>IF(ISNUMBER(Regressions!H102),ROUND(Regressions!H102, 1), NA())</f>
        <v>#N/A</v>
      </c>
      <c r="I92" s="247" t="e">
        <f>IF(ISNUMBER(Regressions!I102),ROUND(Regressions!I102, 1), NA())</f>
        <v>#N/A</v>
      </c>
      <c r="J92" s="349" t="e">
        <f>IF(ISNUMBER(Regressions!K102),ROUND(Regressions!K102, 1), NA())</f>
        <v>#N/A</v>
      </c>
      <c r="K92" s="347" t="e">
        <f>IF(ISNUMBER(Regressions!L102),ROUND(Regressions!L102, 1), NA())</f>
        <v>#N/A</v>
      </c>
      <c r="L92" s="248" t="e">
        <f>IF(ISNUMBER(Regressions!M102),ROUND(Regressions!M102, 1), NA())</f>
        <v>#N/A</v>
      </c>
      <c r="M92" s="348" t="e">
        <f>IF(ISNUMBER(Regressions!N102),ROUND(Regressions!N102, 1), NA())</f>
        <v>#N/A</v>
      </c>
      <c r="N92" s="247" t="e">
        <f>IF(ISNUMBER(Regressions!O102),ROUND(Regressions!O102, 1), NA())</f>
        <v>#N/A</v>
      </c>
      <c r="O92" s="349" t="e">
        <f>IF(ISNUMBER(Regressions!Q102),ROUND(Regressions!Q102, 1), NA())</f>
        <v>#N/A</v>
      </c>
      <c r="P92" s="347" t="e">
        <f>IF(ISNUMBER(Regressions!R102),ROUND(Regressions!R102, 1), NA())</f>
        <v>#N/A</v>
      </c>
      <c r="Q92" s="225" t="e">
        <f>IF(ISNUMBER(Regressions!S102),ROUND(Regressions!S102, 1), NA())</f>
        <v>#N/A</v>
      </c>
      <c r="R92" s="348" t="e">
        <f>IF(ISNUMBER(Regressions!T102),ROUND(Regressions!T102, 1), NA())</f>
        <v>#N/A</v>
      </c>
      <c r="S92" s="247" t="e">
        <f>IF(ISNUMBER(Regressions!U102),ROUND(Regressions!U102, 1), NA())</f>
        <v>#N/A</v>
      </c>
    </row>
    <row xmlns:x14ac="http://schemas.microsoft.com/office/spreadsheetml/2009/9/ac" r="93" hidden="true" x14ac:dyDescent="0.2">
      <c r="A93" s="344" t="str">
        <f>IF(ISBLANK(Regressions!A103), " ", Regressions!A103)</f>
        <v>Mauritania</v>
      </c>
      <c r="B93" s="345">
        <f>IF(ISBLANK(Regressions!B103), " ", Regressions!B103)</f>
        <v>2027</v>
      </c>
      <c r="C93" s="350" t="str">
        <f>IF(ISBLANK(Regressions!C103), " ", Regressions!C103)</f>
        <v>Rural</v>
      </c>
      <c r="D93" s="346" t="str">
        <f>IF(ISBLANK(Regressions!D103), " ", Regressions!D103)</f>
        <v> </v>
      </c>
      <c r="E93" s="224" t="e">
        <f>IF(ISNUMBER(Regressions!E103),ROUND(Regressions!E103, 1), NA())</f>
        <v>#N/A</v>
      </c>
      <c r="F93" s="347" t="e">
        <f>IF(ISNUMBER(Regressions!F103),ROUND(Regressions!F103, 1), NA())</f>
        <v>#N/A</v>
      </c>
      <c r="G93" s="246" t="e">
        <f>IF(ISNUMBER(Regressions!G103),ROUND(Regressions!G103, 1), NA())</f>
        <v>#N/A</v>
      </c>
      <c r="H93" s="348" t="e">
        <f>IF(ISNUMBER(Regressions!H103),ROUND(Regressions!H103, 1), NA())</f>
        <v>#N/A</v>
      </c>
      <c r="I93" s="247" t="e">
        <f>IF(ISNUMBER(Regressions!I103),ROUND(Regressions!I103, 1), NA())</f>
        <v>#N/A</v>
      </c>
      <c r="J93" s="349" t="e">
        <f>IF(ISNUMBER(Regressions!K103),ROUND(Regressions!K103, 1), NA())</f>
        <v>#N/A</v>
      </c>
      <c r="K93" s="347" t="e">
        <f>IF(ISNUMBER(Regressions!L103),ROUND(Regressions!L103, 1), NA())</f>
        <v>#N/A</v>
      </c>
      <c r="L93" s="248" t="e">
        <f>IF(ISNUMBER(Regressions!M103),ROUND(Regressions!M103, 1), NA())</f>
        <v>#N/A</v>
      </c>
      <c r="M93" s="348" t="e">
        <f>IF(ISNUMBER(Regressions!N103),ROUND(Regressions!N103, 1), NA())</f>
        <v>#N/A</v>
      </c>
      <c r="N93" s="247" t="e">
        <f>IF(ISNUMBER(Regressions!O103),ROUND(Regressions!O103, 1), NA())</f>
        <v>#N/A</v>
      </c>
      <c r="O93" s="349" t="e">
        <f>IF(ISNUMBER(Regressions!Q103),ROUND(Regressions!Q103, 1), NA())</f>
        <v>#N/A</v>
      </c>
      <c r="P93" s="347" t="e">
        <f>IF(ISNUMBER(Regressions!R103),ROUND(Regressions!R103, 1), NA())</f>
        <v>#N/A</v>
      </c>
      <c r="Q93" s="225" t="e">
        <f>IF(ISNUMBER(Regressions!S103),ROUND(Regressions!S103, 1), NA())</f>
        <v>#N/A</v>
      </c>
      <c r="R93" s="348" t="e">
        <f>IF(ISNUMBER(Regressions!T103),ROUND(Regressions!T103, 1), NA())</f>
        <v>#N/A</v>
      </c>
      <c r="S93" s="247" t="e">
        <f>IF(ISNUMBER(Regressions!U103),ROUND(Regressions!U103, 1), NA())</f>
        <v>#N/A</v>
      </c>
    </row>
    <row xmlns:x14ac="http://schemas.microsoft.com/office/spreadsheetml/2009/9/ac" r="94" hidden="true" x14ac:dyDescent="0.2">
      <c r="A94" s="344" t="str">
        <f>IF(ISBLANK(Regressions!A104), " ", Regressions!A104)</f>
        <v>Mauritania</v>
      </c>
      <c r="B94" s="345">
        <f>IF(ISBLANK(Regressions!B104), " ", Regressions!B104)</f>
        <v>2028</v>
      </c>
      <c r="C94" s="350" t="str">
        <f>IF(ISBLANK(Regressions!C104), " ", Regressions!C104)</f>
        <v>Rural</v>
      </c>
      <c r="D94" s="346" t="str">
        <f>IF(ISBLANK(Regressions!D104), " ", Regressions!D104)</f>
        <v> </v>
      </c>
      <c r="E94" s="224" t="e">
        <f>IF(ISNUMBER(Regressions!E104),ROUND(Regressions!E104, 1), NA())</f>
        <v>#N/A</v>
      </c>
      <c r="F94" s="347" t="e">
        <f>IF(ISNUMBER(Regressions!F104),ROUND(Regressions!F104, 1), NA())</f>
        <v>#N/A</v>
      </c>
      <c r="G94" s="246" t="e">
        <f>IF(ISNUMBER(Regressions!G104),ROUND(Regressions!G104, 1), NA())</f>
        <v>#N/A</v>
      </c>
      <c r="H94" s="348" t="e">
        <f>IF(ISNUMBER(Regressions!H104),ROUND(Regressions!H104, 1), NA())</f>
        <v>#N/A</v>
      </c>
      <c r="I94" s="247" t="e">
        <f>IF(ISNUMBER(Regressions!I104),ROUND(Regressions!I104, 1), NA())</f>
        <v>#N/A</v>
      </c>
      <c r="J94" s="349" t="e">
        <f>IF(ISNUMBER(Regressions!K104),ROUND(Regressions!K104, 1), NA())</f>
        <v>#N/A</v>
      </c>
      <c r="K94" s="347" t="e">
        <f>IF(ISNUMBER(Regressions!L104),ROUND(Regressions!L104, 1), NA())</f>
        <v>#N/A</v>
      </c>
      <c r="L94" s="248" t="e">
        <f>IF(ISNUMBER(Regressions!M104),ROUND(Regressions!M104, 1), NA())</f>
        <v>#N/A</v>
      </c>
      <c r="M94" s="348" t="e">
        <f>IF(ISNUMBER(Regressions!N104),ROUND(Regressions!N104, 1), NA())</f>
        <v>#N/A</v>
      </c>
      <c r="N94" s="247" t="e">
        <f>IF(ISNUMBER(Regressions!O104),ROUND(Regressions!O104, 1), NA())</f>
        <v>#N/A</v>
      </c>
      <c r="O94" s="349" t="e">
        <f>IF(ISNUMBER(Regressions!Q104),ROUND(Regressions!Q104, 1), NA())</f>
        <v>#N/A</v>
      </c>
      <c r="P94" s="347" t="e">
        <f>IF(ISNUMBER(Regressions!R104),ROUND(Regressions!R104, 1), NA())</f>
        <v>#N/A</v>
      </c>
      <c r="Q94" s="225" t="e">
        <f>IF(ISNUMBER(Regressions!S104),ROUND(Regressions!S104, 1), NA())</f>
        <v>#N/A</v>
      </c>
      <c r="R94" s="348" t="e">
        <f>IF(ISNUMBER(Regressions!T104),ROUND(Regressions!T104, 1), NA())</f>
        <v>#N/A</v>
      </c>
      <c r="S94" s="247" t="e">
        <f>IF(ISNUMBER(Regressions!U104),ROUND(Regressions!U104, 1), NA())</f>
        <v>#N/A</v>
      </c>
    </row>
    <row xmlns:x14ac="http://schemas.microsoft.com/office/spreadsheetml/2009/9/ac" r="95" hidden="true" x14ac:dyDescent="0.2">
      <c r="A95" s="344" t="str">
        <f>IF(ISBLANK(Regressions!A105), " ", Regressions!A105)</f>
        <v>Mauritania</v>
      </c>
      <c r="B95" s="345">
        <f>IF(ISBLANK(Regressions!B105), " ", Regressions!B105)</f>
        <v>2029</v>
      </c>
      <c r="C95" s="350" t="str">
        <f>IF(ISBLANK(Regressions!C105), " ", Regressions!C105)</f>
        <v>Rural</v>
      </c>
      <c r="D95" s="346" t="str">
        <f>IF(ISBLANK(Regressions!D105), " ", Regressions!D105)</f>
        <v> </v>
      </c>
      <c r="E95" s="224" t="e">
        <f>IF(ISNUMBER(Regressions!E105),ROUND(Regressions!E105, 1), NA())</f>
        <v>#N/A</v>
      </c>
      <c r="F95" s="347" t="e">
        <f>IF(ISNUMBER(Regressions!F105),ROUND(Regressions!F105, 1), NA())</f>
        <v>#N/A</v>
      </c>
      <c r="G95" s="246" t="e">
        <f>IF(ISNUMBER(Regressions!G105),ROUND(Regressions!G105, 1), NA())</f>
        <v>#N/A</v>
      </c>
      <c r="H95" s="348" t="e">
        <f>IF(ISNUMBER(Regressions!H105),ROUND(Regressions!H105, 1), NA())</f>
        <v>#N/A</v>
      </c>
      <c r="I95" s="247" t="e">
        <f>IF(ISNUMBER(Regressions!I105),ROUND(Regressions!I105, 1), NA())</f>
        <v>#N/A</v>
      </c>
      <c r="J95" s="349" t="e">
        <f>IF(ISNUMBER(Regressions!K105),ROUND(Regressions!K105, 1), NA())</f>
        <v>#N/A</v>
      </c>
      <c r="K95" s="347" t="e">
        <f>IF(ISNUMBER(Regressions!L105),ROUND(Regressions!L105, 1), NA())</f>
        <v>#N/A</v>
      </c>
      <c r="L95" s="248" t="e">
        <f>IF(ISNUMBER(Regressions!M105),ROUND(Regressions!M105, 1), NA())</f>
        <v>#N/A</v>
      </c>
      <c r="M95" s="348" t="e">
        <f>IF(ISNUMBER(Regressions!N105),ROUND(Regressions!N105, 1), NA())</f>
        <v>#N/A</v>
      </c>
      <c r="N95" s="247" t="e">
        <f>IF(ISNUMBER(Regressions!O105),ROUND(Regressions!O105, 1), NA())</f>
        <v>#N/A</v>
      </c>
      <c r="O95" s="349" t="e">
        <f>IF(ISNUMBER(Regressions!Q105),ROUND(Regressions!Q105, 1), NA())</f>
        <v>#N/A</v>
      </c>
      <c r="P95" s="347" t="e">
        <f>IF(ISNUMBER(Regressions!R105),ROUND(Regressions!R105, 1), NA())</f>
        <v>#N/A</v>
      </c>
      <c r="Q95" s="225" t="e">
        <f>IF(ISNUMBER(Regressions!S105),ROUND(Regressions!S105, 1), NA())</f>
        <v>#N/A</v>
      </c>
      <c r="R95" s="348" t="e">
        <f>IF(ISNUMBER(Regressions!T105),ROUND(Regressions!T105, 1), NA())</f>
        <v>#N/A</v>
      </c>
      <c r="S95" s="247" t="e">
        <f>IF(ISNUMBER(Regressions!U105),ROUND(Regressions!U105, 1), NA())</f>
        <v>#N/A</v>
      </c>
    </row>
    <row xmlns:x14ac="http://schemas.microsoft.com/office/spreadsheetml/2009/9/ac" r="96" hidden="true" x14ac:dyDescent="0.2">
      <c r="A96" s="344" t="str">
        <f>IF(ISBLANK(Regressions!A106), " ", Regressions!A106)</f>
        <v>Mauritania</v>
      </c>
      <c r="B96" s="345">
        <f>IF(ISBLANK(Regressions!B106), " ", Regressions!B106)</f>
        <v>2030</v>
      </c>
      <c r="C96" s="350" t="str">
        <f>IF(ISBLANK(Regressions!C106), " ", Regressions!C106)</f>
        <v>Rural</v>
      </c>
      <c r="D96" s="346" t="str">
        <f>IF(ISBLANK(Regressions!D106), " ", Regressions!D106)</f>
        <v> </v>
      </c>
      <c r="E96" s="224" t="e">
        <f>IF(ISNUMBER(Regressions!E106),ROUND(Regressions!E106, 1), NA())</f>
        <v>#N/A</v>
      </c>
      <c r="F96" s="347" t="e">
        <f>IF(ISNUMBER(Regressions!F106),ROUND(Regressions!F106, 1), NA())</f>
        <v>#N/A</v>
      </c>
      <c r="G96" s="246" t="e">
        <f>IF(ISNUMBER(Regressions!G106),ROUND(Regressions!G106, 1), NA())</f>
        <v>#N/A</v>
      </c>
      <c r="H96" s="348" t="e">
        <f>IF(ISNUMBER(Regressions!H106),ROUND(Regressions!H106, 1), NA())</f>
        <v>#N/A</v>
      </c>
      <c r="I96" s="247" t="e">
        <f>IF(ISNUMBER(Regressions!I106),ROUND(Regressions!I106, 1), NA())</f>
        <v>#N/A</v>
      </c>
      <c r="J96" s="349" t="e">
        <f>IF(ISNUMBER(Regressions!K106),ROUND(Regressions!K106, 1), NA())</f>
        <v>#N/A</v>
      </c>
      <c r="K96" s="347" t="e">
        <f>IF(ISNUMBER(Regressions!L106),ROUND(Regressions!L106, 1), NA())</f>
        <v>#N/A</v>
      </c>
      <c r="L96" s="248" t="e">
        <f>IF(ISNUMBER(Regressions!M106),ROUND(Regressions!M106, 1), NA())</f>
        <v>#N/A</v>
      </c>
      <c r="M96" s="348" t="e">
        <f>IF(ISNUMBER(Regressions!N106),ROUND(Regressions!N106, 1), NA())</f>
        <v>#N/A</v>
      </c>
      <c r="N96" s="247" t="e">
        <f>IF(ISNUMBER(Regressions!O106),ROUND(Regressions!O106, 1), NA())</f>
        <v>#N/A</v>
      </c>
      <c r="O96" s="349" t="e">
        <f>IF(ISNUMBER(Regressions!Q106),ROUND(Regressions!Q106, 1), NA())</f>
        <v>#N/A</v>
      </c>
      <c r="P96" s="347" t="e">
        <f>IF(ISNUMBER(Regressions!R106),ROUND(Regressions!R106, 1), NA())</f>
        <v>#N/A</v>
      </c>
      <c r="Q96" s="225" t="e">
        <f>IF(ISNUMBER(Regressions!S106),ROUND(Regressions!S106, 1), NA())</f>
        <v>#N/A</v>
      </c>
      <c r="R96" s="348" t="e">
        <f>IF(ISNUMBER(Regressions!T106),ROUND(Regressions!T106, 1), NA())</f>
        <v>#N/A</v>
      </c>
      <c r="S96" s="247" t="e">
        <f>IF(ISNUMBER(Regressions!U106),ROUND(Regressions!U106, 1), NA())</f>
        <v>#N/A</v>
      </c>
    </row>
    <row xmlns:x14ac="http://schemas.microsoft.com/office/spreadsheetml/2009/9/ac" r="97" x14ac:dyDescent="0.2">
      <c r="A97" s="344" t="str">
        <f>IF(ISBLANK(Regressions!A107), " ", Regressions!A107)</f>
        <v>Mauritania</v>
      </c>
      <c r="B97" s="345">
        <f>IF(ISBLANK(Regressions!B107), " ", Regressions!B107)</f>
        <v>2000</v>
      </c>
      <c r="C97" s="350" t="str">
        <f>IF(ISBLANK(Regressions!C107), " ", Regressions!C107)</f>
        <v>Pre-primary</v>
      </c>
      <c r="D97" s="346">
        <f>IF(ISBLANK(Regressions!D107), " ", Regressions!D107)</f>
        <v>258423</v>
      </c>
      <c r="E97" s="224" t="e">
        <f>IF(ISNUMBER(Regressions!E107),ROUND(Regressions!E107, 1), NA())</f>
        <v>#N/A</v>
      </c>
      <c r="F97" s="347" t="e">
        <f>IF(ISNUMBER(Regressions!F107),ROUND(Regressions!F107, 1), NA())</f>
        <v>#N/A</v>
      </c>
      <c r="G97" s="246" t="e">
        <f>IF(ISNUMBER(Regressions!G107),ROUND(Regressions!G107, 1), NA())</f>
        <v>#N/A</v>
      </c>
      <c r="H97" s="348" t="e">
        <f>IF(ISNUMBER(Regressions!H107),ROUND(Regressions!H107, 1), NA())</f>
        <v>#N/A</v>
      </c>
      <c r="I97" s="247" t="e">
        <f>IF(ISNUMBER(Regressions!I107),ROUND(Regressions!I107, 1), NA())</f>
        <v>#N/A</v>
      </c>
      <c r="J97" s="349" t="e">
        <f>IF(ISNUMBER(Regressions!K107),ROUND(Regressions!K107, 1), NA())</f>
        <v>#N/A</v>
      </c>
      <c r="K97" s="347" t="e">
        <f>IF(ISNUMBER(Regressions!L107),ROUND(Regressions!L107, 1), NA())</f>
        <v>#N/A</v>
      </c>
      <c r="L97" s="248" t="e">
        <f>IF(ISNUMBER(Regressions!M107),ROUND(Regressions!M107, 1), NA())</f>
        <v>#N/A</v>
      </c>
      <c r="M97" s="348" t="e">
        <f>IF(ISNUMBER(Regressions!N107),ROUND(Regressions!N107, 1), NA())</f>
        <v>#N/A</v>
      </c>
      <c r="N97" s="247" t="e">
        <f>IF(ISNUMBER(Regressions!O107),ROUND(Regressions!O107, 1), NA())</f>
        <v>#N/A</v>
      </c>
      <c r="O97" s="349" t="e">
        <f>IF(ISNUMBER(Regressions!Q107),ROUND(Regressions!Q107, 1), NA())</f>
        <v>#N/A</v>
      </c>
      <c r="P97" s="347" t="e">
        <f>IF(ISNUMBER(Regressions!R107),ROUND(Regressions!R107, 1), NA())</f>
        <v>#N/A</v>
      </c>
      <c r="Q97" s="225" t="e">
        <f>IF(ISNUMBER(Regressions!S107),ROUND(Regressions!S107, 1), NA())</f>
        <v>#N/A</v>
      </c>
      <c r="R97" s="348" t="e">
        <f>IF(ISNUMBER(Regressions!T107),ROUND(Regressions!T107, 1), NA())</f>
        <v>#N/A</v>
      </c>
      <c r="S97" s="247" t="e">
        <f>IF(ISNUMBER(Regressions!U107),ROUND(Regressions!U107, 1), NA())</f>
        <v>#N/A</v>
      </c>
    </row>
    <row xmlns:x14ac="http://schemas.microsoft.com/office/spreadsheetml/2009/9/ac" r="98" x14ac:dyDescent="0.2">
      <c r="A98" s="344" t="str">
        <f>IF(ISBLANK(Regressions!A108), " ", Regressions!A108)</f>
        <v>Mauritania</v>
      </c>
      <c r="B98" s="345">
        <f>IF(ISBLANK(Regressions!B108), " ", Regressions!B108)</f>
        <v>2001</v>
      </c>
      <c r="C98" s="350" t="str">
        <f>IF(ISBLANK(Regressions!C108), " ", Regressions!C108)</f>
        <v>Pre-primary</v>
      </c>
      <c r="D98" s="346">
        <f>IF(ISBLANK(Regressions!D108), " ", Regressions!D108)</f>
        <v>260971</v>
      </c>
      <c r="E98" s="224" t="e">
        <f>IF(ISNUMBER(Regressions!E108),ROUND(Regressions!E108, 1), NA())</f>
        <v>#N/A</v>
      </c>
      <c r="F98" s="347" t="e">
        <f>IF(ISNUMBER(Regressions!F108),ROUND(Regressions!F108, 1), NA())</f>
        <v>#N/A</v>
      </c>
      <c r="G98" s="246" t="e">
        <f>IF(ISNUMBER(Regressions!G108),ROUND(Regressions!G108, 1), NA())</f>
        <v>#N/A</v>
      </c>
      <c r="H98" s="348" t="e">
        <f>IF(ISNUMBER(Regressions!H108),ROUND(Regressions!H108, 1), NA())</f>
        <v>#N/A</v>
      </c>
      <c r="I98" s="247" t="e">
        <f>IF(ISNUMBER(Regressions!I108),ROUND(Regressions!I108, 1), NA())</f>
        <v>#N/A</v>
      </c>
      <c r="J98" s="349" t="e">
        <f>IF(ISNUMBER(Regressions!K108),ROUND(Regressions!K108, 1), NA())</f>
        <v>#N/A</v>
      </c>
      <c r="K98" s="347" t="e">
        <f>IF(ISNUMBER(Regressions!L108),ROUND(Regressions!L108, 1), NA())</f>
        <v>#N/A</v>
      </c>
      <c r="L98" s="248" t="e">
        <f>IF(ISNUMBER(Regressions!M108),ROUND(Regressions!M108, 1), NA())</f>
        <v>#N/A</v>
      </c>
      <c r="M98" s="348" t="e">
        <f>IF(ISNUMBER(Regressions!N108),ROUND(Regressions!N108, 1), NA())</f>
        <v>#N/A</v>
      </c>
      <c r="N98" s="247" t="e">
        <f>IF(ISNUMBER(Regressions!O108),ROUND(Regressions!O108, 1), NA())</f>
        <v>#N/A</v>
      </c>
      <c r="O98" s="349" t="e">
        <f>IF(ISNUMBER(Regressions!Q108),ROUND(Regressions!Q108, 1), NA())</f>
        <v>#N/A</v>
      </c>
      <c r="P98" s="347" t="e">
        <f>IF(ISNUMBER(Regressions!R108),ROUND(Regressions!R108, 1), NA())</f>
        <v>#N/A</v>
      </c>
      <c r="Q98" s="225" t="e">
        <f>IF(ISNUMBER(Regressions!S108),ROUND(Regressions!S108, 1), NA())</f>
        <v>#N/A</v>
      </c>
      <c r="R98" s="348" t="e">
        <f>IF(ISNUMBER(Regressions!T108),ROUND(Regressions!T108, 1), NA())</f>
        <v>#N/A</v>
      </c>
      <c r="S98" s="247" t="e">
        <f>IF(ISNUMBER(Regressions!U108),ROUND(Regressions!U108, 1), NA())</f>
        <v>#N/A</v>
      </c>
    </row>
    <row xmlns:x14ac="http://schemas.microsoft.com/office/spreadsheetml/2009/9/ac" r="99" x14ac:dyDescent="0.2">
      <c r="A99" s="344" t="str">
        <f>IF(ISBLANK(Regressions!A109), " ", Regressions!A109)</f>
        <v>Mauritania</v>
      </c>
      <c r="B99" s="345">
        <f>IF(ISBLANK(Regressions!B109), " ", Regressions!B109)</f>
        <v>2002</v>
      </c>
      <c r="C99" s="350" t="str">
        <f>IF(ISBLANK(Regressions!C109), " ", Regressions!C109)</f>
        <v>Pre-primary</v>
      </c>
      <c r="D99" s="346">
        <f>IF(ISBLANK(Regressions!D109), " ", Regressions!D109)</f>
        <v>262110</v>
      </c>
      <c r="E99" s="224" t="e">
        <f>IF(ISNUMBER(Regressions!E109),ROUND(Regressions!E109, 1), NA())</f>
        <v>#N/A</v>
      </c>
      <c r="F99" s="347" t="e">
        <f>IF(ISNUMBER(Regressions!F109),ROUND(Regressions!F109, 1), NA())</f>
        <v>#N/A</v>
      </c>
      <c r="G99" s="246" t="e">
        <f>IF(ISNUMBER(Regressions!G109),ROUND(Regressions!G109, 1), NA())</f>
        <v>#N/A</v>
      </c>
      <c r="H99" s="348" t="e">
        <f>IF(ISNUMBER(Regressions!H109),ROUND(Regressions!H109, 1), NA())</f>
        <v>#N/A</v>
      </c>
      <c r="I99" s="247" t="e">
        <f>IF(ISNUMBER(Regressions!I109),ROUND(Regressions!I109, 1), NA())</f>
        <v>#N/A</v>
      </c>
      <c r="J99" s="349" t="e">
        <f>IF(ISNUMBER(Regressions!K109),ROUND(Regressions!K109, 1), NA())</f>
        <v>#N/A</v>
      </c>
      <c r="K99" s="347" t="e">
        <f>IF(ISNUMBER(Regressions!L109),ROUND(Regressions!L109, 1), NA())</f>
        <v>#N/A</v>
      </c>
      <c r="L99" s="248" t="e">
        <f>IF(ISNUMBER(Regressions!M109),ROUND(Regressions!M109, 1), NA())</f>
        <v>#N/A</v>
      </c>
      <c r="M99" s="348" t="e">
        <f>IF(ISNUMBER(Regressions!N109),ROUND(Regressions!N109, 1), NA())</f>
        <v>#N/A</v>
      </c>
      <c r="N99" s="247" t="e">
        <f>IF(ISNUMBER(Regressions!O109),ROUND(Regressions!O109, 1), NA())</f>
        <v>#N/A</v>
      </c>
      <c r="O99" s="349" t="e">
        <f>IF(ISNUMBER(Regressions!Q109),ROUND(Regressions!Q109, 1), NA())</f>
        <v>#N/A</v>
      </c>
      <c r="P99" s="347" t="e">
        <f>IF(ISNUMBER(Regressions!R109),ROUND(Regressions!R109, 1), NA())</f>
        <v>#N/A</v>
      </c>
      <c r="Q99" s="225" t="e">
        <f>IF(ISNUMBER(Regressions!S109),ROUND(Regressions!S109, 1), NA())</f>
        <v>#N/A</v>
      </c>
      <c r="R99" s="348" t="e">
        <f>IF(ISNUMBER(Regressions!T109),ROUND(Regressions!T109, 1), NA())</f>
        <v>#N/A</v>
      </c>
      <c r="S99" s="247" t="e">
        <f>IF(ISNUMBER(Regressions!U109),ROUND(Regressions!U109, 1), NA())</f>
        <v>#N/A</v>
      </c>
    </row>
    <row xmlns:x14ac="http://schemas.microsoft.com/office/spreadsheetml/2009/9/ac" r="100" x14ac:dyDescent="0.2">
      <c r="A100" s="344" t="str">
        <f>IF(ISBLANK(Regressions!A110), " ", Regressions!A110)</f>
        <v>Mauritania</v>
      </c>
      <c r="B100" s="345">
        <f>IF(ISBLANK(Regressions!B110), " ", Regressions!B110)</f>
        <v>2003</v>
      </c>
      <c r="C100" s="350" t="str">
        <f>IF(ISBLANK(Regressions!C110), " ", Regressions!C110)</f>
        <v>Pre-primary</v>
      </c>
      <c r="D100" s="346">
        <f>IF(ISBLANK(Regressions!D110), " ", Regressions!D110)</f>
        <v>265501</v>
      </c>
      <c r="E100" s="224" t="e">
        <f>IF(ISNUMBER(Regressions!E110),ROUND(Regressions!E110, 1), NA())</f>
        <v>#N/A</v>
      </c>
      <c r="F100" s="347" t="e">
        <f>IF(ISNUMBER(Regressions!F110),ROUND(Regressions!F110, 1), NA())</f>
        <v>#N/A</v>
      </c>
      <c r="G100" s="246" t="e">
        <f>IF(ISNUMBER(Regressions!G110),ROUND(Regressions!G110, 1), NA())</f>
        <v>#N/A</v>
      </c>
      <c r="H100" s="348" t="e">
        <f>IF(ISNUMBER(Regressions!H110),ROUND(Regressions!H110, 1), NA())</f>
        <v>#N/A</v>
      </c>
      <c r="I100" s="247" t="e">
        <f>IF(ISNUMBER(Regressions!I110),ROUND(Regressions!I110, 1), NA())</f>
        <v>#N/A</v>
      </c>
      <c r="J100" s="349" t="e">
        <f>IF(ISNUMBER(Regressions!K110),ROUND(Regressions!K110, 1), NA())</f>
        <v>#N/A</v>
      </c>
      <c r="K100" s="347" t="e">
        <f>IF(ISNUMBER(Regressions!L110),ROUND(Regressions!L110, 1), NA())</f>
        <v>#N/A</v>
      </c>
      <c r="L100" s="248" t="e">
        <f>IF(ISNUMBER(Regressions!M110),ROUND(Regressions!M110, 1), NA())</f>
        <v>#N/A</v>
      </c>
      <c r="M100" s="348" t="e">
        <f>IF(ISNUMBER(Regressions!N110),ROUND(Regressions!N110, 1), NA())</f>
        <v>#N/A</v>
      </c>
      <c r="N100" s="247" t="e">
        <f>IF(ISNUMBER(Regressions!O110),ROUND(Regressions!O110, 1), NA())</f>
        <v>#N/A</v>
      </c>
      <c r="O100" s="349" t="e">
        <f>IF(ISNUMBER(Regressions!Q110),ROUND(Regressions!Q110, 1), NA())</f>
        <v>#N/A</v>
      </c>
      <c r="P100" s="347" t="e">
        <f>IF(ISNUMBER(Regressions!R110),ROUND(Regressions!R110, 1), NA())</f>
        <v>#N/A</v>
      </c>
      <c r="Q100" s="225" t="e">
        <f>IF(ISNUMBER(Regressions!S110),ROUND(Regressions!S110, 1), NA())</f>
        <v>#N/A</v>
      </c>
      <c r="R100" s="348" t="e">
        <f>IF(ISNUMBER(Regressions!T110),ROUND(Regressions!T110, 1), NA())</f>
        <v>#N/A</v>
      </c>
      <c r="S100" s="247" t="e">
        <f>IF(ISNUMBER(Regressions!U110),ROUND(Regressions!U110, 1), NA())</f>
        <v>#N/A</v>
      </c>
    </row>
    <row xmlns:x14ac="http://schemas.microsoft.com/office/spreadsheetml/2009/9/ac" r="101" x14ac:dyDescent="0.2">
      <c r="A101" s="344" t="str">
        <f>IF(ISBLANK(Regressions!A111), " ", Regressions!A111)</f>
        <v>Mauritania</v>
      </c>
      <c r="B101" s="345">
        <f>IF(ISBLANK(Regressions!B111), " ", Regressions!B111)</f>
        <v>2004</v>
      </c>
      <c r="C101" s="350" t="str">
        <f>IF(ISBLANK(Regressions!C111), " ", Regressions!C111)</f>
        <v>Pre-primary</v>
      </c>
      <c r="D101" s="346">
        <f>IF(ISBLANK(Regressions!D111), " ", Regressions!D111)</f>
        <v>269783</v>
      </c>
      <c r="E101" s="224" t="e">
        <f>IF(ISNUMBER(Regressions!E111),ROUND(Regressions!E111, 1), NA())</f>
        <v>#N/A</v>
      </c>
      <c r="F101" s="347" t="e">
        <f>IF(ISNUMBER(Regressions!F111),ROUND(Regressions!F111, 1), NA())</f>
        <v>#N/A</v>
      </c>
      <c r="G101" s="246" t="e">
        <f>IF(ISNUMBER(Regressions!G111),ROUND(Regressions!G111, 1), NA())</f>
        <v>#N/A</v>
      </c>
      <c r="H101" s="348" t="e">
        <f>IF(ISNUMBER(Regressions!H111),ROUND(Regressions!H111, 1), NA())</f>
        <v>#N/A</v>
      </c>
      <c r="I101" s="247" t="e">
        <f>IF(ISNUMBER(Regressions!I111),ROUND(Regressions!I111, 1), NA())</f>
        <v>#N/A</v>
      </c>
      <c r="J101" s="349" t="e">
        <f>IF(ISNUMBER(Regressions!K111),ROUND(Regressions!K111, 1), NA())</f>
        <v>#N/A</v>
      </c>
      <c r="K101" s="347" t="e">
        <f>IF(ISNUMBER(Regressions!L111),ROUND(Regressions!L111, 1), NA())</f>
        <v>#N/A</v>
      </c>
      <c r="L101" s="248" t="e">
        <f>IF(ISNUMBER(Regressions!M111),ROUND(Regressions!M111, 1), NA())</f>
        <v>#N/A</v>
      </c>
      <c r="M101" s="348" t="e">
        <f>IF(ISNUMBER(Regressions!N111),ROUND(Regressions!N111, 1), NA())</f>
        <v>#N/A</v>
      </c>
      <c r="N101" s="247" t="e">
        <f>IF(ISNUMBER(Regressions!O111),ROUND(Regressions!O111, 1), NA())</f>
        <v>#N/A</v>
      </c>
      <c r="O101" s="349" t="e">
        <f>IF(ISNUMBER(Regressions!Q111),ROUND(Regressions!Q111, 1), NA())</f>
        <v>#N/A</v>
      </c>
      <c r="P101" s="347" t="e">
        <f>IF(ISNUMBER(Regressions!R111),ROUND(Regressions!R111, 1), NA())</f>
        <v>#N/A</v>
      </c>
      <c r="Q101" s="225" t="e">
        <f>IF(ISNUMBER(Regressions!S111),ROUND(Regressions!S111, 1), NA())</f>
        <v>#N/A</v>
      </c>
      <c r="R101" s="348" t="e">
        <f>IF(ISNUMBER(Regressions!T111),ROUND(Regressions!T111, 1), NA())</f>
        <v>#N/A</v>
      </c>
      <c r="S101" s="247" t="e">
        <f>IF(ISNUMBER(Regressions!U111),ROUND(Regressions!U111, 1), NA())</f>
        <v>#N/A</v>
      </c>
    </row>
    <row xmlns:x14ac="http://schemas.microsoft.com/office/spreadsheetml/2009/9/ac" r="102" x14ac:dyDescent="0.2">
      <c r="A102" s="344" t="str">
        <f>IF(ISBLANK(Regressions!A112), " ", Regressions!A112)</f>
        <v>Mauritania</v>
      </c>
      <c r="B102" s="345">
        <f>IF(ISBLANK(Regressions!B112), " ", Regressions!B112)</f>
        <v>2005</v>
      </c>
      <c r="C102" s="350" t="str">
        <f>IF(ISBLANK(Regressions!C112), " ", Regressions!C112)</f>
        <v>Pre-primary</v>
      </c>
      <c r="D102" s="346">
        <f>IF(ISBLANK(Regressions!D112), " ", Regressions!D112)</f>
        <v>274806</v>
      </c>
      <c r="E102" s="224" t="e">
        <f>IF(ISNUMBER(Regressions!E112),ROUND(Regressions!E112, 1), NA())</f>
        <v>#N/A</v>
      </c>
      <c r="F102" s="347" t="e">
        <f>IF(ISNUMBER(Regressions!F112),ROUND(Regressions!F112, 1), NA())</f>
        <v>#N/A</v>
      </c>
      <c r="G102" s="246" t="e">
        <f>IF(ISNUMBER(Regressions!G112),ROUND(Regressions!G112, 1), NA())</f>
        <v>#N/A</v>
      </c>
      <c r="H102" s="348" t="e">
        <f>IF(ISNUMBER(Regressions!H112),ROUND(Regressions!H112, 1), NA())</f>
        <v>#N/A</v>
      </c>
      <c r="I102" s="247" t="e">
        <f>IF(ISNUMBER(Regressions!I112),ROUND(Regressions!I112, 1), NA())</f>
        <v>#N/A</v>
      </c>
      <c r="J102" s="349" t="e">
        <f>IF(ISNUMBER(Regressions!K112),ROUND(Regressions!K112, 1), NA())</f>
        <v>#N/A</v>
      </c>
      <c r="K102" s="347" t="e">
        <f>IF(ISNUMBER(Regressions!L112),ROUND(Regressions!L112, 1), NA())</f>
        <v>#N/A</v>
      </c>
      <c r="L102" s="248" t="e">
        <f>IF(ISNUMBER(Regressions!M112),ROUND(Regressions!M112, 1), NA())</f>
        <v>#N/A</v>
      </c>
      <c r="M102" s="348" t="e">
        <f>IF(ISNUMBER(Regressions!N112),ROUND(Regressions!N112, 1), NA())</f>
        <v>#N/A</v>
      </c>
      <c r="N102" s="247" t="e">
        <f>IF(ISNUMBER(Regressions!O112),ROUND(Regressions!O112, 1), NA())</f>
        <v>#N/A</v>
      </c>
      <c r="O102" s="349" t="e">
        <f>IF(ISNUMBER(Regressions!Q112),ROUND(Regressions!Q112, 1), NA())</f>
        <v>#N/A</v>
      </c>
      <c r="P102" s="347" t="e">
        <f>IF(ISNUMBER(Regressions!R112),ROUND(Regressions!R112, 1), NA())</f>
        <v>#N/A</v>
      </c>
      <c r="Q102" s="225" t="e">
        <f>IF(ISNUMBER(Regressions!S112),ROUND(Regressions!S112, 1), NA())</f>
        <v>#N/A</v>
      </c>
      <c r="R102" s="348" t="e">
        <f>IF(ISNUMBER(Regressions!T112),ROUND(Regressions!T112, 1), NA())</f>
        <v>#N/A</v>
      </c>
      <c r="S102" s="247" t="e">
        <f>IF(ISNUMBER(Regressions!U112),ROUND(Regressions!U112, 1), NA())</f>
        <v>#N/A</v>
      </c>
    </row>
    <row xmlns:x14ac="http://schemas.microsoft.com/office/spreadsheetml/2009/9/ac" r="103" x14ac:dyDescent="0.2">
      <c r="A103" s="344" t="str">
        <f>IF(ISBLANK(Regressions!A113), " ", Regressions!A113)</f>
        <v>Mauritania</v>
      </c>
      <c r="B103" s="345">
        <f>IF(ISBLANK(Regressions!B113), " ", Regressions!B113)</f>
        <v>2006</v>
      </c>
      <c r="C103" s="350" t="str">
        <f>IF(ISBLANK(Regressions!C113), " ", Regressions!C113)</f>
        <v>Pre-primary</v>
      </c>
      <c r="D103" s="346">
        <f>IF(ISBLANK(Regressions!D113), " ", Regressions!D113)</f>
        <v>278751</v>
      </c>
      <c r="E103" s="224" t="e">
        <f>IF(ISNUMBER(Regressions!E113),ROUND(Regressions!E113, 1), NA())</f>
        <v>#N/A</v>
      </c>
      <c r="F103" s="347" t="e">
        <f>IF(ISNUMBER(Regressions!F113),ROUND(Regressions!F113, 1), NA())</f>
        <v>#N/A</v>
      </c>
      <c r="G103" s="246" t="e">
        <f>IF(ISNUMBER(Regressions!G113),ROUND(Regressions!G113, 1), NA())</f>
        <v>#N/A</v>
      </c>
      <c r="H103" s="348" t="e">
        <f>IF(ISNUMBER(Regressions!H113),ROUND(Regressions!H113, 1), NA())</f>
        <v>#N/A</v>
      </c>
      <c r="I103" s="247" t="e">
        <f>IF(ISNUMBER(Regressions!I113),ROUND(Regressions!I113, 1), NA())</f>
        <v>#N/A</v>
      </c>
      <c r="J103" s="349" t="e">
        <f>IF(ISNUMBER(Regressions!K113),ROUND(Regressions!K113, 1), NA())</f>
        <v>#N/A</v>
      </c>
      <c r="K103" s="347" t="e">
        <f>IF(ISNUMBER(Regressions!L113),ROUND(Regressions!L113, 1), NA())</f>
        <v>#N/A</v>
      </c>
      <c r="L103" s="248" t="e">
        <f>IF(ISNUMBER(Regressions!M113),ROUND(Regressions!M113, 1), NA())</f>
        <v>#N/A</v>
      </c>
      <c r="M103" s="348" t="e">
        <f>IF(ISNUMBER(Regressions!N113),ROUND(Regressions!N113, 1), NA())</f>
        <v>#N/A</v>
      </c>
      <c r="N103" s="247" t="e">
        <f>IF(ISNUMBER(Regressions!O113),ROUND(Regressions!O113, 1), NA())</f>
        <v>#N/A</v>
      </c>
      <c r="O103" s="349" t="e">
        <f>IF(ISNUMBER(Regressions!Q113),ROUND(Regressions!Q113, 1), NA())</f>
        <v>#N/A</v>
      </c>
      <c r="P103" s="347" t="e">
        <f>IF(ISNUMBER(Regressions!R113),ROUND(Regressions!R113, 1), NA())</f>
        <v>#N/A</v>
      </c>
      <c r="Q103" s="225" t="e">
        <f>IF(ISNUMBER(Regressions!S113),ROUND(Regressions!S113, 1), NA())</f>
        <v>#N/A</v>
      </c>
      <c r="R103" s="348" t="e">
        <f>IF(ISNUMBER(Regressions!T113),ROUND(Regressions!T113, 1), NA())</f>
        <v>#N/A</v>
      </c>
      <c r="S103" s="247" t="e">
        <f>IF(ISNUMBER(Regressions!U113),ROUND(Regressions!U113, 1), NA())</f>
        <v>#N/A</v>
      </c>
    </row>
    <row xmlns:x14ac="http://schemas.microsoft.com/office/spreadsheetml/2009/9/ac" r="104" x14ac:dyDescent="0.2">
      <c r="A104" s="344" t="str">
        <f>IF(ISBLANK(Regressions!A114), " ", Regressions!A114)</f>
        <v>Mauritania</v>
      </c>
      <c r="B104" s="345">
        <f>IF(ISBLANK(Regressions!B114), " ", Regressions!B114)</f>
        <v>2007</v>
      </c>
      <c r="C104" s="350" t="str">
        <f>IF(ISBLANK(Regressions!C114), " ", Regressions!C114)</f>
        <v>Pre-primary</v>
      </c>
      <c r="D104" s="346">
        <f>IF(ISBLANK(Regressions!D114), " ", Regressions!D114)</f>
        <v>282776</v>
      </c>
      <c r="E104" s="224" t="e">
        <f>IF(ISNUMBER(Regressions!E114),ROUND(Regressions!E114, 1), NA())</f>
        <v>#N/A</v>
      </c>
      <c r="F104" s="347" t="e">
        <f>IF(ISNUMBER(Regressions!F114),ROUND(Regressions!F114, 1), NA())</f>
        <v>#N/A</v>
      </c>
      <c r="G104" s="246" t="e">
        <f>IF(ISNUMBER(Regressions!G114),ROUND(Regressions!G114, 1), NA())</f>
        <v>#N/A</v>
      </c>
      <c r="H104" s="348" t="e">
        <f>IF(ISNUMBER(Regressions!H114),ROUND(Regressions!H114, 1), NA())</f>
        <v>#N/A</v>
      </c>
      <c r="I104" s="247" t="e">
        <f>IF(ISNUMBER(Regressions!I114),ROUND(Regressions!I114, 1), NA())</f>
        <v>#N/A</v>
      </c>
      <c r="J104" s="349" t="e">
        <f>IF(ISNUMBER(Regressions!K114),ROUND(Regressions!K114, 1), NA())</f>
        <v>#N/A</v>
      </c>
      <c r="K104" s="347" t="e">
        <f>IF(ISNUMBER(Regressions!L114),ROUND(Regressions!L114, 1), NA())</f>
        <v>#N/A</v>
      </c>
      <c r="L104" s="248" t="e">
        <f>IF(ISNUMBER(Regressions!M114),ROUND(Regressions!M114, 1), NA())</f>
        <v>#N/A</v>
      </c>
      <c r="M104" s="348" t="e">
        <f>IF(ISNUMBER(Regressions!N114),ROUND(Regressions!N114, 1), NA())</f>
        <v>#N/A</v>
      </c>
      <c r="N104" s="247" t="e">
        <f>IF(ISNUMBER(Regressions!O114),ROUND(Regressions!O114, 1), NA())</f>
        <v>#N/A</v>
      </c>
      <c r="O104" s="349" t="e">
        <f>IF(ISNUMBER(Regressions!Q114),ROUND(Regressions!Q114, 1), NA())</f>
        <v>#N/A</v>
      </c>
      <c r="P104" s="347" t="e">
        <f>IF(ISNUMBER(Regressions!R114),ROUND(Regressions!R114, 1), NA())</f>
        <v>#N/A</v>
      </c>
      <c r="Q104" s="225" t="e">
        <f>IF(ISNUMBER(Regressions!S114),ROUND(Regressions!S114, 1), NA())</f>
        <v>#N/A</v>
      </c>
      <c r="R104" s="348" t="e">
        <f>IF(ISNUMBER(Regressions!T114),ROUND(Regressions!T114, 1), NA())</f>
        <v>#N/A</v>
      </c>
      <c r="S104" s="247" t="e">
        <f>IF(ISNUMBER(Regressions!U114),ROUND(Regressions!U114, 1), NA())</f>
        <v>#N/A</v>
      </c>
    </row>
    <row xmlns:x14ac="http://schemas.microsoft.com/office/spreadsheetml/2009/9/ac" r="105" x14ac:dyDescent="0.2">
      <c r="A105" s="344" t="str">
        <f>IF(ISBLANK(Regressions!A115), " ", Regressions!A115)</f>
        <v>Mauritania</v>
      </c>
      <c r="B105" s="345">
        <f>IF(ISBLANK(Regressions!B115), " ", Regressions!B115)</f>
        <v>2008</v>
      </c>
      <c r="C105" s="350" t="str">
        <f>IF(ISBLANK(Regressions!C115), " ", Regressions!C115)</f>
        <v>Pre-primary</v>
      </c>
      <c r="D105" s="346">
        <f>IF(ISBLANK(Regressions!D115), " ", Regressions!D115)</f>
        <v>287492</v>
      </c>
      <c r="E105" s="224" t="e">
        <f>IF(ISNUMBER(Regressions!E115),ROUND(Regressions!E115, 1), NA())</f>
        <v>#N/A</v>
      </c>
      <c r="F105" s="347" t="e">
        <f>IF(ISNUMBER(Regressions!F115),ROUND(Regressions!F115, 1), NA())</f>
        <v>#N/A</v>
      </c>
      <c r="G105" s="246" t="e">
        <f>IF(ISNUMBER(Regressions!G115),ROUND(Regressions!G115, 1), NA())</f>
        <v>#N/A</v>
      </c>
      <c r="H105" s="348" t="e">
        <f>IF(ISNUMBER(Regressions!H115),ROUND(Regressions!H115, 1), NA())</f>
        <v>#N/A</v>
      </c>
      <c r="I105" s="247" t="e">
        <f>IF(ISNUMBER(Regressions!I115),ROUND(Regressions!I115, 1), NA())</f>
        <v>#N/A</v>
      </c>
      <c r="J105" s="349" t="e">
        <f>IF(ISNUMBER(Regressions!K115),ROUND(Regressions!K115, 1), NA())</f>
        <v>#N/A</v>
      </c>
      <c r="K105" s="347" t="e">
        <f>IF(ISNUMBER(Regressions!L115),ROUND(Regressions!L115, 1), NA())</f>
        <v>#N/A</v>
      </c>
      <c r="L105" s="248" t="e">
        <f>IF(ISNUMBER(Regressions!M115),ROUND(Regressions!M115, 1), NA())</f>
        <v>#N/A</v>
      </c>
      <c r="M105" s="348" t="e">
        <f>IF(ISNUMBER(Regressions!N115),ROUND(Regressions!N115, 1), NA())</f>
        <v>#N/A</v>
      </c>
      <c r="N105" s="247" t="e">
        <f>IF(ISNUMBER(Regressions!O115),ROUND(Regressions!O115, 1), NA())</f>
        <v>#N/A</v>
      </c>
      <c r="O105" s="349" t="e">
        <f>IF(ISNUMBER(Regressions!Q115),ROUND(Regressions!Q115, 1), NA())</f>
        <v>#N/A</v>
      </c>
      <c r="P105" s="347" t="e">
        <f>IF(ISNUMBER(Regressions!R115),ROUND(Regressions!R115, 1), NA())</f>
        <v>#N/A</v>
      </c>
      <c r="Q105" s="225" t="e">
        <f>IF(ISNUMBER(Regressions!S115),ROUND(Regressions!S115, 1), NA())</f>
        <v>#N/A</v>
      </c>
      <c r="R105" s="348" t="e">
        <f>IF(ISNUMBER(Regressions!T115),ROUND(Regressions!T115, 1), NA())</f>
        <v>#N/A</v>
      </c>
      <c r="S105" s="247" t="e">
        <f>IF(ISNUMBER(Regressions!U115),ROUND(Regressions!U115, 1), NA())</f>
        <v>#N/A</v>
      </c>
    </row>
    <row xmlns:x14ac="http://schemas.microsoft.com/office/spreadsheetml/2009/9/ac" r="106" x14ac:dyDescent="0.2">
      <c r="A106" s="344" t="str">
        <f>IF(ISBLANK(Regressions!A116), " ", Regressions!A116)</f>
        <v>Mauritania</v>
      </c>
      <c r="B106" s="345">
        <f>IF(ISBLANK(Regressions!B116), " ", Regressions!B116)</f>
        <v>2009</v>
      </c>
      <c r="C106" s="350" t="str">
        <f>IF(ISBLANK(Regressions!C116), " ", Regressions!C116)</f>
        <v>Pre-primary</v>
      </c>
      <c r="D106" s="346">
        <f>IF(ISBLANK(Regressions!D116), " ", Regressions!D116)</f>
        <v>298124</v>
      </c>
      <c r="E106" s="224" t="e">
        <f>IF(ISNUMBER(Regressions!E116),ROUND(Regressions!E116, 1), NA())</f>
        <v>#N/A</v>
      </c>
      <c r="F106" s="347" t="e">
        <f>IF(ISNUMBER(Regressions!F116),ROUND(Regressions!F116, 1), NA())</f>
        <v>#N/A</v>
      </c>
      <c r="G106" s="246" t="e">
        <f>IF(ISNUMBER(Regressions!G116),ROUND(Regressions!G116, 1), NA())</f>
        <v>#N/A</v>
      </c>
      <c r="H106" s="348" t="e">
        <f>IF(ISNUMBER(Regressions!H116),ROUND(Regressions!H116, 1), NA())</f>
        <v>#N/A</v>
      </c>
      <c r="I106" s="247" t="e">
        <f>IF(ISNUMBER(Regressions!I116),ROUND(Regressions!I116, 1), NA())</f>
        <v>#N/A</v>
      </c>
      <c r="J106" s="349" t="e">
        <f>IF(ISNUMBER(Regressions!K116),ROUND(Regressions!K116, 1), NA())</f>
        <v>#N/A</v>
      </c>
      <c r="K106" s="347" t="e">
        <f>IF(ISNUMBER(Regressions!L116),ROUND(Regressions!L116, 1), NA())</f>
        <v>#N/A</v>
      </c>
      <c r="L106" s="248" t="e">
        <f>IF(ISNUMBER(Regressions!M116),ROUND(Regressions!M116, 1), NA())</f>
        <v>#N/A</v>
      </c>
      <c r="M106" s="348" t="e">
        <f>IF(ISNUMBER(Regressions!N116),ROUND(Regressions!N116, 1), NA())</f>
        <v>#N/A</v>
      </c>
      <c r="N106" s="247" t="e">
        <f>IF(ISNUMBER(Regressions!O116),ROUND(Regressions!O116, 1), NA())</f>
        <v>#N/A</v>
      </c>
      <c r="O106" s="349" t="e">
        <f>IF(ISNUMBER(Regressions!Q116),ROUND(Regressions!Q116, 1), NA())</f>
        <v>#N/A</v>
      </c>
      <c r="P106" s="347" t="e">
        <f>IF(ISNUMBER(Regressions!R116),ROUND(Regressions!R116, 1), NA())</f>
        <v>#N/A</v>
      </c>
      <c r="Q106" s="225" t="e">
        <f>IF(ISNUMBER(Regressions!S116),ROUND(Regressions!S116, 1), NA())</f>
        <v>#N/A</v>
      </c>
      <c r="R106" s="348" t="e">
        <f>IF(ISNUMBER(Regressions!T116),ROUND(Regressions!T116, 1), NA())</f>
        <v>#N/A</v>
      </c>
      <c r="S106" s="247" t="e">
        <f>IF(ISNUMBER(Regressions!U116),ROUND(Regressions!U116, 1), NA())</f>
        <v>#N/A</v>
      </c>
    </row>
    <row xmlns:x14ac="http://schemas.microsoft.com/office/spreadsheetml/2009/9/ac" r="107" x14ac:dyDescent="0.2">
      <c r="A107" s="344" t="str">
        <f>IF(ISBLANK(Regressions!A117), " ", Regressions!A117)</f>
        <v>Mauritania</v>
      </c>
      <c r="B107" s="345">
        <f>IF(ISBLANK(Regressions!B117), " ", Regressions!B117)</f>
        <v>2010</v>
      </c>
      <c r="C107" s="350" t="str">
        <f>IF(ISBLANK(Regressions!C117), " ", Regressions!C117)</f>
        <v>Pre-primary</v>
      </c>
      <c r="D107" s="346">
        <f>IF(ISBLANK(Regressions!D117), " ", Regressions!D117)</f>
        <v>311392</v>
      </c>
      <c r="E107" s="224" t="e">
        <f>IF(ISNUMBER(Regressions!E117),ROUND(Regressions!E117, 1), NA())</f>
        <v>#N/A</v>
      </c>
      <c r="F107" s="347" t="e">
        <f>IF(ISNUMBER(Regressions!F117),ROUND(Regressions!F117, 1), NA())</f>
        <v>#N/A</v>
      </c>
      <c r="G107" s="246" t="e">
        <f>IF(ISNUMBER(Regressions!G117),ROUND(Regressions!G117, 1), NA())</f>
        <v>#N/A</v>
      </c>
      <c r="H107" s="348" t="e">
        <f>IF(ISNUMBER(Regressions!H117),ROUND(Regressions!H117, 1), NA())</f>
        <v>#N/A</v>
      </c>
      <c r="I107" s="247" t="e">
        <f>IF(ISNUMBER(Regressions!I117),ROUND(Regressions!I117, 1), NA())</f>
        <v>#N/A</v>
      </c>
      <c r="J107" s="349" t="e">
        <f>IF(ISNUMBER(Regressions!K117),ROUND(Regressions!K117, 1), NA())</f>
        <v>#N/A</v>
      </c>
      <c r="K107" s="347" t="e">
        <f>IF(ISNUMBER(Regressions!L117),ROUND(Regressions!L117, 1), NA())</f>
        <v>#N/A</v>
      </c>
      <c r="L107" s="248" t="e">
        <f>IF(ISNUMBER(Regressions!M117),ROUND(Regressions!M117, 1), NA())</f>
        <v>#N/A</v>
      </c>
      <c r="M107" s="348" t="e">
        <f>IF(ISNUMBER(Regressions!N117),ROUND(Regressions!N117, 1), NA())</f>
        <v>#N/A</v>
      </c>
      <c r="N107" s="247" t="e">
        <f>IF(ISNUMBER(Regressions!O117),ROUND(Regressions!O117, 1), NA())</f>
        <v>#N/A</v>
      </c>
      <c r="O107" s="349" t="e">
        <f>IF(ISNUMBER(Regressions!Q117),ROUND(Regressions!Q117, 1), NA())</f>
        <v>#N/A</v>
      </c>
      <c r="P107" s="347" t="e">
        <f>IF(ISNUMBER(Regressions!R117),ROUND(Regressions!R117, 1), NA())</f>
        <v>#N/A</v>
      </c>
      <c r="Q107" s="225" t="e">
        <f>IF(ISNUMBER(Regressions!S117),ROUND(Regressions!S117, 1), NA())</f>
        <v>#N/A</v>
      </c>
      <c r="R107" s="348" t="e">
        <f>IF(ISNUMBER(Regressions!T117),ROUND(Regressions!T117, 1), NA())</f>
        <v>#N/A</v>
      </c>
      <c r="S107" s="247" t="e">
        <f>IF(ISNUMBER(Regressions!U117),ROUND(Regressions!U117, 1), NA())</f>
        <v>#N/A</v>
      </c>
    </row>
    <row xmlns:x14ac="http://schemas.microsoft.com/office/spreadsheetml/2009/9/ac" r="108" x14ac:dyDescent="0.2">
      <c r="A108" s="344" t="str">
        <f>IF(ISBLANK(Regressions!A118), " ", Regressions!A118)</f>
        <v>Mauritania</v>
      </c>
      <c r="B108" s="345">
        <f>IF(ISBLANK(Regressions!B118), " ", Regressions!B118)</f>
        <v>2011</v>
      </c>
      <c r="C108" s="350" t="str">
        <f>IF(ISBLANK(Regressions!C118), " ", Regressions!C118)</f>
        <v>Pre-primary</v>
      </c>
      <c r="D108" s="346">
        <f>IF(ISBLANK(Regressions!D118), " ", Regressions!D118)</f>
        <v>325847</v>
      </c>
      <c r="E108" s="224" t="e">
        <f>IF(ISNUMBER(Regressions!E118),ROUND(Regressions!E118, 1), NA())</f>
        <v>#N/A</v>
      </c>
      <c r="F108" s="347" t="e">
        <f>IF(ISNUMBER(Regressions!F118),ROUND(Regressions!F118, 1), NA())</f>
        <v>#N/A</v>
      </c>
      <c r="G108" s="246" t="e">
        <f>IF(ISNUMBER(Regressions!G118),ROUND(Regressions!G118, 1), NA())</f>
        <v>#N/A</v>
      </c>
      <c r="H108" s="348" t="e">
        <f>IF(ISNUMBER(Regressions!H118),ROUND(Regressions!H118, 1), NA())</f>
        <v>#N/A</v>
      </c>
      <c r="I108" s="247" t="e">
        <f>IF(ISNUMBER(Regressions!I118),ROUND(Regressions!I118, 1), NA())</f>
        <v>#N/A</v>
      </c>
      <c r="J108" s="349" t="e">
        <f>IF(ISNUMBER(Regressions!K118),ROUND(Regressions!K118, 1), NA())</f>
        <v>#N/A</v>
      </c>
      <c r="K108" s="347" t="e">
        <f>IF(ISNUMBER(Regressions!L118),ROUND(Regressions!L118, 1), NA())</f>
        <v>#N/A</v>
      </c>
      <c r="L108" s="248" t="e">
        <f>IF(ISNUMBER(Regressions!M118),ROUND(Regressions!M118, 1), NA())</f>
        <v>#N/A</v>
      </c>
      <c r="M108" s="348" t="e">
        <f>IF(ISNUMBER(Regressions!N118),ROUND(Regressions!N118, 1), NA())</f>
        <v>#N/A</v>
      </c>
      <c r="N108" s="247" t="e">
        <f>IF(ISNUMBER(Regressions!O118),ROUND(Regressions!O118, 1), NA())</f>
        <v>#N/A</v>
      </c>
      <c r="O108" s="349" t="e">
        <f>IF(ISNUMBER(Regressions!Q118),ROUND(Regressions!Q118, 1), NA())</f>
        <v>#N/A</v>
      </c>
      <c r="P108" s="347" t="e">
        <f>IF(ISNUMBER(Regressions!R118),ROUND(Regressions!R118, 1), NA())</f>
        <v>#N/A</v>
      </c>
      <c r="Q108" s="225" t="e">
        <f>IF(ISNUMBER(Regressions!S118),ROUND(Regressions!S118, 1), NA())</f>
        <v>#N/A</v>
      </c>
      <c r="R108" s="348" t="e">
        <f>IF(ISNUMBER(Regressions!T118),ROUND(Regressions!T118, 1), NA())</f>
        <v>#N/A</v>
      </c>
      <c r="S108" s="247" t="e">
        <f>IF(ISNUMBER(Regressions!U118),ROUND(Regressions!U118, 1), NA())</f>
        <v>#N/A</v>
      </c>
    </row>
    <row xmlns:x14ac="http://schemas.microsoft.com/office/spreadsheetml/2009/9/ac" r="109" x14ac:dyDescent="0.2">
      <c r="A109" s="344" t="str">
        <f>IF(ISBLANK(Regressions!A119), " ", Regressions!A119)</f>
        <v>Mauritania</v>
      </c>
      <c r="B109" s="345">
        <f>IF(ISBLANK(Regressions!B119), " ", Regressions!B119)</f>
        <v>2012</v>
      </c>
      <c r="C109" s="350" t="str">
        <f>IF(ISBLANK(Regressions!C119), " ", Regressions!C119)</f>
        <v>Pre-primary</v>
      </c>
      <c r="D109" s="346">
        <f>IF(ISBLANK(Regressions!D119), " ", Regressions!D119)</f>
        <v>342488</v>
      </c>
      <c r="E109" s="224" t="e">
        <f>IF(ISNUMBER(Regressions!E119),ROUND(Regressions!E119, 1), NA())</f>
        <v>#N/A</v>
      </c>
      <c r="F109" s="347" t="e">
        <f>IF(ISNUMBER(Regressions!F119),ROUND(Regressions!F119, 1), NA())</f>
        <v>#N/A</v>
      </c>
      <c r="G109" s="246" t="e">
        <f>IF(ISNUMBER(Regressions!G119),ROUND(Regressions!G119, 1), NA())</f>
        <v>#N/A</v>
      </c>
      <c r="H109" s="348" t="e">
        <f>IF(ISNUMBER(Regressions!H119),ROUND(Regressions!H119, 1), NA())</f>
        <v>#N/A</v>
      </c>
      <c r="I109" s="247" t="e">
        <f>IF(ISNUMBER(Regressions!I119),ROUND(Regressions!I119, 1), NA())</f>
        <v>#N/A</v>
      </c>
      <c r="J109" s="349" t="e">
        <f>IF(ISNUMBER(Regressions!K119),ROUND(Regressions!K119, 1), NA())</f>
        <v>#N/A</v>
      </c>
      <c r="K109" s="347" t="e">
        <f>IF(ISNUMBER(Regressions!L119),ROUND(Regressions!L119, 1), NA())</f>
        <v>#N/A</v>
      </c>
      <c r="L109" s="248" t="e">
        <f>IF(ISNUMBER(Regressions!M119),ROUND(Regressions!M119, 1), NA())</f>
        <v>#N/A</v>
      </c>
      <c r="M109" s="348" t="e">
        <f>IF(ISNUMBER(Regressions!N119),ROUND(Regressions!N119, 1), NA())</f>
        <v>#N/A</v>
      </c>
      <c r="N109" s="247" t="e">
        <f>IF(ISNUMBER(Regressions!O119),ROUND(Regressions!O119, 1), NA())</f>
        <v>#N/A</v>
      </c>
      <c r="O109" s="349" t="e">
        <f>IF(ISNUMBER(Regressions!Q119),ROUND(Regressions!Q119, 1), NA())</f>
        <v>#N/A</v>
      </c>
      <c r="P109" s="347" t="e">
        <f>IF(ISNUMBER(Regressions!R119),ROUND(Regressions!R119, 1), NA())</f>
        <v>#N/A</v>
      </c>
      <c r="Q109" s="225" t="e">
        <f>IF(ISNUMBER(Regressions!S119),ROUND(Regressions!S119, 1), NA())</f>
        <v>#N/A</v>
      </c>
      <c r="R109" s="348" t="e">
        <f>IF(ISNUMBER(Regressions!T119),ROUND(Regressions!T119, 1), NA())</f>
        <v>#N/A</v>
      </c>
      <c r="S109" s="247" t="e">
        <f>IF(ISNUMBER(Regressions!U119),ROUND(Regressions!U119, 1), NA())</f>
        <v>#N/A</v>
      </c>
    </row>
    <row xmlns:x14ac="http://schemas.microsoft.com/office/spreadsheetml/2009/9/ac" r="110" x14ac:dyDescent="0.2">
      <c r="A110" s="344" t="str">
        <f>IF(ISBLANK(Regressions!A120), " ", Regressions!A120)</f>
        <v>Mauritania</v>
      </c>
      <c r="B110" s="345">
        <f>IF(ISBLANK(Regressions!B120), " ", Regressions!B120)</f>
        <v>2013</v>
      </c>
      <c r="C110" s="350" t="str">
        <f>IF(ISBLANK(Regressions!C120), " ", Regressions!C120)</f>
        <v>Pre-primary</v>
      </c>
      <c r="D110" s="346">
        <f>IF(ISBLANK(Regressions!D120), " ", Regressions!D120)</f>
        <v>360373</v>
      </c>
      <c r="E110" s="224" t="e">
        <f>IF(ISNUMBER(Regressions!E120),ROUND(Regressions!E120, 1), NA())</f>
        <v>#N/A</v>
      </c>
      <c r="F110" s="347" t="e">
        <f>IF(ISNUMBER(Regressions!F120),ROUND(Regressions!F120, 1), NA())</f>
        <v>#N/A</v>
      </c>
      <c r="G110" s="246" t="e">
        <f>IF(ISNUMBER(Regressions!G120),ROUND(Regressions!G120, 1), NA())</f>
        <v>#N/A</v>
      </c>
      <c r="H110" s="348" t="e">
        <f>IF(ISNUMBER(Regressions!H120),ROUND(Regressions!H120, 1), NA())</f>
        <v>#N/A</v>
      </c>
      <c r="I110" s="247" t="e">
        <f>IF(ISNUMBER(Regressions!I120),ROUND(Regressions!I120, 1), NA())</f>
        <v>#N/A</v>
      </c>
      <c r="J110" s="349" t="e">
        <f>IF(ISNUMBER(Regressions!K120),ROUND(Regressions!K120, 1), NA())</f>
        <v>#N/A</v>
      </c>
      <c r="K110" s="347" t="e">
        <f>IF(ISNUMBER(Regressions!L120),ROUND(Regressions!L120, 1), NA())</f>
        <v>#N/A</v>
      </c>
      <c r="L110" s="248" t="e">
        <f>IF(ISNUMBER(Regressions!M120),ROUND(Regressions!M120, 1), NA())</f>
        <v>#N/A</v>
      </c>
      <c r="M110" s="348" t="e">
        <f>IF(ISNUMBER(Regressions!N120),ROUND(Regressions!N120, 1), NA())</f>
        <v>#N/A</v>
      </c>
      <c r="N110" s="247" t="e">
        <f>IF(ISNUMBER(Regressions!O120),ROUND(Regressions!O120, 1), NA())</f>
        <v>#N/A</v>
      </c>
      <c r="O110" s="349" t="e">
        <f>IF(ISNUMBER(Regressions!Q120),ROUND(Regressions!Q120, 1), NA())</f>
        <v>#N/A</v>
      </c>
      <c r="P110" s="347" t="e">
        <f>IF(ISNUMBER(Regressions!R120),ROUND(Regressions!R120, 1), NA())</f>
        <v>#N/A</v>
      </c>
      <c r="Q110" s="225" t="e">
        <f>IF(ISNUMBER(Regressions!S120),ROUND(Regressions!S120, 1), NA())</f>
        <v>#N/A</v>
      </c>
      <c r="R110" s="348" t="e">
        <f>IF(ISNUMBER(Regressions!T120),ROUND(Regressions!T120, 1), NA())</f>
        <v>#N/A</v>
      </c>
      <c r="S110" s="247" t="e">
        <f>IF(ISNUMBER(Regressions!U120),ROUND(Regressions!U120, 1), NA())</f>
        <v>#N/A</v>
      </c>
    </row>
    <row xmlns:x14ac="http://schemas.microsoft.com/office/spreadsheetml/2009/9/ac" r="111" x14ac:dyDescent="0.2">
      <c r="A111" s="344" t="str">
        <f>IF(ISBLANK(Regressions!A121), " ", Regressions!A121)</f>
        <v>Mauritania</v>
      </c>
      <c r="B111" s="345">
        <f>IF(ISBLANK(Regressions!B121), " ", Regressions!B121)</f>
        <v>2014</v>
      </c>
      <c r="C111" s="350" t="str">
        <f>IF(ISBLANK(Regressions!C121), " ", Regressions!C121)</f>
        <v>Pre-primary</v>
      </c>
      <c r="D111" s="346">
        <f>IF(ISBLANK(Regressions!D121), " ", Regressions!D121)</f>
        <v>371707</v>
      </c>
      <c r="E111" s="224" t="e">
        <f>IF(ISNUMBER(Regressions!E121),ROUND(Regressions!E121, 1), NA())</f>
        <v>#N/A</v>
      </c>
      <c r="F111" s="347" t="e">
        <f>IF(ISNUMBER(Regressions!F121),ROUND(Regressions!F121, 1), NA())</f>
        <v>#N/A</v>
      </c>
      <c r="G111" s="246" t="e">
        <f>IF(ISNUMBER(Regressions!G121),ROUND(Regressions!G121, 1), NA())</f>
        <v>#N/A</v>
      </c>
      <c r="H111" s="348" t="e">
        <f>IF(ISNUMBER(Regressions!H121),ROUND(Regressions!H121, 1), NA())</f>
        <v>#N/A</v>
      </c>
      <c r="I111" s="247" t="e">
        <f>IF(ISNUMBER(Regressions!I121),ROUND(Regressions!I121, 1), NA())</f>
        <v>#N/A</v>
      </c>
      <c r="J111" s="349" t="e">
        <f>IF(ISNUMBER(Regressions!K121),ROUND(Regressions!K121, 1), NA())</f>
        <v>#N/A</v>
      </c>
      <c r="K111" s="347" t="e">
        <f>IF(ISNUMBER(Regressions!L121),ROUND(Regressions!L121, 1), NA())</f>
        <v>#N/A</v>
      </c>
      <c r="L111" s="248" t="e">
        <f>IF(ISNUMBER(Regressions!M121),ROUND(Regressions!M121, 1), NA())</f>
        <v>#N/A</v>
      </c>
      <c r="M111" s="348" t="e">
        <f>IF(ISNUMBER(Regressions!N121),ROUND(Regressions!N121, 1), NA())</f>
        <v>#N/A</v>
      </c>
      <c r="N111" s="247" t="e">
        <f>IF(ISNUMBER(Regressions!O121),ROUND(Regressions!O121, 1), NA())</f>
        <v>#N/A</v>
      </c>
      <c r="O111" s="349" t="e">
        <f>IF(ISNUMBER(Regressions!Q121),ROUND(Regressions!Q121, 1), NA())</f>
        <v>#N/A</v>
      </c>
      <c r="P111" s="347" t="e">
        <f>IF(ISNUMBER(Regressions!R121),ROUND(Regressions!R121, 1), NA())</f>
        <v>#N/A</v>
      </c>
      <c r="Q111" s="225" t="e">
        <f>IF(ISNUMBER(Regressions!S121),ROUND(Regressions!S121, 1), NA())</f>
        <v>#N/A</v>
      </c>
      <c r="R111" s="348" t="e">
        <f>IF(ISNUMBER(Regressions!T121),ROUND(Regressions!T121, 1), NA())</f>
        <v>#N/A</v>
      </c>
      <c r="S111" s="247" t="e">
        <f>IF(ISNUMBER(Regressions!U121),ROUND(Regressions!U121, 1), NA())</f>
        <v>#N/A</v>
      </c>
    </row>
    <row xmlns:x14ac="http://schemas.microsoft.com/office/spreadsheetml/2009/9/ac" r="112" x14ac:dyDescent="0.2">
      <c r="A112" s="344" t="str">
        <f>IF(ISBLANK(Regressions!A122), " ", Regressions!A122)</f>
        <v>Mauritania</v>
      </c>
      <c r="B112" s="345">
        <f>IF(ISBLANK(Regressions!B122), " ", Regressions!B122)</f>
        <v>2015</v>
      </c>
      <c r="C112" s="350" t="str">
        <f>IF(ISBLANK(Regressions!C122), " ", Regressions!C122)</f>
        <v>Pre-primary</v>
      </c>
      <c r="D112" s="346">
        <f>IF(ISBLANK(Regressions!D122), " ", Regressions!D122)</f>
        <v>382691</v>
      </c>
      <c r="E112" s="224" t="e">
        <f>IF(ISNUMBER(Regressions!E122),ROUND(Regressions!E122, 1), NA())</f>
        <v>#N/A</v>
      </c>
      <c r="F112" s="347" t="e">
        <f>IF(ISNUMBER(Regressions!F122),ROUND(Regressions!F122, 1), NA())</f>
        <v>#N/A</v>
      </c>
      <c r="G112" s="246" t="e">
        <f>IF(ISNUMBER(Regressions!G122),ROUND(Regressions!G122, 1), NA())</f>
        <v>#N/A</v>
      </c>
      <c r="H112" s="348" t="e">
        <f>IF(ISNUMBER(Regressions!H122),ROUND(Regressions!H122, 1), NA())</f>
        <v>#N/A</v>
      </c>
      <c r="I112" s="247" t="e">
        <f>IF(ISNUMBER(Regressions!I122),ROUND(Regressions!I122, 1), NA())</f>
        <v>#N/A</v>
      </c>
      <c r="J112" s="349" t="e">
        <f>IF(ISNUMBER(Regressions!K122),ROUND(Regressions!K122, 1), NA())</f>
        <v>#N/A</v>
      </c>
      <c r="K112" s="347" t="e">
        <f>IF(ISNUMBER(Regressions!L122),ROUND(Regressions!L122, 1), NA())</f>
        <v>#N/A</v>
      </c>
      <c r="L112" s="248" t="e">
        <f>IF(ISNUMBER(Regressions!M122),ROUND(Regressions!M122, 1), NA())</f>
        <v>#N/A</v>
      </c>
      <c r="M112" s="348" t="e">
        <f>IF(ISNUMBER(Regressions!N122),ROUND(Regressions!N122, 1), NA())</f>
        <v>#N/A</v>
      </c>
      <c r="N112" s="247" t="e">
        <f>IF(ISNUMBER(Regressions!O122),ROUND(Regressions!O122, 1), NA())</f>
        <v>#N/A</v>
      </c>
      <c r="O112" s="349" t="e">
        <f>IF(ISNUMBER(Regressions!Q122),ROUND(Regressions!Q122, 1), NA())</f>
        <v>#N/A</v>
      </c>
      <c r="P112" s="347" t="e">
        <f>IF(ISNUMBER(Regressions!R122),ROUND(Regressions!R122, 1), NA())</f>
        <v>#N/A</v>
      </c>
      <c r="Q112" s="225" t="e">
        <f>IF(ISNUMBER(Regressions!S122),ROUND(Regressions!S122, 1), NA())</f>
        <v>#N/A</v>
      </c>
      <c r="R112" s="348" t="e">
        <f>IF(ISNUMBER(Regressions!T122),ROUND(Regressions!T122, 1), NA())</f>
        <v>#N/A</v>
      </c>
      <c r="S112" s="247" t="e">
        <f>IF(ISNUMBER(Regressions!U122),ROUND(Regressions!U122, 1), NA())</f>
        <v>#N/A</v>
      </c>
    </row>
    <row xmlns:x14ac="http://schemas.microsoft.com/office/spreadsheetml/2009/9/ac" r="113" x14ac:dyDescent="0.2">
      <c r="A113" s="344" t="str">
        <f>IF(ISBLANK(Regressions!A123), " ", Regressions!A123)</f>
        <v>Mauritania</v>
      </c>
      <c r="B113" s="345">
        <f>IF(ISBLANK(Regressions!B123), " ", Regressions!B123)</f>
        <v>2016</v>
      </c>
      <c r="C113" s="350" t="str">
        <f>IF(ISBLANK(Regressions!C123), " ", Regressions!C123)</f>
        <v>Pre-primary</v>
      </c>
      <c r="D113" s="346">
        <f>IF(ISBLANK(Regressions!D123), " ", Regressions!D123)</f>
        <v>392471</v>
      </c>
      <c r="E113" s="224" t="e">
        <f>IF(ISNUMBER(Regressions!E123),ROUND(Regressions!E123, 1), NA())</f>
        <v>#N/A</v>
      </c>
      <c r="F113" s="347" t="e">
        <f>IF(ISNUMBER(Regressions!F123),ROUND(Regressions!F123, 1), NA())</f>
        <v>#N/A</v>
      </c>
      <c r="G113" s="246" t="e">
        <f>IF(ISNUMBER(Regressions!G123),ROUND(Regressions!G123, 1), NA())</f>
        <v>#N/A</v>
      </c>
      <c r="H113" s="348" t="e">
        <f>IF(ISNUMBER(Regressions!H123),ROUND(Regressions!H123, 1), NA())</f>
        <v>#N/A</v>
      </c>
      <c r="I113" s="247" t="e">
        <f>IF(ISNUMBER(Regressions!I123),ROUND(Regressions!I123, 1), NA())</f>
        <v>#N/A</v>
      </c>
      <c r="J113" s="349" t="e">
        <f>IF(ISNUMBER(Regressions!K123),ROUND(Regressions!K123, 1), NA())</f>
        <v>#N/A</v>
      </c>
      <c r="K113" s="347" t="e">
        <f>IF(ISNUMBER(Regressions!L123),ROUND(Regressions!L123, 1), NA())</f>
        <v>#N/A</v>
      </c>
      <c r="L113" s="248" t="e">
        <f>IF(ISNUMBER(Regressions!M123),ROUND(Regressions!M123, 1), NA())</f>
        <v>#N/A</v>
      </c>
      <c r="M113" s="348" t="e">
        <f>IF(ISNUMBER(Regressions!N123),ROUND(Regressions!N123, 1), NA())</f>
        <v>#N/A</v>
      </c>
      <c r="N113" s="247" t="e">
        <f>IF(ISNUMBER(Regressions!O123),ROUND(Regressions!O123, 1), NA())</f>
        <v>#N/A</v>
      </c>
      <c r="O113" s="349" t="e">
        <f>IF(ISNUMBER(Regressions!Q123),ROUND(Regressions!Q123, 1), NA())</f>
        <v>#N/A</v>
      </c>
      <c r="P113" s="347" t="e">
        <f>IF(ISNUMBER(Regressions!R123),ROUND(Regressions!R123, 1), NA())</f>
        <v>#N/A</v>
      </c>
      <c r="Q113" s="225" t="e">
        <f>IF(ISNUMBER(Regressions!S123),ROUND(Regressions!S123, 1), NA())</f>
        <v>#N/A</v>
      </c>
      <c r="R113" s="348" t="e">
        <f>IF(ISNUMBER(Regressions!T123),ROUND(Regressions!T123, 1), NA())</f>
        <v>#N/A</v>
      </c>
      <c r="S113" s="247" t="e">
        <f>IF(ISNUMBER(Regressions!U123),ROUND(Regressions!U123, 1), NA())</f>
        <v>#N/A</v>
      </c>
    </row>
    <row xmlns:x14ac="http://schemas.microsoft.com/office/spreadsheetml/2009/9/ac" r="114" x14ac:dyDescent="0.2">
      <c r="A114" s="344" t="str">
        <f>IF(ISBLANK(Regressions!A124), " ", Regressions!A124)</f>
        <v>Mauritania</v>
      </c>
      <c r="B114" s="345">
        <f>IF(ISBLANK(Regressions!B124), " ", Regressions!B124)</f>
        <v>2017</v>
      </c>
      <c r="C114" s="350" t="str">
        <f>IF(ISBLANK(Regressions!C124), " ", Regressions!C124)</f>
        <v>Pre-primary</v>
      </c>
      <c r="D114" s="346">
        <f>IF(ISBLANK(Regressions!D124), " ", Regressions!D124)</f>
        <v>388898</v>
      </c>
      <c r="E114" s="224" t="e">
        <f>IF(ISNUMBER(Regressions!E124),ROUND(Regressions!E124, 1), NA())</f>
        <v>#N/A</v>
      </c>
      <c r="F114" s="347" t="e">
        <f>IF(ISNUMBER(Regressions!F124),ROUND(Regressions!F124, 1), NA())</f>
        <v>#N/A</v>
      </c>
      <c r="G114" s="246" t="e">
        <f>IF(ISNUMBER(Regressions!G124),ROUND(Regressions!G124, 1), NA())</f>
        <v>#N/A</v>
      </c>
      <c r="H114" s="348" t="e">
        <f>IF(ISNUMBER(Regressions!H124),ROUND(Regressions!H124, 1), NA())</f>
        <v>#N/A</v>
      </c>
      <c r="I114" s="247" t="e">
        <f>IF(ISNUMBER(Regressions!I124),ROUND(Regressions!I124, 1), NA())</f>
        <v>#N/A</v>
      </c>
      <c r="J114" s="349" t="e">
        <f>IF(ISNUMBER(Regressions!K124),ROUND(Regressions!K124, 1), NA())</f>
        <v>#N/A</v>
      </c>
      <c r="K114" s="347" t="e">
        <f>IF(ISNUMBER(Regressions!L124),ROUND(Regressions!L124, 1), NA())</f>
        <v>#N/A</v>
      </c>
      <c r="L114" s="248" t="e">
        <f>IF(ISNUMBER(Regressions!M124),ROUND(Regressions!M124, 1), NA())</f>
        <v>#N/A</v>
      </c>
      <c r="M114" s="348" t="e">
        <f>IF(ISNUMBER(Regressions!N124),ROUND(Regressions!N124, 1), NA())</f>
        <v>#N/A</v>
      </c>
      <c r="N114" s="247" t="e">
        <f>IF(ISNUMBER(Regressions!O124),ROUND(Regressions!O124, 1), NA())</f>
        <v>#N/A</v>
      </c>
      <c r="O114" s="349" t="e">
        <f>IF(ISNUMBER(Regressions!Q124),ROUND(Regressions!Q124, 1), NA())</f>
        <v>#N/A</v>
      </c>
      <c r="P114" s="347" t="e">
        <f>IF(ISNUMBER(Regressions!R124),ROUND(Regressions!R124, 1), NA())</f>
        <v>#N/A</v>
      </c>
      <c r="Q114" s="225" t="e">
        <f>IF(ISNUMBER(Regressions!S124),ROUND(Regressions!S124, 1), NA())</f>
        <v>#N/A</v>
      </c>
      <c r="R114" s="348" t="e">
        <f>IF(ISNUMBER(Regressions!T124),ROUND(Regressions!T124, 1), NA())</f>
        <v>#N/A</v>
      </c>
      <c r="S114" s="247" t="e">
        <f>IF(ISNUMBER(Regressions!U124),ROUND(Regressions!U124, 1), NA())</f>
        <v>#N/A</v>
      </c>
    </row>
    <row xmlns:x14ac="http://schemas.microsoft.com/office/spreadsheetml/2009/9/ac" r="115" x14ac:dyDescent="0.2">
      <c r="A115" s="344" t="str">
        <f>IF(ISBLANK(Regressions!A125), " ", Regressions!A125)</f>
        <v>Mauritania</v>
      </c>
      <c r="B115" s="345">
        <f>IF(ISBLANK(Regressions!B125), " ", Regressions!B125)</f>
        <v>2018</v>
      </c>
      <c r="C115" s="350" t="str">
        <f>IF(ISBLANK(Regressions!C125), " ", Regressions!C125)</f>
        <v>Pre-primary</v>
      </c>
      <c r="D115" s="346">
        <f>IF(ISBLANK(Regressions!D125), " ", Regressions!D125)</f>
        <v>384455</v>
      </c>
      <c r="E115" s="224" t="e">
        <f>IF(ISNUMBER(Regressions!E125),ROUND(Regressions!E125, 1), NA())</f>
        <v>#N/A</v>
      </c>
      <c r="F115" s="347" t="e">
        <f>IF(ISNUMBER(Regressions!F125),ROUND(Regressions!F125, 1), NA())</f>
        <v>#N/A</v>
      </c>
      <c r="G115" s="246" t="e">
        <f>IF(ISNUMBER(Regressions!G125),ROUND(Regressions!G125, 1), NA())</f>
        <v>#N/A</v>
      </c>
      <c r="H115" s="348" t="e">
        <f>IF(ISNUMBER(Regressions!H125),ROUND(Regressions!H125, 1), NA())</f>
        <v>#N/A</v>
      </c>
      <c r="I115" s="247" t="e">
        <f>IF(ISNUMBER(Regressions!I125),ROUND(Regressions!I125, 1), NA())</f>
        <v>#N/A</v>
      </c>
      <c r="J115" s="349" t="e">
        <f>IF(ISNUMBER(Regressions!K125),ROUND(Regressions!K125, 1), NA())</f>
        <v>#N/A</v>
      </c>
      <c r="K115" s="347" t="e">
        <f>IF(ISNUMBER(Regressions!L125),ROUND(Regressions!L125, 1), NA())</f>
        <v>#N/A</v>
      </c>
      <c r="L115" s="248" t="e">
        <f>IF(ISNUMBER(Regressions!M125),ROUND(Regressions!M125, 1), NA())</f>
        <v>#N/A</v>
      </c>
      <c r="M115" s="348" t="e">
        <f>IF(ISNUMBER(Regressions!N125),ROUND(Regressions!N125, 1), NA())</f>
        <v>#N/A</v>
      </c>
      <c r="N115" s="247" t="e">
        <f>IF(ISNUMBER(Regressions!O125),ROUND(Regressions!O125, 1), NA())</f>
        <v>#N/A</v>
      </c>
      <c r="O115" s="349" t="e">
        <f>IF(ISNUMBER(Regressions!Q125),ROUND(Regressions!Q125, 1), NA())</f>
        <v>#N/A</v>
      </c>
      <c r="P115" s="347" t="e">
        <f>IF(ISNUMBER(Regressions!R125),ROUND(Regressions!R125, 1), NA())</f>
        <v>#N/A</v>
      </c>
      <c r="Q115" s="225" t="e">
        <f>IF(ISNUMBER(Regressions!S125),ROUND(Regressions!S125, 1), NA())</f>
        <v>#N/A</v>
      </c>
      <c r="R115" s="348" t="e">
        <f>IF(ISNUMBER(Regressions!T125),ROUND(Regressions!T125, 1), NA())</f>
        <v>#N/A</v>
      </c>
      <c r="S115" s="247" t="e">
        <f>IF(ISNUMBER(Regressions!U125),ROUND(Regressions!U125, 1), NA())</f>
        <v>#N/A</v>
      </c>
    </row>
    <row xmlns:x14ac="http://schemas.microsoft.com/office/spreadsheetml/2009/9/ac" r="116" x14ac:dyDescent="0.2">
      <c r="A116" s="344" t="str">
        <f>IF(ISBLANK(Regressions!A126), " ", Regressions!A126)</f>
        <v>Mauritania</v>
      </c>
      <c r="B116" s="345">
        <f>IF(ISBLANK(Regressions!B126), " ", Regressions!B126)</f>
        <v>2019</v>
      </c>
      <c r="C116" s="350" t="str">
        <f>IF(ISBLANK(Regressions!C126), " ", Regressions!C126)</f>
        <v>Pre-primary</v>
      </c>
      <c r="D116" s="346">
        <f>IF(ISBLANK(Regressions!D126), " ", Regressions!D126)</f>
        <v>379867</v>
      </c>
      <c r="E116" s="224" t="e">
        <f>IF(ISNUMBER(Regressions!E126),ROUND(Regressions!E126, 1), NA())</f>
        <v>#N/A</v>
      </c>
      <c r="F116" s="347" t="e">
        <f>IF(ISNUMBER(Regressions!F126),ROUND(Regressions!F126, 1), NA())</f>
        <v>#N/A</v>
      </c>
      <c r="G116" s="246" t="e">
        <f>IF(ISNUMBER(Regressions!G126),ROUND(Regressions!G126, 1), NA())</f>
        <v>#N/A</v>
      </c>
      <c r="H116" s="348" t="e">
        <f>IF(ISNUMBER(Regressions!H126),ROUND(Regressions!H126, 1), NA())</f>
        <v>#N/A</v>
      </c>
      <c r="I116" s="247" t="e">
        <f>IF(ISNUMBER(Regressions!I126),ROUND(Regressions!I126, 1), NA())</f>
        <v>#N/A</v>
      </c>
      <c r="J116" s="349" t="e">
        <f>IF(ISNUMBER(Regressions!K126),ROUND(Regressions!K126, 1), NA())</f>
        <v>#N/A</v>
      </c>
      <c r="K116" s="347" t="e">
        <f>IF(ISNUMBER(Regressions!L126),ROUND(Regressions!L126, 1), NA())</f>
        <v>#N/A</v>
      </c>
      <c r="L116" s="248" t="e">
        <f>IF(ISNUMBER(Regressions!M126),ROUND(Regressions!M126, 1), NA())</f>
        <v>#N/A</v>
      </c>
      <c r="M116" s="348" t="e">
        <f>IF(ISNUMBER(Regressions!N126),ROUND(Regressions!N126, 1), NA())</f>
        <v>#N/A</v>
      </c>
      <c r="N116" s="247" t="e">
        <f>IF(ISNUMBER(Regressions!O126),ROUND(Regressions!O126, 1), NA())</f>
        <v>#N/A</v>
      </c>
      <c r="O116" s="349" t="e">
        <f>IF(ISNUMBER(Regressions!Q126),ROUND(Regressions!Q126, 1), NA())</f>
        <v>#N/A</v>
      </c>
      <c r="P116" s="347" t="e">
        <f>IF(ISNUMBER(Regressions!R126),ROUND(Regressions!R126, 1), NA())</f>
        <v>#N/A</v>
      </c>
      <c r="Q116" s="225" t="e">
        <f>IF(ISNUMBER(Regressions!S126),ROUND(Regressions!S126, 1), NA())</f>
        <v>#N/A</v>
      </c>
      <c r="R116" s="348" t="e">
        <f>IF(ISNUMBER(Regressions!T126),ROUND(Regressions!T126, 1), NA())</f>
        <v>#N/A</v>
      </c>
      <c r="S116" s="247" t="e">
        <f>IF(ISNUMBER(Regressions!U126),ROUND(Regressions!U126, 1), NA())</f>
        <v>#N/A</v>
      </c>
    </row>
    <row xmlns:x14ac="http://schemas.microsoft.com/office/spreadsheetml/2009/9/ac" r="117" x14ac:dyDescent="0.2">
      <c r="A117" s="344" t="str">
        <f>IF(ISBLANK(Regressions!A127), " ", Regressions!A127)</f>
        <v>Mauritania</v>
      </c>
      <c r="B117" s="345">
        <f>IF(ISBLANK(Regressions!B127), " ", Regressions!B127)</f>
        <v>2020</v>
      </c>
      <c r="C117" s="350" t="str">
        <f>IF(ISBLANK(Regressions!C127), " ", Regressions!C127)</f>
        <v>Pre-primary</v>
      </c>
      <c r="D117" s="346">
        <f>IF(ISBLANK(Regressions!D127), " ", Regressions!D127)</f>
        <v>387333</v>
      </c>
      <c r="E117" s="224" t="e">
        <f>IF(ISNUMBER(Regressions!E127),ROUND(Regressions!E127, 1), NA())</f>
        <v>#N/A</v>
      </c>
      <c r="F117" s="347" t="e">
        <f>IF(ISNUMBER(Regressions!F127),ROUND(Regressions!F127, 1), NA())</f>
        <v>#N/A</v>
      </c>
      <c r="G117" s="246" t="e">
        <f>IF(ISNUMBER(Regressions!G127),ROUND(Regressions!G127, 1), NA())</f>
        <v>#N/A</v>
      </c>
      <c r="H117" s="348" t="e">
        <f>IF(ISNUMBER(Regressions!H127),ROUND(Regressions!H127, 1), NA())</f>
        <v>#N/A</v>
      </c>
      <c r="I117" s="247" t="e">
        <f>IF(ISNUMBER(Regressions!I127),ROUND(Regressions!I127, 1), NA())</f>
        <v>#N/A</v>
      </c>
      <c r="J117" s="349" t="e">
        <f>IF(ISNUMBER(Regressions!K127),ROUND(Regressions!K127, 1), NA())</f>
        <v>#N/A</v>
      </c>
      <c r="K117" s="347" t="e">
        <f>IF(ISNUMBER(Regressions!L127),ROUND(Regressions!L127, 1), NA())</f>
        <v>#N/A</v>
      </c>
      <c r="L117" s="248" t="e">
        <f>IF(ISNUMBER(Regressions!M127),ROUND(Regressions!M127, 1), NA())</f>
        <v>#N/A</v>
      </c>
      <c r="M117" s="348" t="e">
        <f>IF(ISNUMBER(Regressions!N127),ROUND(Regressions!N127, 1), NA())</f>
        <v>#N/A</v>
      </c>
      <c r="N117" s="247" t="e">
        <f>IF(ISNUMBER(Regressions!O127),ROUND(Regressions!O127, 1), NA())</f>
        <v>#N/A</v>
      </c>
      <c r="O117" s="349" t="e">
        <f>IF(ISNUMBER(Regressions!Q127),ROUND(Regressions!Q127, 1), NA())</f>
        <v>#N/A</v>
      </c>
      <c r="P117" s="347" t="e">
        <f>IF(ISNUMBER(Regressions!R127),ROUND(Regressions!R127, 1), NA())</f>
        <v>#N/A</v>
      </c>
      <c r="Q117" s="225" t="e">
        <f>IF(ISNUMBER(Regressions!S127),ROUND(Regressions!S127, 1), NA())</f>
        <v>#N/A</v>
      </c>
      <c r="R117" s="348" t="e">
        <f>IF(ISNUMBER(Regressions!T127),ROUND(Regressions!T127, 1), NA())</f>
        <v>#N/A</v>
      </c>
      <c r="S117" s="247" t="e">
        <f>IF(ISNUMBER(Regressions!U127),ROUND(Regressions!U127, 1), NA())</f>
        <v>#N/A</v>
      </c>
    </row>
    <row xmlns:x14ac="http://schemas.microsoft.com/office/spreadsheetml/2009/9/ac" r="118" x14ac:dyDescent="0.2">
      <c r="A118" s="397" t="str">
        <f>IF(ISBLANK(Regressions!A128), " ", Regressions!A128)</f>
        <v>Mauritania</v>
      </c>
      <c r="B118" s="398">
        <f>IF(ISBLANK(Regressions!B128), " ", Regressions!B128)</f>
        <v>2021</v>
      </c>
      <c r="C118" s="399" t="str">
        <f>IF(ISBLANK(Regressions!C128), " ", Regressions!C128)</f>
        <v>Pre-primary</v>
      </c>
      <c r="D118" s="400">
        <f>IF(ISBLANK(Regressions!D128), " ", Regressions!D128)</f>
        <v>394423</v>
      </c>
      <c r="E118" s="403" t="e">
        <f>IF(ISNUMBER(Regressions!E128),ROUND(Regressions!E128, 1), NA())</f>
        <v>#N/A</v>
      </c>
      <c r="F118" s="401" t="e">
        <f>IF(ISNUMBER(Regressions!F128),ROUND(Regressions!F128, 1), NA())</f>
        <v>#N/A</v>
      </c>
      <c r="G118" s="404" t="e">
        <f>IF(ISNUMBER(Regressions!G128),ROUND(Regressions!G128, 1), NA())</f>
        <v>#N/A</v>
      </c>
      <c r="H118" s="402" t="e">
        <f>IF(ISNUMBER(Regressions!H128),ROUND(Regressions!H128, 1), NA())</f>
        <v>#N/A</v>
      </c>
      <c r="I118" s="405" t="e">
        <f>IF(ISNUMBER(Regressions!I128),ROUND(Regressions!I128, 1), NA())</f>
        <v>#N/A</v>
      </c>
      <c r="J118" s="403" t="e">
        <f>IF(ISNUMBER(Regressions!K128),ROUND(Regressions!K128, 1), NA())</f>
        <v>#N/A</v>
      </c>
      <c r="K118" s="401" t="e">
        <f>IF(ISNUMBER(Regressions!L128),ROUND(Regressions!L128, 1), NA())</f>
        <v>#N/A</v>
      </c>
      <c r="L118" s="406" t="e">
        <f>IF(ISNUMBER(Regressions!M128),ROUND(Regressions!M128, 1), NA())</f>
        <v>#N/A</v>
      </c>
      <c r="M118" s="402" t="e">
        <f>IF(ISNUMBER(Regressions!N128),ROUND(Regressions!N128, 1), NA())</f>
        <v>#N/A</v>
      </c>
      <c r="N118" s="405" t="e">
        <f>IF(ISNUMBER(Regressions!O128),ROUND(Regressions!O128, 1), NA())</f>
        <v>#N/A</v>
      </c>
      <c r="O118" s="403" t="e">
        <f>IF(ISNUMBER(Regressions!Q128),ROUND(Regressions!Q128, 1), NA())</f>
        <v>#N/A</v>
      </c>
      <c r="P118" s="401" t="e">
        <f>IF(ISNUMBER(Regressions!R128),ROUND(Regressions!R128, 1), NA())</f>
        <v>#N/A</v>
      </c>
      <c r="Q118" s="407" t="e">
        <f>IF(ISNUMBER(Regressions!S128),ROUND(Regressions!S128, 1), NA())</f>
        <v>#N/A</v>
      </c>
      <c r="R118" s="402" t="e">
        <f>IF(ISNUMBER(Regressions!T128),ROUND(Regressions!T128, 1), NA())</f>
        <v>#N/A</v>
      </c>
      <c r="S118" s="405" t="e">
        <f>IF(ISNUMBER(Regressions!U128),ROUND(Regressions!U128, 1), NA())</f>
        <v>#N/A</v>
      </c>
      <c r="T118" s="396"/>
      <c r="U118" s="396"/>
      <c r="V118" s="396"/>
      <c r="W118" s="396"/>
      <c r="X118" s="396"/>
      <c r="Y118" s="396"/>
      <c r="Z118" s="396"/>
      <c r="AA118" s="396"/>
      <c r="AB118" s="396"/>
      <c r="AC118" s="396"/>
    </row>
    <row xmlns:x14ac="http://schemas.microsoft.com/office/spreadsheetml/2009/9/ac" r="119" x14ac:dyDescent="0.2">
      <c r="A119" s="344" t="str">
        <f>IF(ISBLANK(Regressions!A129), " ", Regressions!A129)</f>
        <v>Mauritania</v>
      </c>
      <c r="B119" s="345">
        <f>IF(ISBLANK(Regressions!B129), " ", Regressions!B129)</f>
        <v>2022</v>
      </c>
      <c r="C119" s="350" t="str">
        <f>IF(ISBLANK(Regressions!C129), " ", Regressions!C129)</f>
        <v>Pre-primary</v>
      </c>
      <c r="D119" s="346">
        <f>IF(ISBLANK(Regressions!D129), " ", Regressions!D129)</f>
        <v>401983</v>
      </c>
      <c r="E119" s="224" t="e">
        <f>IF(ISNUMBER(Regressions!E129),ROUND(Regressions!E129, 1), NA())</f>
        <v>#N/A</v>
      </c>
      <c r="F119" s="347" t="e">
        <f>IF(ISNUMBER(Regressions!F129),ROUND(Regressions!F129, 1), NA())</f>
        <v>#N/A</v>
      </c>
      <c r="G119" s="246" t="e">
        <f>IF(ISNUMBER(Regressions!G129),ROUND(Regressions!G129, 1), NA())</f>
        <v>#N/A</v>
      </c>
      <c r="H119" s="348" t="e">
        <f>IF(ISNUMBER(Regressions!H129),ROUND(Regressions!H129, 1), NA())</f>
        <v>#N/A</v>
      </c>
      <c r="I119" s="247" t="e">
        <f>IF(ISNUMBER(Regressions!I129),ROUND(Regressions!I129, 1), NA())</f>
        <v>#N/A</v>
      </c>
      <c r="J119" s="349" t="e">
        <f>IF(ISNUMBER(Regressions!K129),ROUND(Regressions!K129, 1), NA())</f>
        <v>#N/A</v>
      </c>
      <c r="K119" s="347" t="e">
        <f>IF(ISNUMBER(Regressions!L129),ROUND(Regressions!L129, 1), NA())</f>
        <v>#N/A</v>
      </c>
      <c r="L119" s="248" t="e">
        <f>IF(ISNUMBER(Regressions!M129),ROUND(Regressions!M129, 1), NA())</f>
        <v>#N/A</v>
      </c>
      <c r="M119" s="348" t="e">
        <f>IF(ISNUMBER(Regressions!N129),ROUND(Regressions!N129, 1), NA())</f>
        <v>#N/A</v>
      </c>
      <c r="N119" s="247" t="e">
        <f>IF(ISNUMBER(Regressions!O129),ROUND(Regressions!O129, 1), NA())</f>
        <v>#N/A</v>
      </c>
      <c r="O119" s="349" t="e">
        <f>IF(ISNUMBER(Regressions!Q129),ROUND(Regressions!Q129, 1), NA())</f>
        <v>#N/A</v>
      </c>
      <c r="P119" s="347" t="e">
        <f>IF(ISNUMBER(Regressions!R129),ROUND(Regressions!R129, 1), NA())</f>
        <v>#N/A</v>
      </c>
      <c r="Q119" s="225" t="e">
        <f>IF(ISNUMBER(Regressions!S129),ROUND(Regressions!S129, 1), NA())</f>
        <v>#N/A</v>
      </c>
      <c r="R119" s="348" t="e">
        <f>IF(ISNUMBER(Regressions!T129),ROUND(Regressions!T129, 1), NA())</f>
        <v>#N/A</v>
      </c>
      <c r="S119" s="247" t="e">
        <f>IF(ISNUMBER(Regressions!U129),ROUND(Regressions!U129, 1), NA())</f>
        <v>#N/A</v>
      </c>
    </row>
    <row xmlns:x14ac="http://schemas.microsoft.com/office/spreadsheetml/2009/9/ac" r="120" x14ac:dyDescent="0.2">
      <c r="A120" s="351" t="str">
        <f>IF(ISBLANK(Regressions!A130), " ", Regressions!A130)</f>
        <v>Mauritania</v>
      </c>
      <c r="B120" s="352">
        <f>IF(ISBLANK(Regressions!B130), " ", Regressions!B130)</f>
        <v>2023</v>
      </c>
      <c r="C120" s="353" t="str">
        <f>IF(ISBLANK(Regressions!C130), " ", Regressions!C130)</f>
        <v>Pre-primary</v>
      </c>
      <c r="D120" s="354">
        <f>IF(ISBLANK(Regressions!D130), " ", Regressions!D130)</f>
        <v>421531</v>
      </c>
      <c r="E120" s="355" t="e">
        <f>IF(ISNUMBER(Regressions!E130),ROUND(Regressions!E130, 1), NA())</f>
        <v>#N/A</v>
      </c>
      <c r="F120" s="356" t="e">
        <f>IF(ISNUMBER(Regressions!F130),ROUND(Regressions!F130, 1), NA())</f>
        <v>#N/A</v>
      </c>
      <c r="G120" s="357" t="e">
        <f>IF(ISNUMBER(Regressions!G130),ROUND(Regressions!G130, 1), NA())</f>
        <v>#N/A</v>
      </c>
      <c r="H120" s="358" t="e">
        <f>IF(ISNUMBER(Regressions!H130),ROUND(Regressions!H130, 1), NA())</f>
        <v>#N/A</v>
      </c>
      <c r="I120" s="359" t="e">
        <f>IF(ISNUMBER(Regressions!I130),ROUND(Regressions!I130, 1), NA())</f>
        <v>#N/A</v>
      </c>
      <c r="J120" s="360" t="e">
        <f>IF(ISNUMBER(Regressions!K130),ROUND(Regressions!K130, 1), NA())</f>
        <v>#N/A</v>
      </c>
      <c r="K120" s="356" t="e">
        <f>IF(ISNUMBER(Regressions!L130),ROUND(Regressions!L130, 1), NA())</f>
        <v>#N/A</v>
      </c>
      <c r="L120" s="361" t="e">
        <f>IF(ISNUMBER(Regressions!M130),ROUND(Regressions!M130, 1), NA())</f>
        <v>#N/A</v>
      </c>
      <c r="M120" s="358" t="e">
        <f>IF(ISNUMBER(Regressions!N130),ROUND(Regressions!N130, 1), NA())</f>
        <v>#N/A</v>
      </c>
      <c r="N120" s="359" t="e">
        <f>IF(ISNUMBER(Regressions!O130),ROUND(Regressions!O130, 1), NA())</f>
        <v>#N/A</v>
      </c>
      <c r="O120" s="360" t="e">
        <f>IF(ISNUMBER(Regressions!Q130),ROUND(Regressions!Q130, 1), NA())</f>
        <v>#N/A</v>
      </c>
      <c r="P120" s="356" t="e">
        <f>IF(ISNUMBER(Regressions!R130),ROUND(Regressions!R130, 1), NA())</f>
        <v>#N/A</v>
      </c>
      <c r="Q120" s="362" t="e">
        <f>IF(ISNUMBER(Regressions!S130),ROUND(Regressions!S130, 1), NA())</f>
        <v>#N/A</v>
      </c>
      <c r="R120" s="358" t="e">
        <f>IF(ISNUMBER(Regressions!T130),ROUND(Regressions!T130, 1), NA())</f>
        <v>#N/A</v>
      </c>
      <c r="S120" s="359" t="e">
        <f>IF(ISNUMBER(Regressions!U130),ROUND(Regressions!U130, 1), NA())</f>
        <v>#N/A</v>
      </c>
    </row>
    <row xmlns:x14ac="http://schemas.microsoft.com/office/spreadsheetml/2009/9/ac" r="121" hidden="true" x14ac:dyDescent="0.2">
      <c r="A121" s="344" t="str">
        <f>IF(ISBLANK(Regressions!A131), " ", Regressions!A131)</f>
        <v>Mauritania</v>
      </c>
      <c r="B121" s="345">
        <f>IF(ISBLANK(Regressions!B131), " ", Regressions!B131)</f>
        <v>2024</v>
      </c>
      <c r="C121" s="350" t="str">
        <f>IF(ISBLANK(Regressions!C131), " ", Regressions!C131)</f>
        <v>Pre-primary</v>
      </c>
      <c r="D121" s="346" t="str">
        <f>IF(ISBLANK(Regressions!D131), " ", Regressions!D131)</f>
        <v> </v>
      </c>
      <c r="E121" s="224" t="e">
        <f>IF(ISNUMBER(Regressions!E131),ROUND(Regressions!E131, 1), NA())</f>
        <v>#N/A</v>
      </c>
      <c r="F121" s="347" t="e">
        <f>IF(ISNUMBER(Regressions!F131),ROUND(Regressions!F131, 1), NA())</f>
        <v>#N/A</v>
      </c>
      <c r="G121" s="246" t="e">
        <f>IF(ISNUMBER(Regressions!G131),ROUND(Regressions!G131, 1), NA())</f>
        <v>#N/A</v>
      </c>
      <c r="H121" s="348" t="e">
        <f>IF(ISNUMBER(Regressions!H131),ROUND(Regressions!H131, 1), NA())</f>
        <v>#N/A</v>
      </c>
      <c r="I121" s="247" t="e">
        <f>IF(ISNUMBER(Regressions!I131),ROUND(Regressions!I131, 1), NA())</f>
        <v>#N/A</v>
      </c>
      <c r="J121" s="349" t="e">
        <f>IF(ISNUMBER(Regressions!K131),ROUND(Regressions!K131, 1), NA())</f>
        <v>#N/A</v>
      </c>
      <c r="K121" s="347" t="e">
        <f>IF(ISNUMBER(Regressions!L131),ROUND(Regressions!L131, 1), NA())</f>
        <v>#N/A</v>
      </c>
      <c r="L121" s="248" t="e">
        <f>IF(ISNUMBER(Regressions!M131),ROUND(Regressions!M131, 1), NA())</f>
        <v>#N/A</v>
      </c>
      <c r="M121" s="348" t="e">
        <f>IF(ISNUMBER(Regressions!N131),ROUND(Regressions!N131, 1), NA())</f>
        <v>#N/A</v>
      </c>
      <c r="N121" s="247" t="e">
        <f>IF(ISNUMBER(Regressions!O131),ROUND(Regressions!O131, 1), NA())</f>
        <v>#N/A</v>
      </c>
      <c r="O121" s="349" t="e">
        <f>IF(ISNUMBER(Regressions!Q131),ROUND(Regressions!Q131, 1), NA())</f>
        <v>#N/A</v>
      </c>
      <c r="P121" s="347" t="e">
        <f>IF(ISNUMBER(Regressions!R131),ROUND(Regressions!R131, 1), NA())</f>
        <v>#N/A</v>
      </c>
      <c r="Q121" s="225" t="e">
        <f>IF(ISNUMBER(Regressions!S131),ROUND(Regressions!S131, 1), NA())</f>
        <v>#N/A</v>
      </c>
      <c r="R121" s="348" t="e">
        <f>IF(ISNUMBER(Regressions!T131),ROUND(Regressions!T131, 1), NA())</f>
        <v>#N/A</v>
      </c>
      <c r="S121" s="247" t="e">
        <f>IF(ISNUMBER(Regressions!U131),ROUND(Regressions!U131, 1), NA())</f>
        <v>#N/A</v>
      </c>
    </row>
    <row xmlns:x14ac="http://schemas.microsoft.com/office/spreadsheetml/2009/9/ac" r="122" hidden="true" x14ac:dyDescent="0.2">
      <c r="A122" s="344" t="str">
        <f>IF(ISBLANK(Regressions!A132), " ", Regressions!A132)</f>
        <v>Mauritania</v>
      </c>
      <c r="B122" s="345">
        <f>IF(ISBLANK(Regressions!B132), " ", Regressions!B132)</f>
        <v>2025</v>
      </c>
      <c r="C122" s="350" t="str">
        <f>IF(ISBLANK(Regressions!C132), " ", Regressions!C132)</f>
        <v>Pre-primary</v>
      </c>
      <c r="D122" s="346" t="str">
        <f>IF(ISBLANK(Regressions!D132), " ", Regressions!D132)</f>
        <v> </v>
      </c>
      <c r="E122" s="224" t="e">
        <f>IF(ISNUMBER(Regressions!E132),ROUND(Regressions!E132, 1), NA())</f>
        <v>#N/A</v>
      </c>
      <c r="F122" s="347" t="e">
        <f>IF(ISNUMBER(Regressions!F132),ROUND(Regressions!F132, 1), NA())</f>
        <v>#N/A</v>
      </c>
      <c r="G122" s="246" t="e">
        <f>IF(ISNUMBER(Regressions!G132),ROUND(Regressions!G132, 1), NA())</f>
        <v>#N/A</v>
      </c>
      <c r="H122" s="348" t="e">
        <f>IF(ISNUMBER(Regressions!H132),ROUND(Regressions!H132, 1), NA())</f>
        <v>#N/A</v>
      </c>
      <c r="I122" s="247" t="e">
        <f>IF(ISNUMBER(Regressions!I132),ROUND(Regressions!I132, 1), NA())</f>
        <v>#N/A</v>
      </c>
      <c r="J122" s="349" t="e">
        <f>IF(ISNUMBER(Regressions!K132),ROUND(Regressions!K132, 1), NA())</f>
        <v>#N/A</v>
      </c>
      <c r="K122" s="347" t="e">
        <f>IF(ISNUMBER(Regressions!L132),ROUND(Regressions!L132, 1), NA())</f>
        <v>#N/A</v>
      </c>
      <c r="L122" s="248" t="e">
        <f>IF(ISNUMBER(Regressions!M132),ROUND(Regressions!M132, 1), NA())</f>
        <v>#N/A</v>
      </c>
      <c r="M122" s="348" t="e">
        <f>IF(ISNUMBER(Regressions!N132),ROUND(Regressions!N132, 1), NA())</f>
        <v>#N/A</v>
      </c>
      <c r="N122" s="247" t="e">
        <f>IF(ISNUMBER(Regressions!O132),ROUND(Regressions!O132, 1), NA())</f>
        <v>#N/A</v>
      </c>
      <c r="O122" s="349" t="e">
        <f>IF(ISNUMBER(Regressions!Q132),ROUND(Regressions!Q132, 1), NA())</f>
        <v>#N/A</v>
      </c>
      <c r="P122" s="347" t="e">
        <f>IF(ISNUMBER(Regressions!R132),ROUND(Regressions!R132, 1), NA())</f>
        <v>#N/A</v>
      </c>
      <c r="Q122" s="225" t="e">
        <f>IF(ISNUMBER(Regressions!S132),ROUND(Regressions!S132, 1), NA())</f>
        <v>#N/A</v>
      </c>
      <c r="R122" s="348" t="e">
        <f>IF(ISNUMBER(Regressions!T132),ROUND(Regressions!T132, 1), NA())</f>
        <v>#N/A</v>
      </c>
      <c r="S122" s="247" t="e">
        <f>IF(ISNUMBER(Regressions!U132),ROUND(Regressions!U132, 1), NA())</f>
        <v>#N/A</v>
      </c>
    </row>
    <row xmlns:x14ac="http://schemas.microsoft.com/office/spreadsheetml/2009/9/ac" r="123" hidden="true" x14ac:dyDescent="0.2">
      <c r="A123" s="344" t="str">
        <f>IF(ISBLANK(Regressions!A133), " ", Regressions!A133)</f>
        <v>Mauritania</v>
      </c>
      <c r="B123" s="345">
        <f>IF(ISBLANK(Regressions!B133), " ", Regressions!B133)</f>
        <v>2026</v>
      </c>
      <c r="C123" s="350" t="str">
        <f>IF(ISBLANK(Regressions!C133), " ", Regressions!C133)</f>
        <v>Pre-primary</v>
      </c>
      <c r="D123" s="346" t="str">
        <f>IF(ISBLANK(Regressions!D133), " ", Regressions!D133)</f>
        <v> </v>
      </c>
      <c r="E123" s="224" t="e">
        <f>IF(ISNUMBER(Regressions!E133),ROUND(Regressions!E133, 1), NA())</f>
        <v>#N/A</v>
      </c>
      <c r="F123" s="347" t="e">
        <f>IF(ISNUMBER(Regressions!F133),ROUND(Regressions!F133, 1), NA())</f>
        <v>#N/A</v>
      </c>
      <c r="G123" s="246" t="e">
        <f>IF(ISNUMBER(Regressions!G133),ROUND(Regressions!G133, 1), NA())</f>
        <v>#N/A</v>
      </c>
      <c r="H123" s="348" t="e">
        <f>IF(ISNUMBER(Regressions!H133),ROUND(Regressions!H133, 1), NA())</f>
        <v>#N/A</v>
      </c>
      <c r="I123" s="247" t="e">
        <f>IF(ISNUMBER(Regressions!I133),ROUND(Regressions!I133, 1), NA())</f>
        <v>#N/A</v>
      </c>
      <c r="J123" s="349" t="e">
        <f>IF(ISNUMBER(Regressions!K133),ROUND(Regressions!K133, 1), NA())</f>
        <v>#N/A</v>
      </c>
      <c r="K123" s="347" t="e">
        <f>IF(ISNUMBER(Regressions!L133),ROUND(Regressions!L133, 1), NA())</f>
        <v>#N/A</v>
      </c>
      <c r="L123" s="248" t="e">
        <f>IF(ISNUMBER(Regressions!M133),ROUND(Regressions!M133, 1), NA())</f>
        <v>#N/A</v>
      </c>
      <c r="M123" s="348" t="e">
        <f>IF(ISNUMBER(Regressions!N133),ROUND(Regressions!N133, 1), NA())</f>
        <v>#N/A</v>
      </c>
      <c r="N123" s="247" t="e">
        <f>IF(ISNUMBER(Regressions!O133),ROUND(Regressions!O133, 1), NA())</f>
        <v>#N/A</v>
      </c>
      <c r="O123" s="349" t="e">
        <f>IF(ISNUMBER(Regressions!Q133),ROUND(Regressions!Q133, 1), NA())</f>
        <v>#N/A</v>
      </c>
      <c r="P123" s="347" t="e">
        <f>IF(ISNUMBER(Regressions!R133),ROUND(Regressions!R133, 1), NA())</f>
        <v>#N/A</v>
      </c>
      <c r="Q123" s="225" t="e">
        <f>IF(ISNUMBER(Regressions!S133),ROUND(Regressions!S133, 1), NA())</f>
        <v>#N/A</v>
      </c>
      <c r="R123" s="348" t="e">
        <f>IF(ISNUMBER(Regressions!T133),ROUND(Regressions!T133, 1), NA())</f>
        <v>#N/A</v>
      </c>
      <c r="S123" s="247" t="e">
        <f>IF(ISNUMBER(Regressions!U133),ROUND(Regressions!U133, 1), NA())</f>
        <v>#N/A</v>
      </c>
    </row>
    <row xmlns:x14ac="http://schemas.microsoft.com/office/spreadsheetml/2009/9/ac" r="124" hidden="true" x14ac:dyDescent="0.2">
      <c r="A124" s="344" t="str">
        <f>IF(ISBLANK(Regressions!A134), " ", Regressions!A134)</f>
        <v>Mauritania</v>
      </c>
      <c r="B124" s="345">
        <f>IF(ISBLANK(Regressions!B134), " ", Regressions!B134)</f>
        <v>2027</v>
      </c>
      <c r="C124" s="350" t="str">
        <f>IF(ISBLANK(Regressions!C134), " ", Regressions!C134)</f>
        <v>Pre-primary</v>
      </c>
      <c r="D124" s="346" t="str">
        <f>IF(ISBLANK(Regressions!D134), " ", Regressions!D134)</f>
        <v> </v>
      </c>
      <c r="E124" s="224" t="e">
        <f>IF(ISNUMBER(Regressions!E134),ROUND(Regressions!E134, 1), NA())</f>
        <v>#N/A</v>
      </c>
      <c r="F124" s="347" t="e">
        <f>IF(ISNUMBER(Regressions!F134),ROUND(Regressions!F134, 1), NA())</f>
        <v>#N/A</v>
      </c>
      <c r="G124" s="246" t="e">
        <f>IF(ISNUMBER(Regressions!G134),ROUND(Regressions!G134, 1), NA())</f>
        <v>#N/A</v>
      </c>
      <c r="H124" s="348" t="e">
        <f>IF(ISNUMBER(Regressions!H134),ROUND(Regressions!H134, 1), NA())</f>
        <v>#N/A</v>
      </c>
      <c r="I124" s="247" t="e">
        <f>IF(ISNUMBER(Regressions!I134),ROUND(Regressions!I134, 1), NA())</f>
        <v>#N/A</v>
      </c>
      <c r="J124" s="349" t="e">
        <f>IF(ISNUMBER(Regressions!K134),ROUND(Regressions!K134, 1), NA())</f>
        <v>#N/A</v>
      </c>
      <c r="K124" s="347" t="e">
        <f>IF(ISNUMBER(Regressions!L134),ROUND(Regressions!L134, 1), NA())</f>
        <v>#N/A</v>
      </c>
      <c r="L124" s="248" t="e">
        <f>IF(ISNUMBER(Regressions!M134),ROUND(Regressions!M134, 1), NA())</f>
        <v>#N/A</v>
      </c>
      <c r="M124" s="348" t="e">
        <f>IF(ISNUMBER(Regressions!N134),ROUND(Regressions!N134, 1), NA())</f>
        <v>#N/A</v>
      </c>
      <c r="N124" s="247" t="e">
        <f>IF(ISNUMBER(Regressions!O134),ROUND(Regressions!O134, 1), NA())</f>
        <v>#N/A</v>
      </c>
      <c r="O124" s="349" t="e">
        <f>IF(ISNUMBER(Regressions!Q134),ROUND(Regressions!Q134, 1), NA())</f>
        <v>#N/A</v>
      </c>
      <c r="P124" s="347" t="e">
        <f>IF(ISNUMBER(Regressions!R134),ROUND(Regressions!R134, 1), NA())</f>
        <v>#N/A</v>
      </c>
      <c r="Q124" s="225" t="e">
        <f>IF(ISNUMBER(Regressions!S134),ROUND(Regressions!S134, 1), NA())</f>
        <v>#N/A</v>
      </c>
      <c r="R124" s="348" t="e">
        <f>IF(ISNUMBER(Regressions!T134),ROUND(Regressions!T134, 1), NA())</f>
        <v>#N/A</v>
      </c>
      <c r="S124" s="247" t="e">
        <f>IF(ISNUMBER(Regressions!U134),ROUND(Regressions!U134, 1), NA())</f>
        <v>#N/A</v>
      </c>
    </row>
    <row xmlns:x14ac="http://schemas.microsoft.com/office/spreadsheetml/2009/9/ac" r="125" hidden="true" x14ac:dyDescent="0.2">
      <c r="A125" s="344" t="str">
        <f>IF(ISBLANK(Regressions!A135), " ", Regressions!A135)</f>
        <v>Mauritania</v>
      </c>
      <c r="B125" s="345">
        <f>IF(ISBLANK(Regressions!B135), " ", Regressions!B135)</f>
        <v>2028</v>
      </c>
      <c r="C125" s="350" t="str">
        <f>IF(ISBLANK(Regressions!C135), " ", Regressions!C135)</f>
        <v>Pre-primary</v>
      </c>
      <c r="D125" s="346" t="str">
        <f>IF(ISBLANK(Regressions!D135), " ", Regressions!D135)</f>
        <v> </v>
      </c>
      <c r="E125" s="224" t="e">
        <f>IF(ISNUMBER(Regressions!E135),ROUND(Regressions!E135, 1), NA())</f>
        <v>#N/A</v>
      </c>
      <c r="F125" s="347" t="e">
        <f>IF(ISNUMBER(Regressions!F135),ROUND(Regressions!F135, 1), NA())</f>
        <v>#N/A</v>
      </c>
      <c r="G125" s="246" t="e">
        <f>IF(ISNUMBER(Regressions!G135),ROUND(Regressions!G135, 1), NA())</f>
        <v>#N/A</v>
      </c>
      <c r="H125" s="348" t="e">
        <f>IF(ISNUMBER(Regressions!H135),ROUND(Regressions!H135, 1), NA())</f>
        <v>#N/A</v>
      </c>
      <c r="I125" s="247" t="e">
        <f>IF(ISNUMBER(Regressions!I135),ROUND(Regressions!I135, 1), NA())</f>
        <v>#N/A</v>
      </c>
      <c r="J125" s="349" t="e">
        <f>IF(ISNUMBER(Regressions!K135),ROUND(Regressions!K135, 1), NA())</f>
        <v>#N/A</v>
      </c>
      <c r="K125" s="347" t="e">
        <f>IF(ISNUMBER(Regressions!L135),ROUND(Regressions!L135, 1), NA())</f>
        <v>#N/A</v>
      </c>
      <c r="L125" s="248" t="e">
        <f>IF(ISNUMBER(Regressions!M135),ROUND(Regressions!M135, 1), NA())</f>
        <v>#N/A</v>
      </c>
      <c r="M125" s="348" t="e">
        <f>IF(ISNUMBER(Regressions!N135),ROUND(Regressions!N135, 1), NA())</f>
        <v>#N/A</v>
      </c>
      <c r="N125" s="247" t="e">
        <f>IF(ISNUMBER(Regressions!O135),ROUND(Regressions!O135, 1), NA())</f>
        <v>#N/A</v>
      </c>
      <c r="O125" s="349" t="e">
        <f>IF(ISNUMBER(Regressions!Q135),ROUND(Regressions!Q135, 1), NA())</f>
        <v>#N/A</v>
      </c>
      <c r="P125" s="347" t="e">
        <f>IF(ISNUMBER(Regressions!R135),ROUND(Regressions!R135, 1), NA())</f>
        <v>#N/A</v>
      </c>
      <c r="Q125" s="225" t="e">
        <f>IF(ISNUMBER(Regressions!S135),ROUND(Regressions!S135, 1), NA())</f>
        <v>#N/A</v>
      </c>
      <c r="R125" s="348" t="e">
        <f>IF(ISNUMBER(Regressions!T135),ROUND(Regressions!T135, 1), NA())</f>
        <v>#N/A</v>
      </c>
      <c r="S125" s="247" t="e">
        <f>IF(ISNUMBER(Regressions!U135),ROUND(Regressions!U135, 1), NA())</f>
        <v>#N/A</v>
      </c>
    </row>
    <row xmlns:x14ac="http://schemas.microsoft.com/office/spreadsheetml/2009/9/ac" r="126" hidden="true" x14ac:dyDescent="0.2">
      <c r="A126" s="344" t="str">
        <f>IF(ISBLANK(Regressions!A136), " ", Regressions!A136)</f>
        <v>Mauritania</v>
      </c>
      <c r="B126" s="345">
        <f>IF(ISBLANK(Regressions!B136), " ", Regressions!B136)</f>
        <v>2029</v>
      </c>
      <c r="C126" s="350" t="str">
        <f>IF(ISBLANK(Regressions!C136), " ", Regressions!C136)</f>
        <v>Pre-primary</v>
      </c>
      <c r="D126" s="346" t="str">
        <f>IF(ISBLANK(Regressions!D136), " ", Regressions!D136)</f>
        <v> </v>
      </c>
      <c r="E126" s="224" t="e">
        <f>IF(ISNUMBER(Regressions!E136),ROUND(Regressions!E136, 1), NA())</f>
        <v>#N/A</v>
      </c>
      <c r="F126" s="347" t="e">
        <f>IF(ISNUMBER(Regressions!F136),ROUND(Regressions!F136, 1), NA())</f>
        <v>#N/A</v>
      </c>
      <c r="G126" s="246" t="e">
        <f>IF(ISNUMBER(Regressions!G136),ROUND(Regressions!G136, 1), NA())</f>
        <v>#N/A</v>
      </c>
      <c r="H126" s="348" t="e">
        <f>IF(ISNUMBER(Regressions!H136),ROUND(Regressions!H136, 1), NA())</f>
        <v>#N/A</v>
      </c>
      <c r="I126" s="247" t="e">
        <f>IF(ISNUMBER(Regressions!I136),ROUND(Regressions!I136, 1), NA())</f>
        <v>#N/A</v>
      </c>
      <c r="J126" s="349" t="e">
        <f>IF(ISNUMBER(Regressions!K136),ROUND(Regressions!K136, 1), NA())</f>
        <v>#N/A</v>
      </c>
      <c r="K126" s="347" t="e">
        <f>IF(ISNUMBER(Regressions!L136),ROUND(Regressions!L136, 1), NA())</f>
        <v>#N/A</v>
      </c>
      <c r="L126" s="248" t="e">
        <f>IF(ISNUMBER(Regressions!M136),ROUND(Regressions!M136, 1), NA())</f>
        <v>#N/A</v>
      </c>
      <c r="M126" s="348" t="e">
        <f>IF(ISNUMBER(Regressions!N136),ROUND(Regressions!N136, 1), NA())</f>
        <v>#N/A</v>
      </c>
      <c r="N126" s="247" t="e">
        <f>IF(ISNUMBER(Regressions!O136),ROUND(Regressions!O136, 1), NA())</f>
        <v>#N/A</v>
      </c>
      <c r="O126" s="349" t="e">
        <f>IF(ISNUMBER(Regressions!Q136),ROUND(Regressions!Q136, 1), NA())</f>
        <v>#N/A</v>
      </c>
      <c r="P126" s="347" t="e">
        <f>IF(ISNUMBER(Regressions!R136),ROUND(Regressions!R136, 1), NA())</f>
        <v>#N/A</v>
      </c>
      <c r="Q126" s="225" t="e">
        <f>IF(ISNUMBER(Regressions!S136),ROUND(Regressions!S136, 1), NA())</f>
        <v>#N/A</v>
      </c>
      <c r="R126" s="348" t="e">
        <f>IF(ISNUMBER(Regressions!T136),ROUND(Regressions!T136, 1), NA())</f>
        <v>#N/A</v>
      </c>
      <c r="S126" s="247" t="e">
        <f>IF(ISNUMBER(Regressions!U136),ROUND(Regressions!U136, 1), NA())</f>
        <v>#N/A</v>
      </c>
    </row>
    <row xmlns:x14ac="http://schemas.microsoft.com/office/spreadsheetml/2009/9/ac" r="127" hidden="true" x14ac:dyDescent="0.2">
      <c r="A127" s="344" t="str">
        <f>IF(ISBLANK(Regressions!A137), " ", Regressions!A137)</f>
        <v>Mauritania</v>
      </c>
      <c r="B127" s="345">
        <f>IF(ISBLANK(Regressions!B137), " ", Regressions!B137)</f>
        <v>2030</v>
      </c>
      <c r="C127" s="350" t="str">
        <f>IF(ISBLANK(Regressions!C137), " ", Regressions!C137)</f>
        <v>Pre-primary</v>
      </c>
      <c r="D127" s="346" t="str">
        <f>IF(ISBLANK(Regressions!D137), " ", Regressions!D137)</f>
        <v> </v>
      </c>
      <c r="E127" s="224" t="e">
        <f>IF(ISNUMBER(Regressions!E137),ROUND(Regressions!E137, 1), NA())</f>
        <v>#N/A</v>
      </c>
      <c r="F127" s="347" t="e">
        <f>IF(ISNUMBER(Regressions!F137),ROUND(Regressions!F137, 1), NA())</f>
        <v>#N/A</v>
      </c>
      <c r="G127" s="246" t="e">
        <f>IF(ISNUMBER(Regressions!G137),ROUND(Regressions!G137, 1), NA())</f>
        <v>#N/A</v>
      </c>
      <c r="H127" s="348" t="e">
        <f>IF(ISNUMBER(Regressions!H137),ROUND(Regressions!H137, 1), NA())</f>
        <v>#N/A</v>
      </c>
      <c r="I127" s="247" t="e">
        <f>IF(ISNUMBER(Regressions!I137),ROUND(Regressions!I137, 1), NA())</f>
        <v>#N/A</v>
      </c>
      <c r="J127" s="349" t="e">
        <f>IF(ISNUMBER(Regressions!K137),ROUND(Regressions!K137, 1), NA())</f>
        <v>#N/A</v>
      </c>
      <c r="K127" s="347" t="e">
        <f>IF(ISNUMBER(Regressions!L137),ROUND(Regressions!L137, 1), NA())</f>
        <v>#N/A</v>
      </c>
      <c r="L127" s="248" t="e">
        <f>IF(ISNUMBER(Regressions!M137),ROUND(Regressions!M137, 1), NA())</f>
        <v>#N/A</v>
      </c>
      <c r="M127" s="348" t="e">
        <f>IF(ISNUMBER(Regressions!N137),ROUND(Regressions!N137, 1), NA())</f>
        <v>#N/A</v>
      </c>
      <c r="N127" s="247" t="e">
        <f>IF(ISNUMBER(Regressions!O137),ROUND(Regressions!O137, 1), NA())</f>
        <v>#N/A</v>
      </c>
      <c r="O127" s="349" t="e">
        <f>IF(ISNUMBER(Regressions!Q137),ROUND(Regressions!Q137, 1), NA())</f>
        <v>#N/A</v>
      </c>
      <c r="P127" s="347" t="e">
        <f>IF(ISNUMBER(Regressions!R137),ROUND(Regressions!R137, 1), NA())</f>
        <v>#N/A</v>
      </c>
      <c r="Q127" s="225" t="e">
        <f>IF(ISNUMBER(Regressions!S137),ROUND(Regressions!S137, 1), NA())</f>
        <v>#N/A</v>
      </c>
      <c r="R127" s="348" t="e">
        <f>IF(ISNUMBER(Regressions!T137),ROUND(Regressions!T137, 1), NA())</f>
        <v>#N/A</v>
      </c>
      <c r="S127" s="247" t="e">
        <f>IF(ISNUMBER(Regressions!U137),ROUND(Regressions!U137, 1), NA())</f>
        <v>#N/A</v>
      </c>
    </row>
    <row xmlns:x14ac="http://schemas.microsoft.com/office/spreadsheetml/2009/9/ac" r="128" x14ac:dyDescent="0.2">
      <c r="A128" s="344" t="str">
        <f>IF(ISBLANK(Regressions!A138), " ", Regressions!A138)</f>
        <v>Mauritania</v>
      </c>
      <c r="B128" s="345">
        <f>IF(ISBLANK(Regressions!B138), " ", Regressions!B138)</f>
        <v>2000</v>
      </c>
      <c r="C128" s="350" t="str">
        <f>IF(ISBLANK(Regressions!C138), " ", Regressions!C138)</f>
        <v>Primary</v>
      </c>
      <c r="D128" s="346">
        <f>IF(ISBLANK(Regressions!D138), " ", Regressions!D138)</f>
        <v>445986</v>
      </c>
      <c r="E128" s="224" t="e">
        <f>IF(ISNUMBER(Regressions!E138),ROUND(Regressions!E138, 1), NA())</f>
        <v>#N/A</v>
      </c>
      <c r="F128" s="347" t="e">
        <f>IF(ISNUMBER(Regressions!F138),ROUND(Regressions!F138, 1), NA())</f>
        <v>#N/A</v>
      </c>
      <c r="G128" s="246" t="e">
        <f>IF(ISNUMBER(Regressions!G138),ROUND(Regressions!G138, 1), NA())</f>
        <v>#N/A</v>
      </c>
      <c r="H128" s="348" t="e">
        <f>IF(ISNUMBER(Regressions!H138),ROUND(Regressions!H138, 1), NA())</f>
        <v>#N/A</v>
      </c>
      <c r="I128" s="247" t="e">
        <f>IF(ISNUMBER(Regressions!I138),ROUND(Regressions!I138, 1), NA())</f>
        <v>#N/A</v>
      </c>
      <c r="J128" s="349" t="e">
        <f>IF(ISNUMBER(Regressions!K138),ROUND(Regressions!K138, 1), NA())</f>
        <v>#N/A</v>
      </c>
      <c r="K128" s="347" t="e">
        <f>IF(ISNUMBER(Regressions!L138),ROUND(Regressions!L138, 1), NA())</f>
        <v>#N/A</v>
      </c>
      <c r="L128" s="248" t="e">
        <f>IF(ISNUMBER(Regressions!M138),ROUND(Regressions!M138, 1), NA())</f>
        <v>#N/A</v>
      </c>
      <c r="M128" s="348" t="e">
        <f>IF(ISNUMBER(Regressions!N138),ROUND(Regressions!N138, 1), NA())</f>
        <v>#N/A</v>
      </c>
      <c r="N128" s="247" t="e">
        <f>IF(ISNUMBER(Regressions!O138),ROUND(Regressions!O138, 1), NA())</f>
        <v>#N/A</v>
      </c>
      <c r="O128" s="349" t="e">
        <f>IF(ISNUMBER(Regressions!Q138),ROUND(Regressions!Q138, 1), NA())</f>
        <v>#N/A</v>
      </c>
      <c r="P128" s="347" t="e">
        <f>IF(ISNUMBER(Regressions!R138),ROUND(Regressions!R138, 1), NA())</f>
        <v>#N/A</v>
      </c>
      <c r="Q128" s="225" t="e">
        <f>IF(ISNUMBER(Regressions!S138),ROUND(Regressions!S138, 1), NA())</f>
        <v>#N/A</v>
      </c>
      <c r="R128" s="348" t="e">
        <f>IF(ISNUMBER(Regressions!T138),ROUND(Regressions!T138, 1), NA())</f>
        <v>#N/A</v>
      </c>
      <c r="S128" s="247" t="e">
        <f>IF(ISNUMBER(Regressions!U138),ROUND(Regressions!U138, 1), NA())</f>
        <v>#N/A</v>
      </c>
    </row>
    <row xmlns:x14ac="http://schemas.microsoft.com/office/spreadsheetml/2009/9/ac" r="129" x14ac:dyDescent="0.2">
      <c r="A129" s="344" t="str">
        <f>IF(ISBLANK(Regressions!A139), " ", Regressions!A139)</f>
        <v>Mauritania</v>
      </c>
      <c r="B129" s="345">
        <f>IF(ISBLANK(Regressions!B139), " ", Regressions!B139)</f>
        <v>2001</v>
      </c>
      <c r="C129" s="350" t="str">
        <f>IF(ISBLANK(Regressions!C139), " ", Regressions!C139)</f>
        <v>Primary</v>
      </c>
      <c r="D129" s="346">
        <f>IF(ISBLANK(Regressions!D139), " ", Regressions!D139)</f>
        <v>461202</v>
      </c>
      <c r="E129" s="224" t="e">
        <f>IF(ISNUMBER(Regressions!E139),ROUND(Regressions!E139, 1), NA())</f>
        <v>#N/A</v>
      </c>
      <c r="F129" s="347" t="e">
        <f>IF(ISNUMBER(Regressions!F139),ROUND(Regressions!F139, 1), NA())</f>
        <v>#N/A</v>
      </c>
      <c r="G129" s="246" t="e">
        <f>IF(ISNUMBER(Regressions!G139),ROUND(Regressions!G139, 1), NA())</f>
        <v>#N/A</v>
      </c>
      <c r="H129" s="348" t="e">
        <f>IF(ISNUMBER(Regressions!H139),ROUND(Regressions!H139, 1), NA())</f>
        <v>#N/A</v>
      </c>
      <c r="I129" s="247" t="e">
        <f>IF(ISNUMBER(Regressions!I139),ROUND(Regressions!I139, 1), NA())</f>
        <v>#N/A</v>
      </c>
      <c r="J129" s="349" t="e">
        <f>IF(ISNUMBER(Regressions!K139),ROUND(Regressions!K139, 1), NA())</f>
        <v>#N/A</v>
      </c>
      <c r="K129" s="347" t="e">
        <f>IF(ISNUMBER(Regressions!L139),ROUND(Regressions!L139, 1), NA())</f>
        <v>#N/A</v>
      </c>
      <c r="L129" s="248" t="e">
        <f>IF(ISNUMBER(Regressions!M139),ROUND(Regressions!M139, 1), NA())</f>
        <v>#N/A</v>
      </c>
      <c r="M129" s="348" t="e">
        <f>IF(ISNUMBER(Regressions!N139),ROUND(Regressions!N139, 1), NA())</f>
        <v>#N/A</v>
      </c>
      <c r="N129" s="247" t="e">
        <f>IF(ISNUMBER(Regressions!O139),ROUND(Regressions!O139, 1), NA())</f>
        <v>#N/A</v>
      </c>
      <c r="O129" s="349" t="e">
        <f>IF(ISNUMBER(Regressions!Q139),ROUND(Regressions!Q139, 1), NA())</f>
        <v>#N/A</v>
      </c>
      <c r="P129" s="347" t="e">
        <f>IF(ISNUMBER(Regressions!R139),ROUND(Regressions!R139, 1), NA())</f>
        <v>#N/A</v>
      </c>
      <c r="Q129" s="225" t="e">
        <f>IF(ISNUMBER(Regressions!S139),ROUND(Regressions!S139, 1), NA())</f>
        <v>#N/A</v>
      </c>
      <c r="R129" s="348" t="e">
        <f>IF(ISNUMBER(Regressions!T139),ROUND(Regressions!T139, 1), NA())</f>
        <v>#N/A</v>
      </c>
      <c r="S129" s="247" t="e">
        <f>IF(ISNUMBER(Regressions!U139),ROUND(Regressions!U139, 1), NA())</f>
        <v>#N/A</v>
      </c>
    </row>
    <row xmlns:x14ac="http://schemas.microsoft.com/office/spreadsheetml/2009/9/ac" r="130" x14ac:dyDescent="0.2">
      <c r="A130" s="344" t="str">
        <f>IF(ISBLANK(Regressions!A140), " ", Regressions!A140)</f>
        <v>Mauritania</v>
      </c>
      <c r="B130" s="345">
        <f>IF(ISBLANK(Regressions!B140), " ", Regressions!B140)</f>
        <v>2002</v>
      </c>
      <c r="C130" s="350" t="str">
        <f>IF(ISBLANK(Regressions!C140), " ", Regressions!C140)</f>
        <v>Primary</v>
      </c>
      <c r="D130" s="346">
        <f>IF(ISBLANK(Regressions!D140), " ", Regressions!D140)</f>
        <v>476037</v>
      </c>
      <c r="E130" s="224" t="e">
        <f>IF(ISNUMBER(Regressions!E140),ROUND(Regressions!E140, 1), NA())</f>
        <v>#N/A</v>
      </c>
      <c r="F130" s="347" t="e">
        <f>IF(ISNUMBER(Regressions!F140),ROUND(Regressions!F140, 1), NA())</f>
        <v>#N/A</v>
      </c>
      <c r="G130" s="246" t="e">
        <f>IF(ISNUMBER(Regressions!G140),ROUND(Regressions!G140, 1), NA())</f>
        <v>#N/A</v>
      </c>
      <c r="H130" s="348" t="e">
        <f>IF(ISNUMBER(Regressions!H140),ROUND(Regressions!H140, 1), NA())</f>
        <v>#N/A</v>
      </c>
      <c r="I130" s="247" t="e">
        <f>IF(ISNUMBER(Regressions!I140),ROUND(Regressions!I140, 1), NA())</f>
        <v>#N/A</v>
      </c>
      <c r="J130" s="349" t="e">
        <f>IF(ISNUMBER(Regressions!K140),ROUND(Regressions!K140, 1), NA())</f>
        <v>#N/A</v>
      </c>
      <c r="K130" s="347" t="e">
        <f>IF(ISNUMBER(Regressions!L140),ROUND(Regressions!L140, 1), NA())</f>
        <v>#N/A</v>
      </c>
      <c r="L130" s="248" t="e">
        <f>IF(ISNUMBER(Regressions!M140),ROUND(Regressions!M140, 1), NA())</f>
        <v>#N/A</v>
      </c>
      <c r="M130" s="348" t="e">
        <f>IF(ISNUMBER(Regressions!N140),ROUND(Regressions!N140, 1), NA())</f>
        <v>#N/A</v>
      </c>
      <c r="N130" s="247" t="e">
        <f>IF(ISNUMBER(Regressions!O140),ROUND(Regressions!O140, 1), NA())</f>
        <v>#N/A</v>
      </c>
      <c r="O130" s="349" t="e">
        <f>IF(ISNUMBER(Regressions!Q140),ROUND(Regressions!Q140, 1), NA())</f>
        <v>#N/A</v>
      </c>
      <c r="P130" s="347" t="e">
        <f>IF(ISNUMBER(Regressions!R140),ROUND(Regressions!R140, 1), NA())</f>
        <v>#N/A</v>
      </c>
      <c r="Q130" s="225" t="e">
        <f>IF(ISNUMBER(Regressions!S140),ROUND(Regressions!S140, 1), NA())</f>
        <v>#N/A</v>
      </c>
      <c r="R130" s="348" t="e">
        <f>IF(ISNUMBER(Regressions!T140),ROUND(Regressions!T140, 1), NA())</f>
        <v>#N/A</v>
      </c>
      <c r="S130" s="247" t="e">
        <f>IF(ISNUMBER(Regressions!U140),ROUND(Regressions!U140, 1), NA())</f>
        <v>#N/A</v>
      </c>
    </row>
    <row xmlns:x14ac="http://schemas.microsoft.com/office/spreadsheetml/2009/9/ac" r="131" x14ac:dyDescent="0.2">
      <c r="A131" s="344" t="str">
        <f>IF(ISBLANK(Regressions!A141), " ", Regressions!A141)</f>
        <v>Mauritania</v>
      </c>
      <c r="B131" s="345">
        <f>IF(ISBLANK(Regressions!B141), " ", Regressions!B141)</f>
        <v>2003</v>
      </c>
      <c r="C131" s="350" t="str">
        <f>IF(ISBLANK(Regressions!C141), " ", Regressions!C141)</f>
        <v>Primary</v>
      </c>
      <c r="D131" s="346">
        <f>IF(ISBLANK(Regressions!D141), " ", Regressions!D141)</f>
        <v>488873</v>
      </c>
      <c r="E131" s="224" t="e">
        <f>IF(ISNUMBER(Regressions!E141),ROUND(Regressions!E141, 1), NA())</f>
        <v>#N/A</v>
      </c>
      <c r="F131" s="347" t="e">
        <f>IF(ISNUMBER(Regressions!F141),ROUND(Regressions!F141, 1), NA())</f>
        <v>#N/A</v>
      </c>
      <c r="G131" s="246" t="e">
        <f>IF(ISNUMBER(Regressions!G141),ROUND(Regressions!G141, 1), NA())</f>
        <v>#N/A</v>
      </c>
      <c r="H131" s="348" t="e">
        <f>IF(ISNUMBER(Regressions!H141),ROUND(Regressions!H141, 1), NA())</f>
        <v>#N/A</v>
      </c>
      <c r="I131" s="247" t="e">
        <f>IF(ISNUMBER(Regressions!I141),ROUND(Regressions!I141, 1), NA())</f>
        <v>#N/A</v>
      </c>
      <c r="J131" s="349" t="e">
        <f>IF(ISNUMBER(Regressions!K141),ROUND(Regressions!K141, 1), NA())</f>
        <v>#N/A</v>
      </c>
      <c r="K131" s="347" t="e">
        <f>IF(ISNUMBER(Regressions!L141),ROUND(Regressions!L141, 1), NA())</f>
        <v>#N/A</v>
      </c>
      <c r="L131" s="248" t="e">
        <f>IF(ISNUMBER(Regressions!M141),ROUND(Regressions!M141, 1), NA())</f>
        <v>#N/A</v>
      </c>
      <c r="M131" s="348" t="e">
        <f>IF(ISNUMBER(Regressions!N141),ROUND(Regressions!N141, 1), NA())</f>
        <v>#N/A</v>
      </c>
      <c r="N131" s="247" t="e">
        <f>IF(ISNUMBER(Regressions!O141),ROUND(Regressions!O141, 1), NA())</f>
        <v>#N/A</v>
      </c>
      <c r="O131" s="349" t="e">
        <f>IF(ISNUMBER(Regressions!Q141),ROUND(Regressions!Q141, 1), NA())</f>
        <v>#N/A</v>
      </c>
      <c r="P131" s="347" t="e">
        <f>IF(ISNUMBER(Regressions!R141),ROUND(Regressions!R141, 1), NA())</f>
        <v>#N/A</v>
      </c>
      <c r="Q131" s="225" t="e">
        <f>IF(ISNUMBER(Regressions!S141),ROUND(Regressions!S141, 1), NA())</f>
        <v>#N/A</v>
      </c>
      <c r="R131" s="348" t="e">
        <f>IF(ISNUMBER(Regressions!T141),ROUND(Regressions!T141, 1), NA())</f>
        <v>#N/A</v>
      </c>
      <c r="S131" s="247" t="e">
        <f>IF(ISNUMBER(Regressions!U141),ROUND(Regressions!U141, 1), NA())</f>
        <v>#N/A</v>
      </c>
    </row>
    <row xmlns:x14ac="http://schemas.microsoft.com/office/spreadsheetml/2009/9/ac" r="132" x14ac:dyDescent="0.2">
      <c r="A132" s="344" t="str">
        <f>IF(ISBLANK(Regressions!A142), " ", Regressions!A142)</f>
        <v>Mauritania</v>
      </c>
      <c r="B132" s="345">
        <f>IF(ISBLANK(Regressions!B142), " ", Regressions!B142)</f>
        <v>2004</v>
      </c>
      <c r="C132" s="350" t="str">
        <f>IF(ISBLANK(Regressions!C142), " ", Regressions!C142)</f>
        <v>Primary</v>
      </c>
      <c r="D132" s="346">
        <f>IF(ISBLANK(Regressions!D142), " ", Regressions!D142)</f>
        <v>499907</v>
      </c>
      <c r="E132" s="224" t="e">
        <f>IF(ISNUMBER(Regressions!E142),ROUND(Regressions!E142, 1), NA())</f>
        <v>#N/A</v>
      </c>
      <c r="F132" s="347" t="e">
        <f>IF(ISNUMBER(Regressions!F142),ROUND(Regressions!F142, 1), NA())</f>
        <v>#N/A</v>
      </c>
      <c r="G132" s="246" t="e">
        <f>IF(ISNUMBER(Regressions!G142),ROUND(Regressions!G142, 1), NA())</f>
        <v>#N/A</v>
      </c>
      <c r="H132" s="348" t="e">
        <f>IF(ISNUMBER(Regressions!H142),ROUND(Regressions!H142, 1), NA())</f>
        <v>#N/A</v>
      </c>
      <c r="I132" s="247" t="e">
        <f>IF(ISNUMBER(Regressions!I142),ROUND(Regressions!I142, 1), NA())</f>
        <v>#N/A</v>
      </c>
      <c r="J132" s="349" t="e">
        <f>IF(ISNUMBER(Regressions!K142),ROUND(Regressions!K142, 1), NA())</f>
        <v>#N/A</v>
      </c>
      <c r="K132" s="347" t="e">
        <f>IF(ISNUMBER(Regressions!L142),ROUND(Regressions!L142, 1), NA())</f>
        <v>#N/A</v>
      </c>
      <c r="L132" s="248" t="e">
        <f>IF(ISNUMBER(Regressions!M142),ROUND(Regressions!M142, 1), NA())</f>
        <v>#N/A</v>
      </c>
      <c r="M132" s="348" t="e">
        <f>IF(ISNUMBER(Regressions!N142),ROUND(Regressions!N142, 1), NA())</f>
        <v>#N/A</v>
      </c>
      <c r="N132" s="247" t="e">
        <f>IF(ISNUMBER(Regressions!O142),ROUND(Regressions!O142, 1), NA())</f>
        <v>#N/A</v>
      </c>
      <c r="O132" s="349" t="e">
        <f>IF(ISNUMBER(Regressions!Q142),ROUND(Regressions!Q142, 1), NA())</f>
        <v>#N/A</v>
      </c>
      <c r="P132" s="347" t="e">
        <f>IF(ISNUMBER(Regressions!R142),ROUND(Regressions!R142, 1), NA())</f>
        <v>#N/A</v>
      </c>
      <c r="Q132" s="225" t="e">
        <f>IF(ISNUMBER(Regressions!S142),ROUND(Regressions!S142, 1), NA())</f>
        <v>#N/A</v>
      </c>
      <c r="R132" s="348" t="e">
        <f>IF(ISNUMBER(Regressions!T142),ROUND(Regressions!T142, 1), NA())</f>
        <v>#N/A</v>
      </c>
      <c r="S132" s="247" t="e">
        <f>IF(ISNUMBER(Regressions!U142),ROUND(Regressions!U142, 1), NA())</f>
        <v>#N/A</v>
      </c>
    </row>
    <row xmlns:x14ac="http://schemas.microsoft.com/office/spreadsheetml/2009/9/ac" r="133" x14ac:dyDescent="0.2">
      <c r="A133" s="344" t="str">
        <f>IF(ISBLANK(Regressions!A143), " ", Regressions!A143)</f>
        <v>Mauritania</v>
      </c>
      <c r="B133" s="345">
        <f>IF(ISBLANK(Regressions!B143), " ", Regressions!B143)</f>
        <v>2005</v>
      </c>
      <c r="C133" s="350" t="str">
        <f>IF(ISBLANK(Regressions!C143), " ", Regressions!C143)</f>
        <v>Primary</v>
      </c>
      <c r="D133" s="346">
        <f>IF(ISBLANK(Regressions!D143), " ", Regressions!D143)</f>
        <v>509617</v>
      </c>
      <c r="E133" s="224" t="e">
        <f>IF(ISNUMBER(Regressions!E143),ROUND(Regressions!E143, 1), NA())</f>
        <v>#N/A</v>
      </c>
      <c r="F133" s="347" t="e">
        <f>IF(ISNUMBER(Regressions!F143),ROUND(Regressions!F143, 1), NA())</f>
        <v>#N/A</v>
      </c>
      <c r="G133" s="246" t="e">
        <f>IF(ISNUMBER(Regressions!G143),ROUND(Regressions!G143, 1), NA())</f>
        <v>#N/A</v>
      </c>
      <c r="H133" s="348" t="e">
        <f>IF(ISNUMBER(Regressions!H143),ROUND(Regressions!H143, 1), NA())</f>
        <v>#N/A</v>
      </c>
      <c r="I133" s="247" t="e">
        <f>IF(ISNUMBER(Regressions!I143),ROUND(Regressions!I143, 1), NA())</f>
        <v>#N/A</v>
      </c>
      <c r="J133" s="349" t="e">
        <f>IF(ISNUMBER(Regressions!K143),ROUND(Regressions!K143, 1), NA())</f>
        <v>#N/A</v>
      </c>
      <c r="K133" s="347" t="e">
        <f>IF(ISNUMBER(Regressions!L143),ROUND(Regressions!L143, 1), NA())</f>
        <v>#N/A</v>
      </c>
      <c r="L133" s="248" t="e">
        <f>IF(ISNUMBER(Regressions!M143),ROUND(Regressions!M143, 1), NA())</f>
        <v>#N/A</v>
      </c>
      <c r="M133" s="348" t="e">
        <f>IF(ISNUMBER(Regressions!N143),ROUND(Regressions!N143, 1), NA())</f>
        <v>#N/A</v>
      </c>
      <c r="N133" s="247" t="e">
        <f>IF(ISNUMBER(Regressions!O143),ROUND(Regressions!O143, 1), NA())</f>
        <v>#N/A</v>
      </c>
      <c r="O133" s="349" t="e">
        <f>IF(ISNUMBER(Regressions!Q143),ROUND(Regressions!Q143, 1), NA())</f>
        <v>#N/A</v>
      </c>
      <c r="P133" s="347" t="e">
        <f>IF(ISNUMBER(Regressions!R143),ROUND(Regressions!R143, 1), NA())</f>
        <v>#N/A</v>
      </c>
      <c r="Q133" s="225" t="e">
        <f>IF(ISNUMBER(Regressions!S143),ROUND(Regressions!S143, 1), NA())</f>
        <v>#N/A</v>
      </c>
      <c r="R133" s="348" t="e">
        <f>IF(ISNUMBER(Regressions!T143),ROUND(Regressions!T143, 1), NA())</f>
        <v>#N/A</v>
      </c>
      <c r="S133" s="247" t="e">
        <f>IF(ISNUMBER(Regressions!U143),ROUND(Regressions!U143, 1), NA())</f>
        <v>#N/A</v>
      </c>
    </row>
    <row xmlns:x14ac="http://schemas.microsoft.com/office/spreadsheetml/2009/9/ac" r="134" x14ac:dyDescent="0.2">
      <c r="A134" s="344" t="str">
        <f>IF(ISBLANK(Regressions!A144), " ", Regressions!A144)</f>
        <v>Mauritania</v>
      </c>
      <c r="B134" s="345">
        <f>IF(ISBLANK(Regressions!B144), " ", Regressions!B144)</f>
        <v>2006</v>
      </c>
      <c r="C134" s="350" t="str">
        <f>IF(ISBLANK(Regressions!C144), " ", Regressions!C144)</f>
        <v>Primary</v>
      </c>
      <c r="D134" s="346">
        <f>IF(ISBLANK(Regressions!D144), " ", Regressions!D144)</f>
        <v>516423</v>
      </c>
      <c r="E134" s="224" t="e">
        <f>IF(ISNUMBER(Regressions!E144),ROUND(Regressions!E144, 1), NA())</f>
        <v>#N/A</v>
      </c>
      <c r="F134" s="347" t="e">
        <f>IF(ISNUMBER(Regressions!F144),ROUND(Regressions!F144, 1), NA())</f>
        <v>#N/A</v>
      </c>
      <c r="G134" s="246" t="e">
        <f>IF(ISNUMBER(Regressions!G144),ROUND(Regressions!G144, 1), NA())</f>
        <v>#N/A</v>
      </c>
      <c r="H134" s="348" t="e">
        <f>IF(ISNUMBER(Regressions!H144),ROUND(Regressions!H144, 1), NA())</f>
        <v>#N/A</v>
      </c>
      <c r="I134" s="247" t="e">
        <f>IF(ISNUMBER(Regressions!I144),ROUND(Regressions!I144, 1), NA())</f>
        <v>#N/A</v>
      </c>
      <c r="J134" s="349" t="e">
        <f>IF(ISNUMBER(Regressions!K144),ROUND(Regressions!K144, 1), NA())</f>
        <v>#N/A</v>
      </c>
      <c r="K134" s="347" t="e">
        <f>IF(ISNUMBER(Regressions!L144),ROUND(Regressions!L144, 1), NA())</f>
        <v>#N/A</v>
      </c>
      <c r="L134" s="248" t="e">
        <f>IF(ISNUMBER(Regressions!M144),ROUND(Regressions!M144, 1), NA())</f>
        <v>#N/A</v>
      </c>
      <c r="M134" s="348" t="e">
        <f>IF(ISNUMBER(Regressions!N144),ROUND(Regressions!N144, 1), NA())</f>
        <v>#N/A</v>
      </c>
      <c r="N134" s="247" t="e">
        <f>IF(ISNUMBER(Regressions!O144),ROUND(Regressions!O144, 1), NA())</f>
        <v>#N/A</v>
      </c>
      <c r="O134" s="349" t="e">
        <f>IF(ISNUMBER(Regressions!Q144),ROUND(Regressions!Q144, 1), NA())</f>
        <v>#N/A</v>
      </c>
      <c r="P134" s="347" t="e">
        <f>IF(ISNUMBER(Regressions!R144),ROUND(Regressions!R144, 1), NA())</f>
        <v>#N/A</v>
      </c>
      <c r="Q134" s="225" t="e">
        <f>IF(ISNUMBER(Regressions!S144),ROUND(Regressions!S144, 1), NA())</f>
        <v>#N/A</v>
      </c>
      <c r="R134" s="348" t="e">
        <f>IF(ISNUMBER(Regressions!T144),ROUND(Regressions!T144, 1), NA())</f>
        <v>#N/A</v>
      </c>
      <c r="S134" s="247" t="e">
        <f>IF(ISNUMBER(Regressions!U144),ROUND(Regressions!U144, 1), NA())</f>
        <v>#N/A</v>
      </c>
    </row>
    <row xmlns:x14ac="http://schemas.microsoft.com/office/spreadsheetml/2009/9/ac" r="135" x14ac:dyDescent="0.2">
      <c r="A135" s="344" t="str">
        <f>IF(ISBLANK(Regressions!A145), " ", Regressions!A145)</f>
        <v>Mauritania</v>
      </c>
      <c r="B135" s="345">
        <f>IF(ISBLANK(Regressions!B145), " ", Regressions!B145)</f>
        <v>2007</v>
      </c>
      <c r="C135" s="350" t="str">
        <f>IF(ISBLANK(Regressions!C145), " ", Regressions!C145)</f>
        <v>Primary</v>
      </c>
      <c r="D135" s="346">
        <f>IF(ISBLANK(Regressions!D145), " ", Regressions!D145)</f>
        <v>523071</v>
      </c>
      <c r="E135" s="224" t="e">
        <f>IF(ISNUMBER(Regressions!E145),ROUND(Regressions!E145, 1), NA())</f>
        <v>#N/A</v>
      </c>
      <c r="F135" s="347" t="e">
        <f>IF(ISNUMBER(Regressions!F145),ROUND(Regressions!F145, 1), NA())</f>
        <v>#N/A</v>
      </c>
      <c r="G135" s="246" t="e">
        <f>IF(ISNUMBER(Regressions!G145),ROUND(Regressions!G145, 1), NA())</f>
        <v>#N/A</v>
      </c>
      <c r="H135" s="348" t="e">
        <f>IF(ISNUMBER(Regressions!H145),ROUND(Regressions!H145, 1), NA())</f>
        <v>#N/A</v>
      </c>
      <c r="I135" s="247" t="e">
        <f>IF(ISNUMBER(Regressions!I145),ROUND(Regressions!I145, 1), NA())</f>
        <v>#N/A</v>
      </c>
      <c r="J135" s="349" t="e">
        <f>IF(ISNUMBER(Regressions!K145),ROUND(Regressions!K145, 1), NA())</f>
        <v>#N/A</v>
      </c>
      <c r="K135" s="347" t="e">
        <f>IF(ISNUMBER(Regressions!L145),ROUND(Regressions!L145, 1), NA())</f>
        <v>#N/A</v>
      </c>
      <c r="L135" s="248" t="e">
        <f>IF(ISNUMBER(Regressions!M145),ROUND(Regressions!M145, 1), NA())</f>
        <v>#N/A</v>
      </c>
      <c r="M135" s="348" t="e">
        <f>IF(ISNUMBER(Regressions!N145),ROUND(Regressions!N145, 1), NA())</f>
        <v>#N/A</v>
      </c>
      <c r="N135" s="247" t="e">
        <f>IF(ISNUMBER(Regressions!O145),ROUND(Regressions!O145, 1), NA())</f>
        <v>#N/A</v>
      </c>
      <c r="O135" s="349" t="e">
        <f>IF(ISNUMBER(Regressions!Q145),ROUND(Regressions!Q145, 1), NA())</f>
        <v>#N/A</v>
      </c>
      <c r="P135" s="347" t="e">
        <f>IF(ISNUMBER(Regressions!R145),ROUND(Regressions!R145, 1), NA())</f>
        <v>#N/A</v>
      </c>
      <c r="Q135" s="225" t="e">
        <f>IF(ISNUMBER(Regressions!S145),ROUND(Regressions!S145, 1), NA())</f>
        <v>#N/A</v>
      </c>
      <c r="R135" s="348" t="e">
        <f>IF(ISNUMBER(Regressions!T145),ROUND(Regressions!T145, 1), NA())</f>
        <v>#N/A</v>
      </c>
      <c r="S135" s="247" t="e">
        <f>IF(ISNUMBER(Regressions!U145),ROUND(Regressions!U145, 1), NA())</f>
        <v>#N/A</v>
      </c>
    </row>
    <row xmlns:x14ac="http://schemas.microsoft.com/office/spreadsheetml/2009/9/ac" r="136" x14ac:dyDescent="0.2">
      <c r="A136" s="344" t="str">
        <f>IF(ISBLANK(Regressions!A146), " ", Regressions!A146)</f>
        <v>Mauritania</v>
      </c>
      <c r="B136" s="345">
        <f>IF(ISBLANK(Regressions!B146), " ", Regressions!B146)</f>
        <v>2008</v>
      </c>
      <c r="C136" s="350" t="str">
        <f>IF(ISBLANK(Regressions!C146), " ", Regressions!C146)</f>
        <v>Primary</v>
      </c>
      <c r="D136" s="346">
        <f>IF(ISBLANK(Regressions!D146), " ", Regressions!D146)</f>
        <v>529343</v>
      </c>
      <c r="E136" s="224" t="e">
        <f>IF(ISNUMBER(Regressions!E146),ROUND(Regressions!E146, 1), NA())</f>
        <v>#N/A</v>
      </c>
      <c r="F136" s="347" t="e">
        <f>IF(ISNUMBER(Regressions!F146),ROUND(Regressions!F146, 1), NA())</f>
        <v>#N/A</v>
      </c>
      <c r="G136" s="246" t="e">
        <f>IF(ISNUMBER(Regressions!G146),ROUND(Regressions!G146, 1), NA())</f>
        <v>#N/A</v>
      </c>
      <c r="H136" s="348" t="e">
        <f>IF(ISNUMBER(Regressions!H146),ROUND(Regressions!H146, 1), NA())</f>
        <v>#N/A</v>
      </c>
      <c r="I136" s="247" t="e">
        <f>IF(ISNUMBER(Regressions!I146),ROUND(Regressions!I146, 1), NA())</f>
        <v>#N/A</v>
      </c>
      <c r="J136" s="349">
        <f>IF(ISNUMBER(Regressions!K146),ROUND(Regressions!K146, 1), NA())</f>
        <v>40.200000000000003</v>
      </c>
      <c r="K136" s="347" t="e">
        <f>IF(ISNUMBER(Regressions!L146),ROUND(Regressions!L146, 1), NA())</f>
        <v>#N/A</v>
      </c>
      <c r="L136" s="248" t="e">
        <f>IF(ISNUMBER(Regressions!M146),ROUND(Regressions!M146, 1), NA())</f>
        <v>#N/A</v>
      </c>
      <c r="M136" s="348" t="e">
        <f>IF(ISNUMBER(Regressions!N146),ROUND(Regressions!N146, 1), NA())</f>
        <v>#N/A</v>
      </c>
      <c r="N136" s="247">
        <f>IF(ISNUMBER(Regressions!O146),ROUND(Regressions!O146, 1), NA())</f>
        <v>59.9</v>
      </c>
      <c r="O136" s="349" t="e">
        <f>IF(ISNUMBER(Regressions!Q146),ROUND(Regressions!Q146, 1), NA())</f>
        <v>#N/A</v>
      </c>
      <c r="P136" s="347" t="e">
        <f>IF(ISNUMBER(Regressions!R146),ROUND(Regressions!R146, 1), NA())</f>
        <v>#N/A</v>
      </c>
      <c r="Q136" s="225" t="e">
        <f>IF(ISNUMBER(Regressions!S146),ROUND(Regressions!S146, 1), NA())</f>
        <v>#N/A</v>
      </c>
      <c r="R136" s="348" t="e">
        <f>IF(ISNUMBER(Regressions!T146),ROUND(Regressions!T146, 1), NA())</f>
        <v>#N/A</v>
      </c>
      <c r="S136" s="247" t="e">
        <f>IF(ISNUMBER(Regressions!U146),ROUND(Regressions!U146, 1), NA())</f>
        <v>#N/A</v>
      </c>
    </row>
    <row xmlns:x14ac="http://schemas.microsoft.com/office/spreadsheetml/2009/9/ac" r="137" x14ac:dyDescent="0.2">
      <c r="A137" s="344" t="str">
        <f>IF(ISBLANK(Regressions!A147), " ", Regressions!A147)</f>
        <v>Mauritania</v>
      </c>
      <c r="B137" s="345">
        <f>IF(ISBLANK(Regressions!B147), " ", Regressions!B147)</f>
        <v>2009</v>
      </c>
      <c r="C137" s="350" t="str">
        <f>IF(ISBLANK(Regressions!C147), " ", Regressions!C147)</f>
        <v>Primary</v>
      </c>
      <c r="D137" s="346">
        <f>IF(ISBLANK(Regressions!D147), " ", Regressions!D147)</f>
        <v>535536</v>
      </c>
      <c r="E137" s="224" t="e">
        <f>IF(ISNUMBER(Regressions!E147),ROUND(Regressions!E147, 1), NA())</f>
        <v>#N/A</v>
      </c>
      <c r="F137" s="347" t="e">
        <f>IF(ISNUMBER(Regressions!F147),ROUND(Regressions!F147, 1), NA())</f>
        <v>#N/A</v>
      </c>
      <c r="G137" s="246" t="e">
        <f>IF(ISNUMBER(Regressions!G147),ROUND(Regressions!G147, 1), NA())</f>
        <v>#N/A</v>
      </c>
      <c r="H137" s="348" t="e">
        <f>IF(ISNUMBER(Regressions!H147),ROUND(Regressions!H147, 1), NA())</f>
        <v>#N/A</v>
      </c>
      <c r="I137" s="247" t="e">
        <f>IF(ISNUMBER(Regressions!I147),ROUND(Regressions!I147, 1), NA())</f>
        <v>#N/A</v>
      </c>
      <c r="J137" s="349">
        <f>IF(ISNUMBER(Regressions!K147),ROUND(Regressions!K147, 1), NA())</f>
        <v>40.200000000000003</v>
      </c>
      <c r="K137" s="347" t="e">
        <f>IF(ISNUMBER(Regressions!L147),ROUND(Regressions!L147, 1), NA())</f>
        <v>#N/A</v>
      </c>
      <c r="L137" s="248" t="e">
        <f>IF(ISNUMBER(Regressions!M147),ROUND(Regressions!M147, 1), NA())</f>
        <v>#N/A</v>
      </c>
      <c r="M137" s="348" t="e">
        <f>IF(ISNUMBER(Regressions!N147),ROUND(Regressions!N147, 1), NA())</f>
        <v>#N/A</v>
      </c>
      <c r="N137" s="247">
        <f>IF(ISNUMBER(Regressions!O147),ROUND(Regressions!O147, 1), NA())</f>
        <v>59.9</v>
      </c>
      <c r="O137" s="349" t="e">
        <f>IF(ISNUMBER(Regressions!Q147),ROUND(Regressions!Q147, 1), NA())</f>
        <v>#N/A</v>
      </c>
      <c r="P137" s="347" t="e">
        <f>IF(ISNUMBER(Regressions!R147),ROUND(Regressions!R147, 1), NA())</f>
        <v>#N/A</v>
      </c>
      <c r="Q137" s="225" t="e">
        <f>IF(ISNUMBER(Regressions!S147),ROUND(Regressions!S147, 1), NA())</f>
        <v>#N/A</v>
      </c>
      <c r="R137" s="348" t="e">
        <f>IF(ISNUMBER(Regressions!T147),ROUND(Regressions!T147, 1), NA())</f>
        <v>#N/A</v>
      </c>
      <c r="S137" s="247" t="e">
        <f>IF(ISNUMBER(Regressions!U147),ROUND(Regressions!U147, 1), NA())</f>
        <v>#N/A</v>
      </c>
    </row>
    <row xmlns:x14ac="http://schemas.microsoft.com/office/spreadsheetml/2009/9/ac" r="138" x14ac:dyDescent="0.2">
      <c r="A138" s="344" t="str">
        <f>IF(ISBLANK(Regressions!A148), " ", Regressions!A148)</f>
        <v>Mauritania</v>
      </c>
      <c r="B138" s="345">
        <f>IF(ISBLANK(Regressions!B148), " ", Regressions!B148)</f>
        <v>2010</v>
      </c>
      <c r="C138" s="350" t="str">
        <f>IF(ISBLANK(Regressions!C148), " ", Regressions!C148)</f>
        <v>Primary</v>
      </c>
      <c r="D138" s="346">
        <f>IF(ISBLANK(Regressions!D148), " ", Regressions!D148)</f>
        <v>546415</v>
      </c>
      <c r="E138" s="224" t="e">
        <f>IF(ISNUMBER(Regressions!E148),ROUND(Regressions!E148, 1), NA())</f>
        <v>#N/A</v>
      </c>
      <c r="F138" s="347" t="e">
        <f>IF(ISNUMBER(Regressions!F148),ROUND(Regressions!F148, 1), NA())</f>
        <v>#N/A</v>
      </c>
      <c r="G138" s="246" t="e">
        <f>IF(ISNUMBER(Regressions!G148),ROUND(Regressions!G148, 1), NA())</f>
        <v>#N/A</v>
      </c>
      <c r="H138" s="348" t="e">
        <f>IF(ISNUMBER(Regressions!H148),ROUND(Regressions!H148, 1), NA())</f>
        <v>#N/A</v>
      </c>
      <c r="I138" s="247" t="e">
        <f>IF(ISNUMBER(Regressions!I148),ROUND(Regressions!I148, 1), NA())</f>
        <v>#N/A</v>
      </c>
      <c r="J138" s="349">
        <f>IF(ISNUMBER(Regressions!K148),ROUND(Regressions!K148, 1), NA())</f>
        <v>40.200000000000003</v>
      </c>
      <c r="K138" s="347" t="e">
        <f>IF(ISNUMBER(Regressions!L148),ROUND(Regressions!L148, 1), NA())</f>
        <v>#N/A</v>
      </c>
      <c r="L138" s="248">
        <f>IF(ISNUMBER(Regressions!M148),ROUND(Regressions!M148, 1), NA())</f>
        <v>27.1</v>
      </c>
      <c r="M138" s="348">
        <f>IF(ISNUMBER(Regressions!N148),ROUND(Regressions!N148, 1), NA())</f>
        <v>13</v>
      </c>
      <c r="N138" s="247">
        <f>IF(ISNUMBER(Regressions!O148),ROUND(Regressions!O148, 1), NA())</f>
        <v>59.9</v>
      </c>
      <c r="O138" s="349" t="e">
        <f>IF(ISNUMBER(Regressions!Q148),ROUND(Regressions!Q148, 1), NA())</f>
        <v>#N/A</v>
      </c>
      <c r="P138" s="347" t="e">
        <f>IF(ISNUMBER(Regressions!R148),ROUND(Regressions!R148, 1), NA())</f>
        <v>#N/A</v>
      </c>
      <c r="Q138" s="225" t="e">
        <f>IF(ISNUMBER(Regressions!S148),ROUND(Regressions!S148, 1), NA())</f>
        <v>#N/A</v>
      </c>
      <c r="R138" s="348" t="e">
        <f>IF(ISNUMBER(Regressions!T148),ROUND(Regressions!T148, 1), NA())</f>
        <v>#N/A</v>
      </c>
      <c r="S138" s="247" t="e">
        <f>IF(ISNUMBER(Regressions!U148),ROUND(Regressions!U148, 1), NA())</f>
        <v>#N/A</v>
      </c>
    </row>
    <row xmlns:x14ac="http://schemas.microsoft.com/office/spreadsheetml/2009/9/ac" r="139" x14ac:dyDescent="0.2">
      <c r="A139" s="344" t="str">
        <f>IF(ISBLANK(Regressions!A149), " ", Regressions!A149)</f>
        <v>Mauritania</v>
      </c>
      <c r="B139" s="345">
        <f>IF(ISBLANK(Regressions!B149), " ", Regressions!B149)</f>
        <v>2011</v>
      </c>
      <c r="C139" s="350" t="str">
        <f>IF(ISBLANK(Regressions!C149), " ", Regressions!C149)</f>
        <v>Primary</v>
      </c>
      <c r="D139" s="346">
        <f>IF(ISBLANK(Regressions!D149), " ", Regressions!D149)</f>
        <v>562587</v>
      </c>
      <c r="E139" s="224" t="e">
        <f>IF(ISNUMBER(Regressions!E149),ROUND(Regressions!E149, 1), NA())</f>
        <v>#N/A</v>
      </c>
      <c r="F139" s="347">
        <f>IF(ISNUMBER(Regressions!F149),ROUND(Regressions!F149, 1), NA())</f>
        <v>18.100000000000001</v>
      </c>
      <c r="G139" s="246" t="e">
        <f>IF(ISNUMBER(Regressions!G149),ROUND(Regressions!G149, 1), NA())</f>
        <v>#N/A</v>
      </c>
      <c r="H139" s="348" t="e">
        <f>IF(ISNUMBER(Regressions!H149),ROUND(Regressions!H149, 1), NA())</f>
        <v>#N/A</v>
      </c>
      <c r="I139" s="247">
        <f>IF(ISNUMBER(Regressions!I149),ROUND(Regressions!I149, 1), NA())</f>
        <v>81.900000000000006</v>
      </c>
      <c r="J139" s="349">
        <f>IF(ISNUMBER(Regressions!K149),ROUND(Regressions!K149, 1), NA())</f>
        <v>40.200000000000003</v>
      </c>
      <c r="K139" s="347" t="e">
        <f>IF(ISNUMBER(Regressions!L149),ROUND(Regressions!L149, 1), NA())</f>
        <v>#N/A</v>
      </c>
      <c r="L139" s="248">
        <f>IF(ISNUMBER(Regressions!M149),ROUND(Regressions!M149, 1), NA())</f>
        <v>27.1</v>
      </c>
      <c r="M139" s="348">
        <f>IF(ISNUMBER(Regressions!N149),ROUND(Regressions!N149, 1), NA())</f>
        <v>13</v>
      </c>
      <c r="N139" s="247">
        <f>IF(ISNUMBER(Regressions!O149),ROUND(Regressions!O149, 1), NA())</f>
        <v>59.9</v>
      </c>
      <c r="O139" s="349" t="e">
        <f>IF(ISNUMBER(Regressions!Q149),ROUND(Regressions!Q149, 1), NA())</f>
        <v>#N/A</v>
      </c>
      <c r="P139" s="347" t="e">
        <f>IF(ISNUMBER(Regressions!R149),ROUND(Regressions!R149, 1), NA())</f>
        <v>#N/A</v>
      </c>
      <c r="Q139" s="225" t="e">
        <f>IF(ISNUMBER(Regressions!S149),ROUND(Regressions!S149, 1), NA())</f>
        <v>#N/A</v>
      </c>
      <c r="R139" s="348" t="e">
        <f>IF(ISNUMBER(Regressions!T149),ROUND(Regressions!T149, 1), NA())</f>
        <v>#N/A</v>
      </c>
      <c r="S139" s="247" t="e">
        <f>IF(ISNUMBER(Regressions!U149),ROUND(Regressions!U149, 1), NA())</f>
        <v>#N/A</v>
      </c>
    </row>
    <row xmlns:x14ac="http://schemas.microsoft.com/office/spreadsheetml/2009/9/ac" r="140" x14ac:dyDescent="0.2">
      <c r="A140" s="344" t="str">
        <f>IF(ISBLANK(Regressions!A150), " ", Regressions!A150)</f>
        <v>Mauritania</v>
      </c>
      <c r="B140" s="345">
        <f>IF(ISBLANK(Regressions!B150), " ", Regressions!B150)</f>
        <v>2012</v>
      </c>
      <c r="C140" s="350" t="str">
        <f>IF(ISBLANK(Regressions!C150), " ", Regressions!C150)</f>
        <v>Primary</v>
      </c>
      <c r="D140" s="346">
        <f>IF(ISBLANK(Regressions!D150), " ", Regressions!D150)</f>
        <v>583940</v>
      </c>
      <c r="E140" s="224" t="e">
        <f>IF(ISNUMBER(Regressions!E150),ROUND(Regressions!E150, 1), NA())</f>
        <v>#N/A</v>
      </c>
      <c r="F140" s="347">
        <f>IF(ISNUMBER(Regressions!F150),ROUND(Regressions!F150, 1), NA())</f>
        <v>18.100000000000001</v>
      </c>
      <c r="G140" s="246" t="e">
        <f>IF(ISNUMBER(Regressions!G150),ROUND(Regressions!G150, 1), NA())</f>
        <v>#N/A</v>
      </c>
      <c r="H140" s="348" t="e">
        <f>IF(ISNUMBER(Regressions!H150),ROUND(Regressions!H150, 1), NA())</f>
        <v>#N/A</v>
      </c>
      <c r="I140" s="247">
        <f>IF(ISNUMBER(Regressions!I150),ROUND(Regressions!I150, 1), NA())</f>
        <v>81.900000000000006</v>
      </c>
      <c r="J140" s="349">
        <f>IF(ISNUMBER(Regressions!K150),ROUND(Regressions!K150, 1), NA())</f>
        <v>40.200000000000003</v>
      </c>
      <c r="K140" s="347" t="e">
        <f>IF(ISNUMBER(Regressions!L150),ROUND(Regressions!L150, 1), NA())</f>
        <v>#N/A</v>
      </c>
      <c r="L140" s="248">
        <f>IF(ISNUMBER(Regressions!M150),ROUND(Regressions!M150, 1), NA())</f>
        <v>27.1</v>
      </c>
      <c r="M140" s="348">
        <f>IF(ISNUMBER(Regressions!N150),ROUND(Regressions!N150, 1), NA())</f>
        <v>13</v>
      </c>
      <c r="N140" s="247">
        <f>IF(ISNUMBER(Regressions!O150),ROUND(Regressions!O150, 1), NA())</f>
        <v>59.9</v>
      </c>
      <c r="O140" s="349" t="e">
        <f>IF(ISNUMBER(Regressions!Q150),ROUND(Regressions!Q150, 1), NA())</f>
        <v>#N/A</v>
      </c>
      <c r="P140" s="347" t="e">
        <f>IF(ISNUMBER(Regressions!R150),ROUND(Regressions!R150, 1), NA())</f>
        <v>#N/A</v>
      </c>
      <c r="Q140" s="225" t="e">
        <f>IF(ISNUMBER(Regressions!S150),ROUND(Regressions!S150, 1), NA())</f>
        <v>#N/A</v>
      </c>
      <c r="R140" s="348" t="e">
        <f>IF(ISNUMBER(Regressions!T150),ROUND(Regressions!T150, 1), NA())</f>
        <v>#N/A</v>
      </c>
      <c r="S140" s="247" t="e">
        <f>IF(ISNUMBER(Regressions!U150),ROUND(Regressions!U150, 1), NA())</f>
        <v>#N/A</v>
      </c>
    </row>
    <row xmlns:x14ac="http://schemas.microsoft.com/office/spreadsheetml/2009/9/ac" r="141" x14ac:dyDescent="0.2">
      <c r="A141" s="344" t="str">
        <f>IF(ISBLANK(Regressions!A151), " ", Regressions!A151)</f>
        <v>Mauritania</v>
      </c>
      <c r="B141" s="345">
        <f>IF(ISBLANK(Regressions!B151), " ", Regressions!B151)</f>
        <v>2013</v>
      </c>
      <c r="C141" s="350" t="str">
        <f>IF(ISBLANK(Regressions!C151), " ", Regressions!C151)</f>
        <v>Primary</v>
      </c>
      <c r="D141" s="346">
        <f>IF(ISBLANK(Regressions!D151), " ", Regressions!D151)</f>
        <v>610492</v>
      </c>
      <c r="E141" s="224" t="e">
        <f>IF(ISNUMBER(Regressions!E151),ROUND(Regressions!E151, 1), NA())</f>
        <v>#N/A</v>
      </c>
      <c r="F141" s="347">
        <f>IF(ISNUMBER(Regressions!F151),ROUND(Regressions!F151, 1), NA())</f>
        <v>18.100000000000001</v>
      </c>
      <c r="G141" s="246" t="e">
        <f>IF(ISNUMBER(Regressions!G151),ROUND(Regressions!G151, 1), NA())</f>
        <v>#N/A</v>
      </c>
      <c r="H141" s="348" t="e">
        <f>IF(ISNUMBER(Regressions!H151),ROUND(Regressions!H151, 1), NA())</f>
        <v>#N/A</v>
      </c>
      <c r="I141" s="247">
        <f>IF(ISNUMBER(Regressions!I151),ROUND(Regressions!I151, 1), NA())</f>
        <v>81.900000000000006</v>
      </c>
      <c r="J141" s="349">
        <f>IF(ISNUMBER(Regressions!K151),ROUND(Regressions!K151, 1), NA())</f>
        <v>40.200000000000003</v>
      </c>
      <c r="K141" s="347" t="e">
        <f>IF(ISNUMBER(Regressions!L151),ROUND(Regressions!L151, 1), NA())</f>
        <v>#N/A</v>
      </c>
      <c r="L141" s="248">
        <f>IF(ISNUMBER(Regressions!M151),ROUND(Regressions!M151, 1), NA())</f>
        <v>27.1</v>
      </c>
      <c r="M141" s="348">
        <f>IF(ISNUMBER(Regressions!N151),ROUND(Regressions!N151, 1), NA())</f>
        <v>13</v>
      </c>
      <c r="N141" s="247">
        <f>IF(ISNUMBER(Regressions!O151),ROUND(Regressions!O151, 1), NA())</f>
        <v>59.9</v>
      </c>
      <c r="O141" s="349" t="e">
        <f>IF(ISNUMBER(Regressions!Q151),ROUND(Regressions!Q151, 1), NA())</f>
        <v>#N/A</v>
      </c>
      <c r="P141" s="347" t="e">
        <f>IF(ISNUMBER(Regressions!R151),ROUND(Regressions!R151, 1), NA())</f>
        <v>#N/A</v>
      </c>
      <c r="Q141" s="225" t="e">
        <f>IF(ISNUMBER(Regressions!S151),ROUND(Regressions!S151, 1), NA())</f>
        <v>#N/A</v>
      </c>
      <c r="R141" s="348" t="e">
        <f>IF(ISNUMBER(Regressions!T151),ROUND(Regressions!T151, 1), NA())</f>
        <v>#N/A</v>
      </c>
      <c r="S141" s="247" t="e">
        <f>IF(ISNUMBER(Regressions!U151),ROUND(Regressions!U151, 1), NA())</f>
        <v>#N/A</v>
      </c>
    </row>
    <row xmlns:x14ac="http://schemas.microsoft.com/office/spreadsheetml/2009/9/ac" r="142" x14ac:dyDescent="0.2">
      <c r="A142" s="344" t="str">
        <f>IF(ISBLANK(Regressions!A152), " ", Regressions!A152)</f>
        <v>Mauritania</v>
      </c>
      <c r="B142" s="345">
        <f>IF(ISBLANK(Regressions!B152), " ", Regressions!B152)</f>
        <v>2014</v>
      </c>
      <c r="C142" s="350" t="str">
        <f>IF(ISBLANK(Regressions!C152), " ", Regressions!C152)</f>
        <v>Primary</v>
      </c>
      <c r="D142" s="346">
        <f>IF(ISBLANK(Regressions!D152), " ", Regressions!D152)</f>
        <v>633282</v>
      </c>
      <c r="E142" s="224" t="e">
        <f>IF(ISNUMBER(Regressions!E152),ROUND(Regressions!E152, 1), NA())</f>
        <v>#N/A</v>
      </c>
      <c r="F142" s="347">
        <f>IF(ISNUMBER(Regressions!F152),ROUND(Regressions!F152, 1), NA())</f>
        <v>18.100000000000001</v>
      </c>
      <c r="G142" s="246" t="e">
        <f>IF(ISNUMBER(Regressions!G152),ROUND(Regressions!G152, 1), NA())</f>
        <v>#N/A</v>
      </c>
      <c r="H142" s="348" t="e">
        <f>IF(ISNUMBER(Regressions!H152),ROUND(Regressions!H152, 1), NA())</f>
        <v>#N/A</v>
      </c>
      <c r="I142" s="247">
        <f>IF(ISNUMBER(Regressions!I152),ROUND(Regressions!I152, 1), NA())</f>
        <v>81.900000000000006</v>
      </c>
      <c r="J142" s="349">
        <f>IF(ISNUMBER(Regressions!K152),ROUND(Regressions!K152, 1), NA())</f>
        <v>40.200000000000003</v>
      </c>
      <c r="K142" s="347" t="e">
        <f>IF(ISNUMBER(Regressions!L152),ROUND(Regressions!L152, 1), NA())</f>
        <v>#N/A</v>
      </c>
      <c r="L142" s="248">
        <f>IF(ISNUMBER(Regressions!M152),ROUND(Regressions!M152, 1), NA())</f>
        <v>27.1</v>
      </c>
      <c r="M142" s="348">
        <f>IF(ISNUMBER(Regressions!N152),ROUND(Regressions!N152, 1), NA())</f>
        <v>13</v>
      </c>
      <c r="N142" s="247">
        <f>IF(ISNUMBER(Regressions!O152),ROUND(Regressions!O152, 1), NA())</f>
        <v>59.9</v>
      </c>
      <c r="O142" s="349" t="e">
        <f>IF(ISNUMBER(Regressions!Q152),ROUND(Regressions!Q152, 1), NA())</f>
        <v>#N/A</v>
      </c>
      <c r="P142" s="347" t="e">
        <f>IF(ISNUMBER(Regressions!R152),ROUND(Regressions!R152, 1), NA())</f>
        <v>#N/A</v>
      </c>
      <c r="Q142" s="225" t="e">
        <f>IF(ISNUMBER(Regressions!S152),ROUND(Regressions!S152, 1), NA())</f>
        <v>#N/A</v>
      </c>
      <c r="R142" s="348" t="e">
        <f>IF(ISNUMBER(Regressions!T152),ROUND(Regressions!T152, 1), NA())</f>
        <v>#N/A</v>
      </c>
      <c r="S142" s="247" t="e">
        <f>IF(ISNUMBER(Regressions!U152),ROUND(Regressions!U152, 1), NA())</f>
        <v>#N/A</v>
      </c>
    </row>
    <row xmlns:x14ac="http://schemas.microsoft.com/office/spreadsheetml/2009/9/ac" r="143" x14ac:dyDescent="0.2">
      <c r="A143" s="344" t="str">
        <f>IF(ISBLANK(Regressions!A153), " ", Regressions!A153)</f>
        <v>Mauritania</v>
      </c>
      <c r="B143" s="345">
        <f>IF(ISBLANK(Regressions!B153), " ", Regressions!B153)</f>
        <v>2015</v>
      </c>
      <c r="C143" s="350" t="str">
        <f>IF(ISBLANK(Regressions!C153), " ", Regressions!C153)</f>
        <v>Primary</v>
      </c>
      <c r="D143" s="346">
        <f>IF(ISBLANK(Regressions!D153), " ", Regressions!D153)</f>
        <v>656514</v>
      </c>
      <c r="E143" s="224" t="e">
        <f>IF(ISNUMBER(Regressions!E153),ROUND(Regressions!E153, 1), NA())</f>
        <v>#N/A</v>
      </c>
      <c r="F143" s="347">
        <f>IF(ISNUMBER(Regressions!F153),ROUND(Regressions!F153, 1), NA())</f>
        <v>18.100000000000001</v>
      </c>
      <c r="G143" s="246" t="e">
        <f>IF(ISNUMBER(Regressions!G153),ROUND(Regressions!G153, 1), NA())</f>
        <v>#N/A</v>
      </c>
      <c r="H143" s="348" t="e">
        <f>IF(ISNUMBER(Regressions!H153),ROUND(Regressions!H153, 1), NA())</f>
        <v>#N/A</v>
      </c>
      <c r="I143" s="247">
        <f>IF(ISNUMBER(Regressions!I153),ROUND(Regressions!I153, 1), NA())</f>
        <v>81.900000000000006</v>
      </c>
      <c r="J143" s="349">
        <f>IF(ISNUMBER(Regressions!K153),ROUND(Regressions!K153, 1), NA())</f>
        <v>40.200000000000003</v>
      </c>
      <c r="K143" s="347" t="e">
        <f>IF(ISNUMBER(Regressions!L153),ROUND(Regressions!L153, 1), NA())</f>
        <v>#N/A</v>
      </c>
      <c r="L143" s="248">
        <f>IF(ISNUMBER(Regressions!M153),ROUND(Regressions!M153, 1), NA())</f>
        <v>27.1</v>
      </c>
      <c r="M143" s="348">
        <f>IF(ISNUMBER(Regressions!N153),ROUND(Regressions!N153, 1), NA())</f>
        <v>13</v>
      </c>
      <c r="N143" s="247">
        <f>IF(ISNUMBER(Regressions!O153),ROUND(Regressions!O153, 1), NA())</f>
        <v>59.9</v>
      </c>
      <c r="O143" s="349" t="e">
        <f>IF(ISNUMBER(Regressions!Q153),ROUND(Regressions!Q153, 1), NA())</f>
        <v>#N/A</v>
      </c>
      <c r="P143" s="347" t="e">
        <f>IF(ISNUMBER(Regressions!R153),ROUND(Regressions!R153, 1), NA())</f>
        <v>#N/A</v>
      </c>
      <c r="Q143" s="225" t="e">
        <f>IF(ISNUMBER(Regressions!S153),ROUND(Regressions!S153, 1), NA())</f>
        <v>#N/A</v>
      </c>
      <c r="R143" s="348" t="e">
        <f>IF(ISNUMBER(Regressions!T153),ROUND(Regressions!T153, 1), NA())</f>
        <v>#N/A</v>
      </c>
      <c r="S143" s="247" t="e">
        <f>IF(ISNUMBER(Regressions!U153),ROUND(Regressions!U153, 1), NA())</f>
        <v>#N/A</v>
      </c>
    </row>
    <row xmlns:x14ac="http://schemas.microsoft.com/office/spreadsheetml/2009/9/ac" r="144" x14ac:dyDescent="0.2">
      <c r="A144" s="344" t="str">
        <f>IF(ISBLANK(Regressions!A154), " ", Regressions!A154)</f>
        <v>Mauritania</v>
      </c>
      <c r="B144" s="345">
        <f>IF(ISBLANK(Regressions!B154), " ", Regressions!B154)</f>
        <v>2016</v>
      </c>
      <c r="C144" s="350" t="str">
        <f>IF(ISBLANK(Regressions!C154), " ", Regressions!C154)</f>
        <v>Primary</v>
      </c>
      <c r="D144" s="346">
        <f>IF(ISBLANK(Regressions!D154), " ", Regressions!D154)</f>
        <v>679773</v>
      </c>
      <c r="E144" s="224" t="e">
        <f>IF(ISNUMBER(Regressions!E154),ROUND(Regressions!E154, 1), NA())</f>
        <v>#N/A</v>
      </c>
      <c r="F144" s="347">
        <f>IF(ISNUMBER(Regressions!F154),ROUND(Regressions!F154, 1), NA())</f>
        <v>18.100000000000001</v>
      </c>
      <c r="G144" s="246" t="e">
        <f>IF(ISNUMBER(Regressions!G154),ROUND(Regressions!G154, 1), NA())</f>
        <v>#N/A</v>
      </c>
      <c r="H144" s="348" t="e">
        <f>IF(ISNUMBER(Regressions!H154),ROUND(Regressions!H154, 1), NA())</f>
        <v>#N/A</v>
      </c>
      <c r="I144" s="247">
        <f>IF(ISNUMBER(Regressions!I154),ROUND(Regressions!I154, 1), NA())</f>
        <v>81.900000000000006</v>
      </c>
      <c r="J144" s="349">
        <f>IF(ISNUMBER(Regressions!K154),ROUND(Regressions!K154, 1), NA())</f>
        <v>40.200000000000003</v>
      </c>
      <c r="K144" s="347" t="e">
        <f>IF(ISNUMBER(Regressions!L154),ROUND(Regressions!L154, 1), NA())</f>
        <v>#N/A</v>
      </c>
      <c r="L144" s="248">
        <f>IF(ISNUMBER(Regressions!M154),ROUND(Regressions!M154, 1), NA())</f>
        <v>27.1</v>
      </c>
      <c r="M144" s="348">
        <f>IF(ISNUMBER(Regressions!N154),ROUND(Regressions!N154, 1), NA())</f>
        <v>13</v>
      </c>
      <c r="N144" s="247">
        <f>IF(ISNUMBER(Regressions!O154),ROUND(Regressions!O154, 1), NA())</f>
        <v>59.9</v>
      </c>
      <c r="O144" s="349" t="e">
        <f>IF(ISNUMBER(Regressions!Q154),ROUND(Regressions!Q154, 1), NA())</f>
        <v>#N/A</v>
      </c>
      <c r="P144" s="347" t="e">
        <f>IF(ISNUMBER(Regressions!R154),ROUND(Regressions!R154, 1), NA())</f>
        <v>#N/A</v>
      </c>
      <c r="Q144" s="225" t="e">
        <f>IF(ISNUMBER(Regressions!S154),ROUND(Regressions!S154, 1), NA())</f>
        <v>#N/A</v>
      </c>
      <c r="R144" s="348" t="e">
        <f>IF(ISNUMBER(Regressions!T154),ROUND(Regressions!T154, 1), NA())</f>
        <v>#N/A</v>
      </c>
      <c r="S144" s="247" t="e">
        <f>IF(ISNUMBER(Regressions!U154),ROUND(Regressions!U154, 1), NA())</f>
        <v>#N/A</v>
      </c>
    </row>
    <row xmlns:x14ac="http://schemas.microsoft.com/office/spreadsheetml/2009/9/ac" r="145" x14ac:dyDescent="0.2">
      <c r="A145" s="344" t="str">
        <f>IF(ISBLANK(Regressions!A155), " ", Regressions!A155)</f>
        <v>Mauritania</v>
      </c>
      <c r="B145" s="345">
        <f>IF(ISBLANK(Regressions!B155), " ", Regressions!B155)</f>
        <v>2017</v>
      </c>
      <c r="C145" s="350" t="str">
        <f>IF(ISBLANK(Regressions!C155), " ", Regressions!C155)</f>
        <v>Primary</v>
      </c>
      <c r="D145" s="346">
        <f>IF(ISBLANK(Regressions!D155), " ", Regressions!D155)</f>
        <v>702797</v>
      </c>
      <c r="E145" s="224" t="e">
        <f>IF(ISNUMBER(Regressions!E155),ROUND(Regressions!E155, 1), NA())</f>
        <v>#N/A</v>
      </c>
      <c r="F145" s="347">
        <f>IF(ISNUMBER(Regressions!F155),ROUND(Regressions!F155, 1), NA())</f>
        <v>18.100000000000001</v>
      </c>
      <c r="G145" s="246" t="e">
        <f>IF(ISNUMBER(Regressions!G155),ROUND(Regressions!G155, 1), NA())</f>
        <v>#N/A</v>
      </c>
      <c r="H145" s="348" t="e">
        <f>IF(ISNUMBER(Regressions!H155),ROUND(Regressions!H155, 1), NA())</f>
        <v>#N/A</v>
      </c>
      <c r="I145" s="247">
        <f>IF(ISNUMBER(Regressions!I155),ROUND(Regressions!I155, 1), NA())</f>
        <v>81.900000000000006</v>
      </c>
      <c r="J145" s="349">
        <f>IF(ISNUMBER(Regressions!K155),ROUND(Regressions!K155, 1), NA())</f>
        <v>40.200000000000003</v>
      </c>
      <c r="K145" s="347" t="e">
        <f>IF(ISNUMBER(Regressions!L155),ROUND(Regressions!L155, 1), NA())</f>
        <v>#N/A</v>
      </c>
      <c r="L145" s="248">
        <f>IF(ISNUMBER(Regressions!M155),ROUND(Regressions!M155, 1), NA())</f>
        <v>27.1</v>
      </c>
      <c r="M145" s="348">
        <f>IF(ISNUMBER(Regressions!N155),ROUND(Regressions!N155, 1), NA())</f>
        <v>13</v>
      </c>
      <c r="N145" s="247">
        <f>IF(ISNUMBER(Regressions!O155),ROUND(Regressions!O155, 1), NA())</f>
        <v>59.9</v>
      </c>
      <c r="O145" s="349" t="e">
        <f>IF(ISNUMBER(Regressions!Q155),ROUND(Regressions!Q155, 1), NA())</f>
        <v>#N/A</v>
      </c>
      <c r="P145" s="347" t="e">
        <f>IF(ISNUMBER(Regressions!R155),ROUND(Regressions!R155, 1), NA())</f>
        <v>#N/A</v>
      </c>
      <c r="Q145" s="225" t="e">
        <f>IF(ISNUMBER(Regressions!S155),ROUND(Regressions!S155, 1), NA())</f>
        <v>#N/A</v>
      </c>
      <c r="R145" s="348" t="e">
        <f>IF(ISNUMBER(Regressions!T155),ROUND(Regressions!T155, 1), NA())</f>
        <v>#N/A</v>
      </c>
      <c r="S145" s="247" t="e">
        <f>IF(ISNUMBER(Regressions!U155),ROUND(Regressions!U155, 1), NA())</f>
        <v>#N/A</v>
      </c>
    </row>
    <row xmlns:x14ac="http://schemas.microsoft.com/office/spreadsheetml/2009/9/ac" r="146" x14ac:dyDescent="0.2">
      <c r="A146" s="344" t="str">
        <f>IF(ISBLANK(Regressions!A156), " ", Regressions!A156)</f>
        <v>Mauritania</v>
      </c>
      <c r="B146" s="345">
        <f>IF(ISBLANK(Regressions!B156), " ", Regressions!B156)</f>
        <v>2018</v>
      </c>
      <c r="C146" s="350" t="str">
        <f>IF(ISBLANK(Regressions!C156), " ", Regressions!C156)</f>
        <v>Primary</v>
      </c>
      <c r="D146" s="346">
        <f>IF(ISBLANK(Regressions!D156), " ", Regressions!D156)</f>
        <v>725445</v>
      </c>
      <c r="E146" s="224" t="e">
        <f>IF(ISNUMBER(Regressions!E156),ROUND(Regressions!E156, 1), NA())</f>
        <v>#N/A</v>
      </c>
      <c r="F146" s="347">
        <f>IF(ISNUMBER(Regressions!F156),ROUND(Regressions!F156, 1), NA())</f>
        <v>18.100000000000001</v>
      </c>
      <c r="G146" s="246" t="e">
        <f>IF(ISNUMBER(Regressions!G156),ROUND(Regressions!G156, 1), NA())</f>
        <v>#N/A</v>
      </c>
      <c r="H146" s="348" t="e">
        <f>IF(ISNUMBER(Regressions!H156),ROUND(Regressions!H156, 1), NA())</f>
        <v>#N/A</v>
      </c>
      <c r="I146" s="247">
        <f>IF(ISNUMBER(Regressions!I156),ROUND(Regressions!I156, 1), NA())</f>
        <v>81.900000000000006</v>
      </c>
      <c r="J146" s="349">
        <f>IF(ISNUMBER(Regressions!K156),ROUND(Regressions!K156, 1), NA())</f>
        <v>40.200000000000003</v>
      </c>
      <c r="K146" s="347" t="e">
        <f>IF(ISNUMBER(Regressions!L156),ROUND(Regressions!L156, 1), NA())</f>
        <v>#N/A</v>
      </c>
      <c r="L146" s="248">
        <f>IF(ISNUMBER(Regressions!M156),ROUND(Regressions!M156, 1), NA())</f>
        <v>27.1</v>
      </c>
      <c r="M146" s="348">
        <f>IF(ISNUMBER(Regressions!N156),ROUND(Regressions!N156, 1), NA())</f>
        <v>13</v>
      </c>
      <c r="N146" s="247">
        <f>IF(ISNUMBER(Regressions!O156),ROUND(Regressions!O156, 1), NA())</f>
        <v>59.9</v>
      </c>
      <c r="O146" s="349" t="e">
        <f>IF(ISNUMBER(Regressions!Q156),ROUND(Regressions!Q156, 1), NA())</f>
        <v>#N/A</v>
      </c>
      <c r="P146" s="347" t="e">
        <f>IF(ISNUMBER(Regressions!R156),ROUND(Regressions!R156, 1), NA())</f>
        <v>#N/A</v>
      </c>
      <c r="Q146" s="225" t="e">
        <f>IF(ISNUMBER(Regressions!S156),ROUND(Regressions!S156, 1), NA())</f>
        <v>#N/A</v>
      </c>
      <c r="R146" s="348" t="e">
        <f>IF(ISNUMBER(Regressions!T156),ROUND(Regressions!T156, 1), NA())</f>
        <v>#N/A</v>
      </c>
      <c r="S146" s="247" t="e">
        <f>IF(ISNUMBER(Regressions!U156),ROUND(Regressions!U156, 1), NA())</f>
        <v>#N/A</v>
      </c>
    </row>
    <row xmlns:x14ac="http://schemas.microsoft.com/office/spreadsheetml/2009/9/ac" r="147" x14ac:dyDescent="0.2">
      <c r="A147" s="344" t="str">
        <f>IF(ISBLANK(Regressions!A157), " ", Regressions!A157)</f>
        <v>Mauritania</v>
      </c>
      <c r="B147" s="345">
        <f>IF(ISBLANK(Regressions!B157), " ", Regressions!B157)</f>
        <v>2019</v>
      </c>
      <c r="C147" s="350" t="str">
        <f>IF(ISBLANK(Regressions!C157), " ", Regressions!C157)</f>
        <v>Primary</v>
      </c>
      <c r="D147" s="346">
        <f>IF(ISBLANK(Regressions!D157), " ", Regressions!D157)</f>
        <v>746765</v>
      </c>
      <c r="E147" s="224" t="e">
        <f>IF(ISNUMBER(Regressions!E157),ROUND(Regressions!E157, 1), NA())</f>
        <v>#N/A</v>
      </c>
      <c r="F147" s="347">
        <f>IF(ISNUMBER(Regressions!F157),ROUND(Regressions!F157, 1), NA())</f>
        <v>18.100000000000001</v>
      </c>
      <c r="G147" s="246" t="e">
        <f>IF(ISNUMBER(Regressions!G157),ROUND(Regressions!G157, 1), NA())</f>
        <v>#N/A</v>
      </c>
      <c r="H147" s="348" t="e">
        <f>IF(ISNUMBER(Regressions!H157),ROUND(Regressions!H157, 1), NA())</f>
        <v>#N/A</v>
      </c>
      <c r="I147" s="247">
        <f>IF(ISNUMBER(Regressions!I157),ROUND(Regressions!I157, 1), NA())</f>
        <v>81.900000000000006</v>
      </c>
      <c r="J147" s="349">
        <f>IF(ISNUMBER(Regressions!K157),ROUND(Regressions!K157, 1), NA())</f>
        <v>40.200000000000003</v>
      </c>
      <c r="K147" s="347" t="e">
        <f>IF(ISNUMBER(Regressions!L157),ROUND(Regressions!L157, 1), NA())</f>
        <v>#N/A</v>
      </c>
      <c r="L147" s="248">
        <f>IF(ISNUMBER(Regressions!M157),ROUND(Regressions!M157, 1), NA())</f>
        <v>27.1</v>
      </c>
      <c r="M147" s="348">
        <f>IF(ISNUMBER(Regressions!N157),ROUND(Regressions!N157, 1), NA())</f>
        <v>13</v>
      </c>
      <c r="N147" s="247">
        <f>IF(ISNUMBER(Regressions!O157),ROUND(Regressions!O157, 1), NA())</f>
        <v>59.9</v>
      </c>
      <c r="O147" s="349" t="e">
        <f>IF(ISNUMBER(Regressions!Q157),ROUND(Regressions!Q157, 1), NA())</f>
        <v>#N/A</v>
      </c>
      <c r="P147" s="347" t="e">
        <f>IF(ISNUMBER(Regressions!R157),ROUND(Regressions!R157, 1), NA())</f>
        <v>#N/A</v>
      </c>
      <c r="Q147" s="225" t="e">
        <f>IF(ISNUMBER(Regressions!S157),ROUND(Regressions!S157, 1), NA())</f>
        <v>#N/A</v>
      </c>
      <c r="R147" s="348" t="e">
        <f>IF(ISNUMBER(Regressions!T157),ROUND(Regressions!T157, 1), NA())</f>
        <v>#N/A</v>
      </c>
      <c r="S147" s="247" t="e">
        <f>IF(ISNUMBER(Regressions!U157),ROUND(Regressions!U157, 1), NA())</f>
        <v>#N/A</v>
      </c>
    </row>
    <row xmlns:x14ac="http://schemas.microsoft.com/office/spreadsheetml/2009/9/ac" r="148" x14ac:dyDescent="0.2">
      <c r="A148" s="344" t="str">
        <f>IF(ISBLANK(Regressions!A158), " ", Regressions!A158)</f>
        <v>Mauritania</v>
      </c>
      <c r="B148" s="345">
        <f>IF(ISBLANK(Regressions!B158), " ", Regressions!B158)</f>
        <v>2020</v>
      </c>
      <c r="C148" s="350" t="str">
        <f>IF(ISBLANK(Regressions!C158), " ", Regressions!C158)</f>
        <v>Primary</v>
      </c>
      <c r="D148" s="346">
        <f>IF(ISBLANK(Regressions!D158), " ", Regressions!D158)</f>
        <v>754675</v>
      </c>
      <c r="E148" s="224" t="e">
        <f>IF(ISNUMBER(Regressions!E158),ROUND(Regressions!E158, 1), NA())</f>
        <v>#N/A</v>
      </c>
      <c r="F148" s="347" t="e">
        <f>IF(ISNUMBER(Regressions!F158),ROUND(Regressions!F158, 1), NA())</f>
        <v>#N/A</v>
      </c>
      <c r="G148" s="246" t="e">
        <f>IF(ISNUMBER(Regressions!G158),ROUND(Regressions!G158, 1), NA())</f>
        <v>#N/A</v>
      </c>
      <c r="H148" s="348" t="e">
        <f>IF(ISNUMBER(Regressions!H158),ROUND(Regressions!H158, 1), NA())</f>
        <v>#N/A</v>
      </c>
      <c r="I148" s="247" t="e">
        <f>IF(ISNUMBER(Regressions!I158),ROUND(Regressions!I158, 1), NA())</f>
        <v>#N/A</v>
      </c>
      <c r="J148" s="349">
        <f>IF(ISNUMBER(Regressions!K158),ROUND(Regressions!K158, 1), NA())</f>
        <v>40.200000000000003</v>
      </c>
      <c r="K148" s="347" t="e">
        <f>IF(ISNUMBER(Regressions!L158),ROUND(Regressions!L158, 1), NA())</f>
        <v>#N/A</v>
      </c>
      <c r="L148" s="248">
        <f>IF(ISNUMBER(Regressions!M158),ROUND(Regressions!M158, 1), NA())</f>
        <v>27.1</v>
      </c>
      <c r="M148" s="348">
        <f>IF(ISNUMBER(Regressions!N158),ROUND(Regressions!N158, 1), NA())</f>
        <v>13</v>
      </c>
      <c r="N148" s="247">
        <f>IF(ISNUMBER(Regressions!O158),ROUND(Regressions!O158, 1), NA())</f>
        <v>59.9</v>
      </c>
      <c r="O148" s="349" t="e">
        <f>IF(ISNUMBER(Regressions!Q158),ROUND(Regressions!Q158, 1), NA())</f>
        <v>#N/A</v>
      </c>
      <c r="P148" s="347" t="e">
        <f>IF(ISNUMBER(Regressions!R158),ROUND(Regressions!R158, 1), NA())</f>
        <v>#N/A</v>
      </c>
      <c r="Q148" s="225" t="e">
        <f>IF(ISNUMBER(Regressions!S158),ROUND(Regressions!S158, 1), NA())</f>
        <v>#N/A</v>
      </c>
      <c r="R148" s="348" t="e">
        <f>IF(ISNUMBER(Regressions!T158),ROUND(Regressions!T158, 1), NA())</f>
        <v>#N/A</v>
      </c>
      <c r="S148" s="247" t="e">
        <f>IF(ISNUMBER(Regressions!U158),ROUND(Regressions!U158, 1), NA())</f>
        <v>#N/A</v>
      </c>
    </row>
    <row xmlns:x14ac="http://schemas.microsoft.com/office/spreadsheetml/2009/9/ac" r="149" x14ac:dyDescent="0.2">
      <c r="A149" s="397" t="str">
        <f>IF(ISBLANK(Regressions!A159), " ", Regressions!A159)</f>
        <v>Mauritania</v>
      </c>
      <c r="B149" s="398">
        <f>IF(ISBLANK(Regressions!B159), " ", Regressions!B159)</f>
        <v>2021</v>
      </c>
      <c r="C149" s="399" t="str">
        <f>IF(ISBLANK(Regressions!C159), " ", Regressions!C159)</f>
        <v>Primary</v>
      </c>
      <c r="D149" s="400">
        <f>IF(ISBLANK(Regressions!D159), " ", Regressions!D159)</f>
        <v>761386</v>
      </c>
      <c r="E149" s="403" t="e">
        <f>IF(ISNUMBER(Regressions!E159),ROUND(Regressions!E159, 1), NA())</f>
        <v>#N/A</v>
      </c>
      <c r="F149" s="401" t="e">
        <f>IF(ISNUMBER(Regressions!F159),ROUND(Regressions!F159, 1), NA())</f>
        <v>#N/A</v>
      </c>
      <c r="G149" s="404" t="e">
        <f>IF(ISNUMBER(Regressions!G159),ROUND(Regressions!G159, 1), NA())</f>
        <v>#N/A</v>
      </c>
      <c r="H149" s="402" t="e">
        <f>IF(ISNUMBER(Regressions!H159),ROUND(Regressions!H159, 1), NA())</f>
        <v>#N/A</v>
      </c>
      <c r="I149" s="405" t="e">
        <f>IF(ISNUMBER(Regressions!I159),ROUND(Regressions!I159, 1), NA())</f>
        <v>#N/A</v>
      </c>
      <c r="J149" s="403">
        <f>IF(ISNUMBER(Regressions!K159),ROUND(Regressions!K159, 1), NA())</f>
        <v>40.200000000000003</v>
      </c>
      <c r="K149" s="401" t="e">
        <f>IF(ISNUMBER(Regressions!L159),ROUND(Regressions!L159, 1), NA())</f>
        <v>#N/A</v>
      </c>
      <c r="L149" s="406">
        <f>IF(ISNUMBER(Regressions!M159),ROUND(Regressions!M159, 1), NA())</f>
        <v>27.1</v>
      </c>
      <c r="M149" s="402">
        <f>IF(ISNUMBER(Regressions!N159),ROUND(Regressions!N159, 1), NA())</f>
        <v>13</v>
      </c>
      <c r="N149" s="405">
        <f>IF(ISNUMBER(Regressions!O159),ROUND(Regressions!O159, 1), NA())</f>
        <v>59.9</v>
      </c>
      <c r="O149" s="403" t="e">
        <f>IF(ISNUMBER(Regressions!Q159),ROUND(Regressions!Q159, 1), NA())</f>
        <v>#N/A</v>
      </c>
      <c r="P149" s="401" t="e">
        <f>IF(ISNUMBER(Regressions!R159),ROUND(Regressions!R159, 1), NA())</f>
        <v>#N/A</v>
      </c>
      <c r="Q149" s="407" t="e">
        <f>IF(ISNUMBER(Regressions!S159),ROUND(Regressions!S159, 1), NA())</f>
        <v>#N/A</v>
      </c>
      <c r="R149" s="402" t="e">
        <f>IF(ISNUMBER(Regressions!T159),ROUND(Regressions!T159, 1), NA())</f>
        <v>#N/A</v>
      </c>
      <c r="S149" s="405" t="e">
        <f>IF(ISNUMBER(Regressions!U159),ROUND(Regressions!U159, 1), NA())</f>
        <v>#N/A</v>
      </c>
      <c r="T149" s="396"/>
      <c r="U149" s="396"/>
      <c r="V149" s="396"/>
      <c r="W149" s="396"/>
      <c r="X149" s="396"/>
      <c r="Y149" s="396"/>
      <c r="Z149" s="396"/>
      <c r="AA149" s="396"/>
      <c r="AB149" s="396"/>
      <c r="AC149" s="396"/>
    </row>
    <row xmlns:x14ac="http://schemas.microsoft.com/office/spreadsheetml/2009/9/ac" r="150" x14ac:dyDescent="0.2">
      <c r="A150" s="344" t="str">
        <f>IF(ISBLANK(Regressions!A160), " ", Regressions!A160)</f>
        <v>Mauritania</v>
      </c>
      <c r="B150" s="345">
        <f>IF(ISBLANK(Regressions!B160), " ", Regressions!B160)</f>
        <v>2022</v>
      </c>
      <c r="C150" s="350" t="str">
        <f>IF(ISBLANK(Regressions!C160), " ", Regressions!C160)</f>
        <v>Primary</v>
      </c>
      <c r="D150" s="346">
        <f>IF(ISBLANK(Regressions!D160), " ", Regressions!D160)</f>
        <v>766744</v>
      </c>
      <c r="E150" s="224" t="e">
        <f>IF(ISNUMBER(Regressions!E160),ROUND(Regressions!E160, 1), NA())</f>
        <v>#N/A</v>
      </c>
      <c r="F150" s="347" t="e">
        <f>IF(ISNUMBER(Regressions!F160),ROUND(Regressions!F160, 1), NA())</f>
        <v>#N/A</v>
      </c>
      <c r="G150" s="246" t="e">
        <f>IF(ISNUMBER(Regressions!G160),ROUND(Regressions!G160, 1), NA())</f>
        <v>#N/A</v>
      </c>
      <c r="H150" s="348" t="e">
        <f>IF(ISNUMBER(Regressions!H160),ROUND(Regressions!H160, 1), NA())</f>
        <v>#N/A</v>
      </c>
      <c r="I150" s="247" t="e">
        <f>IF(ISNUMBER(Regressions!I160),ROUND(Regressions!I160, 1), NA())</f>
        <v>#N/A</v>
      </c>
      <c r="J150" s="349" t="e">
        <f>IF(ISNUMBER(Regressions!K160),ROUND(Regressions!K160, 1), NA())</f>
        <v>#N/A</v>
      </c>
      <c r="K150" s="347" t="e">
        <f>IF(ISNUMBER(Regressions!L160),ROUND(Regressions!L160, 1), NA())</f>
        <v>#N/A</v>
      </c>
      <c r="L150" s="248">
        <f>IF(ISNUMBER(Regressions!M160),ROUND(Regressions!M160, 1), NA())</f>
        <v>27.1</v>
      </c>
      <c r="M150" s="348" t="e">
        <f>IF(ISNUMBER(Regressions!N160),ROUND(Regressions!N160, 1), NA())</f>
        <v>#N/A</v>
      </c>
      <c r="N150" s="247" t="e">
        <f>IF(ISNUMBER(Regressions!O160),ROUND(Regressions!O160, 1), NA())</f>
        <v>#N/A</v>
      </c>
      <c r="O150" s="349" t="e">
        <f>IF(ISNUMBER(Regressions!Q160),ROUND(Regressions!Q160, 1), NA())</f>
        <v>#N/A</v>
      </c>
      <c r="P150" s="347" t="e">
        <f>IF(ISNUMBER(Regressions!R160),ROUND(Regressions!R160, 1), NA())</f>
        <v>#N/A</v>
      </c>
      <c r="Q150" s="225" t="e">
        <f>IF(ISNUMBER(Regressions!S160),ROUND(Regressions!S160, 1), NA())</f>
        <v>#N/A</v>
      </c>
      <c r="R150" s="348" t="e">
        <f>IF(ISNUMBER(Regressions!T160),ROUND(Regressions!T160, 1), NA())</f>
        <v>#N/A</v>
      </c>
      <c r="S150" s="247" t="e">
        <f>IF(ISNUMBER(Regressions!U160),ROUND(Regressions!U160, 1), NA())</f>
        <v>#N/A</v>
      </c>
    </row>
    <row xmlns:x14ac="http://schemas.microsoft.com/office/spreadsheetml/2009/9/ac" r="151" x14ac:dyDescent="0.2">
      <c r="A151" s="351" t="str">
        <f>IF(ISBLANK(Regressions!A161), " ", Regressions!A161)</f>
        <v>Mauritania</v>
      </c>
      <c r="B151" s="352">
        <f>IF(ISBLANK(Regressions!B161), " ", Regressions!B161)</f>
        <v>2023</v>
      </c>
      <c r="C151" s="353" t="str">
        <f>IF(ISBLANK(Regressions!C161), " ", Regressions!C161)</f>
        <v>Primary</v>
      </c>
      <c r="D151" s="354">
        <f>IF(ISBLANK(Regressions!D161), " ", Regressions!D161)</f>
        <v>782415</v>
      </c>
      <c r="E151" s="355" t="e">
        <f>IF(ISNUMBER(Regressions!E161),ROUND(Regressions!E161, 1), NA())</f>
        <v>#N/A</v>
      </c>
      <c r="F151" s="356" t="e">
        <f>IF(ISNUMBER(Regressions!F161),ROUND(Regressions!F161, 1), NA())</f>
        <v>#N/A</v>
      </c>
      <c r="G151" s="357" t="e">
        <f>IF(ISNUMBER(Regressions!G161),ROUND(Regressions!G161, 1), NA())</f>
        <v>#N/A</v>
      </c>
      <c r="H151" s="358" t="e">
        <f>IF(ISNUMBER(Regressions!H161),ROUND(Regressions!H161, 1), NA())</f>
        <v>#N/A</v>
      </c>
      <c r="I151" s="359" t="e">
        <f>IF(ISNUMBER(Regressions!I161),ROUND(Regressions!I161, 1), NA())</f>
        <v>#N/A</v>
      </c>
      <c r="J151" s="360" t="e">
        <f>IF(ISNUMBER(Regressions!K161),ROUND(Regressions!K161, 1), NA())</f>
        <v>#N/A</v>
      </c>
      <c r="K151" s="356" t="e">
        <f>IF(ISNUMBER(Regressions!L161),ROUND(Regressions!L161, 1), NA())</f>
        <v>#N/A</v>
      </c>
      <c r="L151" s="361">
        <f>IF(ISNUMBER(Regressions!M161),ROUND(Regressions!M161, 1), NA())</f>
        <v>27.1</v>
      </c>
      <c r="M151" s="358" t="e">
        <f>IF(ISNUMBER(Regressions!N161),ROUND(Regressions!N161, 1), NA())</f>
        <v>#N/A</v>
      </c>
      <c r="N151" s="359" t="e">
        <f>IF(ISNUMBER(Regressions!O161),ROUND(Regressions!O161, 1), NA())</f>
        <v>#N/A</v>
      </c>
      <c r="O151" s="360" t="e">
        <f>IF(ISNUMBER(Regressions!Q161),ROUND(Regressions!Q161, 1), NA())</f>
        <v>#N/A</v>
      </c>
      <c r="P151" s="356" t="e">
        <f>IF(ISNUMBER(Regressions!R161),ROUND(Regressions!R161, 1), NA())</f>
        <v>#N/A</v>
      </c>
      <c r="Q151" s="362" t="e">
        <f>IF(ISNUMBER(Regressions!S161),ROUND(Regressions!S161, 1), NA())</f>
        <v>#N/A</v>
      </c>
      <c r="R151" s="358" t="e">
        <f>IF(ISNUMBER(Regressions!T161),ROUND(Regressions!T161, 1), NA())</f>
        <v>#N/A</v>
      </c>
      <c r="S151" s="359" t="e">
        <f>IF(ISNUMBER(Regressions!U161),ROUND(Regressions!U161, 1), NA())</f>
        <v>#N/A</v>
      </c>
    </row>
    <row xmlns:x14ac="http://schemas.microsoft.com/office/spreadsheetml/2009/9/ac" r="152" hidden="true" x14ac:dyDescent="0.2">
      <c r="A152" s="344" t="str">
        <f>IF(ISBLANK(Regressions!A162), " ", Regressions!A162)</f>
        <v>Mauritania</v>
      </c>
      <c r="B152" s="345">
        <f>IF(ISBLANK(Regressions!B162), " ", Regressions!B162)</f>
        <v>2024</v>
      </c>
      <c r="C152" s="350" t="str">
        <f>IF(ISBLANK(Regressions!C162), " ", Regressions!C162)</f>
        <v>Primary</v>
      </c>
      <c r="D152" s="346" t="str">
        <f>IF(ISBLANK(Regressions!D162), " ", Regressions!D162)</f>
        <v> </v>
      </c>
      <c r="E152" s="224" t="e">
        <f>IF(ISNUMBER(Regressions!E162),ROUND(Regressions!E162, 1), NA())</f>
        <v>#N/A</v>
      </c>
      <c r="F152" s="347" t="e">
        <f>IF(ISNUMBER(Regressions!F162),ROUND(Regressions!F162, 1), NA())</f>
        <v>#N/A</v>
      </c>
      <c r="G152" s="246" t="e">
        <f>IF(ISNUMBER(Regressions!G162),ROUND(Regressions!G162, 1), NA())</f>
        <v>#N/A</v>
      </c>
      <c r="H152" s="348" t="e">
        <f>IF(ISNUMBER(Regressions!H162),ROUND(Regressions!H162, 1), NA())</f>
        <v>#N/A</v>
      </c>
      <c r="I152" s="247" t="e">
        <f>IF(ISNUMBER(Regressions!I162),ROUND(Regressions!I162, 1), NA())</f>
        <v>#N/A</v>
      </c>
      <c r="J152" s="349" t="e">
        <f>IF(ISNUMBER(Regressions!K162),ROUND(Regressions!K162, 1), NA())</f>
        <v>#N/A</v>
      </c>
      <c r="K152" s="347" t="e">
        <f>IF(ISNUMBER(Regressions!L162),ROUND(Regressions!L162, 1), NA())</f>
        <v>#N/A</v>
      </c>
      <c r="L152" s="248" t="e">
        <f>IF(ISNUMBER(Regressions!M162),ROUND(Regressions!M162, 1), NA())</f>
        <v>#N/A</v>
      </c>
      <c r="M152" s="348" t="e">
        <f>IF(ISNUMBER(Regressions!N162),ROUND(Regressions!N162, 1), NA())</f>
        <v>#N/A</v>
      </c>
      <c r="N152" s="247" t="e">
        <f>IF(ISNUMBER(Regressions!O162),ROUND(Regressions!O162, 1), NA())</f>
        <v>#N/A</v>
      </c>
      <c r="O152" s="349" t="e">
        <f>IF(ISNUMBER(Regressions!Q162),ROUND(Regressions!Q162, 1), NA())</f>
        <v>#N/A</v>
      </c>
      <c r="P152" s="347" t="e">
        <f>IF(ISNUMBER(Regressions!R162),ROUND(Regressions!R162, 1), NA())</f>
        <v>#N/A</v>
      </c>
      <c r="Q152" s="225" t="e">
        <f>IF(ISNUMBER(Regressions!S162),ROUND(Regressions!S162, 1), NA())</f>
        <v>#N/A</v>
      </c>
      <c r="R152" s="348" t="e">
        <f>IF(ISNUMBER(Regressions!T162),ROUND(Regressions!T162, 1), NA())</f>
        <v>#N/A</v>
      </c>
      <c r="S152" s="247" t="e">
        <f>IF(ISNUMBER(Regressions!U162),ROUND(Regressions!U162, 1), NA())</f>
        <v>#N/A</v>
      </c>
    </row>
    <row xmlns:x14ac="http://schemas.microsoft.com/office/spreadsheetml/2009/9/ac" r="153" hidden="true" x14ac:dyDescent="0.2">
      <c r="A153" s="344" t="str">
        <f>IF(ISBLANK(Regressions!A163), " ", Regressions!A163)</f>
        <v>Mauritania</v>
      </c>
      <c r="B153" s="345">
        <f>IF(ISBLANK(Regressions!B163), " ", Regressions!B163)</f>
        <v>2025</v>
      </c>
      <c r="C153" s="350" t="str">
        <f>IF(ISBLANK(Regressions!C163), " ", Regressions!C163)</f>
        <v>Primary</v>
      </c>
      <c r="D153" s="346" t="str">
        <f>IF(ISBLANK(Regressions!D163), " ", Regressions!D163)</f>
        <v> </v>
      </c>
      <c r="E153" s="224" t="e">
        <f>IF(ISNUMBER(Regressions!E163),ROUND(Regressions!E163, 1), NA())</f>
        <v>#N/A</v>
      </c>
      <c r="F153" s="347" t="e">
        <f>IF(ISNUMBER(Regressions!F163),ROUND(Regressions!F163, 1), NA())</f>
        <v>#N/A</v>
      </c>
      <c r="G153" s="246" t="e">
        <f>IF(ISNUMBER(Regressions!G163),ROUND(Regressions!G163, 1), NA())</f>
        <v>#N/A</v>
      </c>
      <c r="H153" s="348" t="e">
        <f>IF(ISNUMBER(Regressions!H163),ROUND(Regressions!H163, 1), NA())</f>
        <v>#N/A</v>
      </c>
      <c r="I153" s="247" t="e">
        <f>IF(ISNUMBER(Regressions!I163),ROUND(Regressions!I163, 1), NA())</f>
        <v>#N/A</v>
      </c>
      <c r="J153" s="349" t="e">
        <f>IF(ISNUMBER(Regressions!K163),ROUND(Regressions!K163, 1), NA())</f>
        <v>#N/A</v>
      </c>
      <c r="K153" s="347" t="e">
        <f>IF(ISNUMBER(Regressions!L163),ROUND(Regressions!L163, 1), NA())</f>
        <v>#N/A</v>
      </c>
      <c r="L153" s="248" t="e">
        <f>IF(ISNUMBER(Regressions!M163),ROUND(Regressions!M163, 1), NA())</f>
        <v>#N/A</v>
      </c>
      <c r="M153" s="348" t="e">
        <f>IF(ISNUMBER(Regressions!N163),ROUND(Regressions!N163, 1), NA())</f>
        <v>#N/A</v>
      </c>
      <c r="N153" s="247" t="e">
        <f>IF(ISNUMBER(Regressions!O163),ROUND(Regressions!O163, 1), NA())</f>
        <v>#N/A</v>
      </c>
      <c r="O153" s="349" t="e">
        <f>IF(ISNUMBER(Regressions!Q163),ROUND(Regressions!Q163, 1), NA())</f>
        <v>#N/A</v>
      </c>
      <c r="P153" s="347" t="e">
        <f>IF(ISNUMBER(Regressions!R163),ROUND(Regressions!R163, 1), NA())</f>
        <v>#N/A</v>
      </c>
      <c r="Q153" s="225" t="e">
        <f>IF(ISNUMBER(Regressions!S163),ROUND(Regressions!S163, 1), NA())</f>
        <v>#N/A</v>
      </c>
      <c r="R153" s="348" t="e">
        <f>IF(ISNUMBER(Regressions!T163),ROUND(Regressions!T163, 1), NA())</f>
        <v>#N/A</v>
      </c>
      <c r="S153" s="247" t="e">
        <f>IF(ISNUMBER(Regressions!U163),ROUND(Regressions!U163, 1), NA())</f>
        <v>#N/A</v>
      </c>
    </row>
    <row xmlns:x14ac="http://schemas.microsoft.com/office/spreadsheetml/2009/9/ac" r="154" hidden="true" x14ac:dyDescent="0.2">
      <c r="A154" s="344" t="str">
        <f>IF(ISBLANK(Regressions!A164), " ", Regressions!A164)</f>
        <v>Mauritania</v>
      </c>
      <c r="B154" s="345">
        <f>IF(ISBLANK(Regressions!B164), " ", Regressions!B164)</f>
        <v>2026</v>
      </c>
      <c r="C154" s="350" t="str">
        <f>IF(ISBLANK(Regressions!C164), " ", Regressions!C164)</f>
        <v>Primary</v>
      </c>
      <c r="D154" s="346" t="str">
        <f>IF(ISBLANK(Regressions!D164), " ", Regressions!D164)</f>
        <v> </v>
      </c>
      <c r="E154" s="224" t="e">
        <f>IF(ISNUMBER(Regressions!E164),ROUND(Regressions!E164, 1), NA())</f>
        <v>#N/A</v>
      </c>
      <c r="F154" s="347" t="e">
        <f>IF(ISNUMBER(Regressions!F164),ROUND(Regressions!F164, 1), NA())</f>
        <v>#N/A</v>
      </c>
      <c r="G154" s="246" t="e">
        <f>IF(ISNUMBER(Regressions!G164),ROUND(Regressions!G164, 1), NA())</f>
        <v>#N/A</v>
      </c>
      <c r="H154" s="348" t="e">
        <f>IF(ISNUMBER(Regressions!H164),ROUND(Regressions!H164, 1), NA())</f>
        <v>#N/A</v>
      </c>
      <c r="I154" s="247" t="e">
        <f>IF(ISNUMBER(Regressions!I164),ROUND(Regressions!I164, 1), NA())</f>
        <v>#N/A</v>
      </c>
      <c r="J154" s="349" t="e">
        <f>IF(ISNUMBER(Regressions!K164),ROUND(Regressions!K164, 1), NA())</f>
        <v>#N/A</v>
      </c>
      <c r="K154" s="347" t="e">
        <f>IF(ISNUMBER(Regressions!L164),ROUND(Regressions!L164, 1), NA())</f>
        <v>#N/A</v>
      </c>
      <c r="L154" s="248" t="e">
        <f>IF(ISNUMBER(Regressions!M164),ROUND(Regressions!M164, 1), NA())</f>
        <v>#N/A</v>
      </c>
      <c r="M154" s="348" t="e">
        <f>IF(ISNUMBER(Regressions!N164),ROUND(Regressions!N164, 1), NA())</f>
        <v>#N/A</v>
      </c>
      <c r="N154" s="247" t="e">
        <f>IF(ISNUMBER(Regressions!O164),ROUND(Regressions!O164, 1), NA())</f>
        <v>#N/A</v>
      </c>
      <c r="O154" s="349" t="e">
        <f>IF(ISNUMBER(Regressions!Q164),ROUND(Regressions!Q164, 1), NA())</f>
        <v>#N/A</v>
      </c>
      <c r="P154" s="347" t="e">
        <f>IF(ISNUMBER(Regressions!R164),ROUND(Regressions!R164, 1), NA())</f>
        <v>#N/A</v>
      </c>
      <c r="Q154" s="225" t="e">
        <f>IF(ISNUMBER(Regressions!S164),ROUND(Regressions!S164, 1), NA())</f>
        <v>#N/A</v>
      </c>
      <c r="R154" s="348" t="e">
        <f>IF(ISNUMBER(Regressions!T164),ROUND(Regressions!T164, 1), NA())</f>
        <v>#N/A</v>
      </c>
      <c r="S154" s="247" t="e">
        <f>IF(ISNUMBER(Regressions!U164),ROUND(Regressions!U164, 1), NA())</f>
        <v>#N/A</v>
      </c>
    </row>
    <row xmlns:x14ac="http://schemas.microsoft.com/office/spreadsheetml/2009/9/ac" r="155" hidden="true" x14ac:dyDescent="0.2">
      <c r="A155" s="344" t="str">
        <f>IF(ISBLANK(Regressions!A165), " ", Regressions!A165)</f>
        <v>Mauritania</v>
      </c>
      <c r="B155" s="345">
        <f>IF(ISBLANK(Regressions!B165), " ", Regressions!B165)</f>
        <v>2027</v>
      </c>
      <c r="C155" s="350" t="str">
        <f>IF(ISBLANK(Regressions!C165), " ", Regressions!C165)</f>
        <v>Primary</v>
      </c>
      <c r="D155" s="346" t="str">
        <f>IF(ISBLANK(Regressions!D165), " ", Regressions!D165)</f>
        <v> </v>
      </c>
      <c r="E155" s="224" t="e">
        <f>IF(ISNUMBER(Regressions!E165),ROUND(Regressions!E165, 1), NA())</f>
        <v>#N/A</v>
      </c>
      <c r="F155" s="347" t="e">
        <f>IF(ISNUMBER(Regressions!F165),ROUND(Regressions!F165, 1), NA())</f>
        <v>#N/A</v>
      </c>
      <c r="G155" s="246" t="e">
        <f>IF(ISNUMBER(Regressions!G165),ROUND(Regressions!G165, 1), NA())</f>
        <v>#N/A</v>
      </c>
      <c r="H155" s="348" t="e">
        <f>IF(ISNUMBER(Regressions!H165),ROUND(Regressions!H165, 1), NA())</f>
        <v>#N/A</v>
      </c>
      <c r="I155" s="247" t="e">
        <f>IF(ISNUMBER(Regressions!I165),ROUND(Regressions!I165, 1), NA())</f>
        <v>#N/A</v>
      </c>
      <c r="J155" s="349" t="e">
        <f>IF(ISNUMBER(Regressions!K165),ROUND(Regressions!K165, 1), NA())</f>
        <v>#N/A</v>
      </c>
      <c r="K155" s="347" t="e">
        <f>IF(ISNUMBER(Regressions!L165),ROUND(Regressions!L165, 1), NA())</f>
        <v>#N/A</v>
      </c>
      <c r="L155" s="248" t="e">
        <f>IF(ISNUMBER(Regressions!M165),ROUND(Regressions!M165, 1), NA())</f>
        <v>#N/A</v>
      </c>
      <c r="M155" s="348" t="e">
        <f>IF(ISNUMBER(Regressions!N165),ROUND(Regressions!N165, 1), NA())</f>
        <v>#N/A</v>
      </c>
      <c r="N155" s="247" t="e">
        <f>IF(ISNUMBER(Regressions!O165),ROUND(Regressions!O165, 1), NA())</f>
        <v>#N/A</v>
      </c>
      <c r="O155" s="349" t="e">
        <f>IF(ISNUMBER(Regressions!Q165),ROUND(Regressions!Q165, 1), NA())</f>
        <v>#N/A</v>
      </c>
      <c r="P155" s="347" t="e">
        <f>IF(ISNUMBER(Regressions!R165),ROUND(Regressions!R165, 1), NA())</f>
        <v>#N/A</v>
      </c>
      <c r="Q155" s="225" t="e">
        <f>IF(ISNUMBER(Regressions!S165),ROUND(Regressions!S165, 1), NA())</f>
        <v>#N/A</v>
      </c>
      <c r="R155" s="348" t="e">
        <f>IF(ISNUMBER(Regressions!T165),ROUND(Regressions!T165, 1), NA())</f>
        <v>#N/A</v>
      </c>
      <c r="S155" s="247" t="e">
        <f>IF(ISNUMBER(Regressions!U165),ROUND(Regressions!U165, 1), NA())</f>
        <v>#N/A</v>
      </c>
    </row>
    <row xmlns:x14ac="http://schemas.microsoft.com/office/spreadsheetml/2009/9/ac" r="156" hidden="true" x14ac:dyDescent="0.2">
      <c r="A156" s="344" t="str">
        <f>IF(ISBLANK(Regressions!A166), " ", Regressions!A166)</f>
        <v>Mauritania</v>
      </c>
      <c r="B156" s="345">
        <f>IF(ISBLANK(Regressions!B166), " ", Regressions!B166)</f>
        <v>2028</v>
      </c>
      <c r="C156" s="350" t="str">
        <f>IF(ISBLANK(Regressions!C166), " ", Regressions!C166)</f>
        <v>Primary</v>
      </c>
      <c r="D156" s="346" t="str">
        <f>IF(ISBLANK(Regressions!D166), " ", Regressions!D166)</f>
        <v> </v>
      </c>
      <c r="E156" s="224" t="e">
        <f>IF(ISNUMBER(Regressions!E166),ROUND(Regressions!E166, 1), NA())</f>
        <v>#N/A</v>
      </c>
      <c r="F156" s="347" t="e">
        <f>IF(ISNUMBER(Regressions!F166),ROUND(Regressions!F166, 1), NA())</f>
        <v>#N/A</v>
      </c>
      <c r="G156" s="246" t="e">
        <f>IF(ISNUMBER(Regressions!G166),ROUND(Regressions!G166, 1), NA())</f>
        <v>#N/A</v>
      </c>
      <c r="H156" s="348" t="e">
        <f>IF(ISNUMBER(Regressions!H166),ROUND(Regressions!H166, 1), NA())</f>
        <v>#N/A</v>
      </c>
      <c r="I156" s="247" t="e">
        <f>IF(ISNUMBER(Regressions!I166),ROUND(Regressions!I166, 1), NA())</f>
        <v>#N/A</v>
      </c>
      <c r="J156" s="349" t="e">
        <f>IF(ISNUMBER(Regressions!K166),ROUND(Regressions!K166, 1), NA())</f>
        <v>#N/A</v>
      </c>
      <c r="K156" s="347" t="e">
        <f>IF(ISNUMBER(Regressions!L166),ROUND(Regressions!L166, 1), NA())</f>
        <v>#N/A</v>
      </c>
      <c r="L156" s="248" t="e">
        <f>IF(ISNUMBER(Regressions!M166),ROUND(Regressions!M166, 1), NA())</f>
        <v>#N/A</v>
      </c>
      <c r="M156" s="348" t="e">
        <f>IF(ISNUMBER(Regressions!N166),ROUND(Regressions!N166, 1), NA())</f>
        <v>#N/A</v>
      </c>
      <c r="N156" s="247" t="e">
        <f>IF(ISNUMBER(Regressions!O166),ROUND(Regressions!O166, 1), NA())</f>
        <v>#N/A</v>
      </c>
      <c r="O156" s="349" t="e">
        <f>IF(ISNUMBER(Regressions!Q166),ROUND(Regressions!Q166, 1), NA())</f>
        <v>#N/A</v>
      </c>
      <c r="P156" s="347" t="e">
        <f>IF(ISNUMBER(Regressions!R166),ROUND(Regressions!R166, 1), NA())</f>
        <v>#N/A</v>
      </c>
      <c r="Q156" s="225" t="e">
        <f>IF(ISNUMBER(Regressions!S166),ROUND(Regressions!S166, 1), NA())</f>
        <v>#N/A</v>
      </c>
      <c r="R156" s="348" t="e">
        <f>IF(ISNUMBER(Regressions!T166),ROUND(Regressions!T166, 1), NA())</f>
        <v>#N/A</v>
      </c>
      <c r="S156" s="247" t="e">
        <f>IF(ISNUMBER(Regressions!U166),ROUND(Regressions!U166, 1), NA())</f>
        <v>#N/A</v>
      </c>
    </row>
    <row xmlns:x14ac="http://schemas.microsoft.com/office/spreadsheetml/2009/9/ac" r="157" hidden="true" x14ac:dyDescent="0.2">
      <c r="A157" s="344" t="str">
        <f>IF(ISBLANK(Regressions!A167), " ", Regressions!A167)</f>
        <v>Mauritania</v>
      </c>
      <c r="B157" s="345">
        <f>IF(ISBLANK(Regressions!B167), " ", Regressions!B167)</f>
        <v>2029</v>
      </c>
      <c r="C157" s="350" t="str">
        <f>IF(ISBLANK(Regressions!C167), " ", Regressions!C167)</f>
        <v>Primary</v>
      </c>
      <c r="D157" s="346" t="str">
        <f>IF(ISBLANK(Regressions!D167), " ", Regressions!D167)</f>
        <v> </v>
      </c>
      <c r="E157" s="224" t="e">
        <f>IF(ISNUMBER(Regressions!E167),ROUND(Regressions!E167, 1), NA())</f>
        <v>#N/A</v>
      </c>
      <c r="F157" s="347" t="e">
        <f>IF(ISNUMBER(Regressions!F167),ROUND(Regressions!F167, 1), NA())</f>
        <v>#N/A</v>
      </c>
      <c r="G157" s="246" t="e">
        <f>IF(ISNUMBER(Regressions!G167),ROUND(Regressions!G167, 1), NA())</f>
        <v>#N/A</v>
      </c>
      <c r="H157" s="348" t="e">
        <f>IF(ISNUMBER(Regressions!H167),ROUND(Regressions!H167, 1), NA())</f>
        <v>#N/A</v>
      </c>
      <c r="I157" s="247" t="e">
        <f>IF(ISNUMBER(Regressions!I167),ROUND(Regressions!I167, 1), NA())</f>
        <v>#N/A</v>
      </c>
      <c r="J157" s="349" t="e">
        <f>IF(ISNUMBER(Regressions!K167),ROUND(Regressions!K167, 1), NA())</f>
        <v>#N/A</v>
      </c>
      <c r="K157" s="347" t="e">
        <f>IF(ISNUMBER(Regressions!L167),ROUND(Regressions!L167, 1), NA())</f>
        <v>#N/A</v>
      </c>
      <c r="L157" s="248" t="e">
        <f>IF(ISNUMBER(Regressions!M167),ROUND(Regressions!M167, 1), NA())</f>
        <v>#N/A</v>
      </c>
      <c r="M157" s="348" t="e">
        <f>IF(ISNUMBER(Regressions!N167),ROUND(Regressions!N167, 1), NA())</f>
        <v>#N/A</v>
      </c>
      <c r="N157" s="247" t="e">
        <f>IF(ISNUMBER(Regressions!O167),ROUND(Regressions!O167, 1), NA())</f>
        <v>#N/A</v>
      </c>
      <c r="O157" s="349" t="e">
        <f>IF(ISNUMBER(Regressions!Q167),ROUND(Regressions!Q167, 1), NA())</f>
        <v>#N/A</v>
      </c>
      <c r="P157" s="347" t="e">
        <f>IF(ISNUMBER(Regressions!R167),ROUND(Regressions!R167, 1), NA())</f>
        <v>#N/A</v>
      </c>
      <c r="Q157" s="225" t="e">
        <f>IF(ISNUMBER(Regressions!S167),ROUND(Regressions!S167, 1), NA())</f>
        <v>#N/A</v>
      </c>
      <c r="R157" s="348" t="e">
        <f>IF(ISNUMBER(Regressions!T167),ROUND(Regressions!T167, 1), NA())</f>
        <v>#N/A</v>
      </c>
      <c r="S157" s="247" t="e">
        <f>IF(ISNUMBER(Regressions!U167),ROUND(Regressions!U167, 1), NA())</f>
        <v>#N/A</v>
      </c>
    </row>
    <row xmlns:x14ac="http://schemas.microsoft.com/office/spreadsheetml/2009/9/ac" r="158" hidden="true" x14ac:dyDescent="0.2">
      <c r="A158" s="344" t="str">
        <f>IF(ISBLANK(Regressions!A168), " ", Regressions!A168)</f>
        <v>Mauritania</v>
      </c>
      <c r="B158" s="345">
        <f>IF(ISBLANK(Regressions!B168), " ", Regressions!B168)</f>
        <v>2030</v>
      </c>
      <c r="C158" s="350" t="str">
        <f>IF(ISBLANK(Regressions!C168), " ", Regressions!C168)</f>
        <v>Primary</v>
      </c>
      <c r="D158" s="346" t="str">
        <f>IF(ISBLANK(Regressions!D168), " ", Regressions!D168)</f>
        <v> </v>
      </c>
      <c r="E158" s="224" t="e">
        <f>IF(ISNUMBER(Regressions!E168),ROUND(Regressions!E168, 1), NA())</f>
        <v>#N/A</v>
      </c>
      <c r="F158" s="347" t="e">
        <f>IF(ISNUMBER(Regressions!F168),ROUND(Regressions!F168, 1), NA())</f>
        <v>#N/A</v>
      </c>
      <c r="G158" s="246" t="e">
        <f>IF(ISNUMBER(Regressions!G168),ROUND(Regressions!G168, 1), NA())</f>
        <v>#N/A</v>
      </c>
      <c r="H158" s="348" t="e">
        <f>IF(ISNUMBER(Regressions!H168),ROUND(Regressions!H168, 1), NA())</f>
        <v>#N/A</v>
      </c>
      <c r="I158" s="247" t="e">
        <f>IF(ISNUMBER(Regressions!I168),ROUND(Regressions!I168, 1), NA())</f>
        <v>#N/A</v>
      </c>
      <c r="J158" s="349" t="e">
        <f>IF(ISNUMBER(Regressions!K168),ROUND(Regressions!K168, 1), NA())</f>
        <v>#N/A</v>
      </c>
      <c r="K158" s="347" t="e">
        <f>IF(ISNUMBER(Regressions!L168),ROUND(Regressions!L168, 1), NA())</f>
        <v>#N/A</v>
      </c>
      <c r="L158" s="248" t="e">
        <f>IF(ISNUMBER(Regressions!M168),ROUND(Regressions!M168, 1), NA())</f>
        <v>#N/A</v>
      </c>
      <c r="M158" s="348" t="e">
        <f>IF(ISNUMBER(Regressions!N168),ROUND(Regressions!N168, 1), NA())</f>
        <v>#N/A</v>
      </c>
      <c r="N158" s="247" t="e">
        <f>IF(ISNUMBER(Regressions!O168),ROUND(Regressions!O168, 1), NA())</f>
        <v>#N/A</v>
      </c>
      <c r="O158" s="349" t="e">
        <f>IF(ISNUMBER(Regressions!Q168),ROUND(Regressions!Q168, 1), NA())</f>
        <v>#N/A</v>
      </c>
      <c r="P158" s="347" t="e">
        <f>IF(ISNUMBER(Regressions!R168),ROUND(Regressions!R168, 1), NA())</f>
        <v>#N/A</v>
      </c>
      <c r="Q158" s="225" t="e">
        <f>IF(ISNUMBER(Regressions!S168),ROUND(Regressions!S168, 1), NA())</f>
        <v>#N/A</v>
      </c>
      <c r="R158" s="348" t="e">
        <f>IF(ISNUMBER(Regressions!T168),ROUND(Regressions!T168, 1), NA())</f>
        <v>#N/A</v>
      </c>
      <c r="S158" s="247" t="e">
        <f>IF(ISNUMBER(Regressions!U168),ROUND(Regressions!U168, 1), NA())</f>
        <v>#N/A</v>
      </c>
    </row>
    <row xmlns:x14ac="http://schemas.microsoft.com/office/spreadsheetml/2009/9/ac" r="159" x14ac:dyDescent="0.2">
      <c r="A159" s="344" t="str">
        <f>IF(ISBLANK(Regressions!A169), " ", Regressions!A169)</f>
        <v>Mauritania</v>
      </c>
      <c r="B159" s="345">
        <f>IF(ISBLANK(Regressions!B169), " ", Regressions!B169)</f>
        <v>2000</v>
      </c>
      <c r="C159" s="350" t="str">
        <f>IF(ISBLANK(Regressions!C169), " ", Regressions!C169)</f>
        <v>Secondary</v>
      </c>
      <c r="D159" s="346">
        <f>IF(ISBLANK(Regressions!D169), " ", Regressions!D169)</f>
        <v>373196</v>
      </c>
      <c r="E159" s="224" t="e">
        <f>IF(ISNUMBER(Regressions!E169),ROUND(Regressions!E169, 1), NA())</f>
        <v>#N/A</v>
      </c>
      <c r="F159" s="347" t="e">
        <f>IF(ISNUMBER(Regressions!F169),ROUND(Regressions!F169, 1), NA())</f>
        <v>#N/A</v>
      </c>
      <c r="G159" s="246" t="e">
        <f>IF(ISNUMBER(Regressions!G169),ROUND(Regressions!G169, 1), NA())</f>
        <v>#N/A</v>
      </c>
      <c r="H159" s="348" t="e">
        <f>IF(ISNUMBER(Regressions!H169),ROUND(Regressions!H169, 1), NA())</f>
        <v>#N/A</v>
      </c>
      <c r="I159" s="247" t="e">
        <f>IF(ISNUMBER(Regressions!I169),ROUND(Regressions!I169, 1), NA())</f>
        <v>#N/A</v>
      </c>
      <c r="J159" s="349" t="e">
        <f>IF(ISNUMBER(Regressions!K169),ROUND(Regressions!K169, 1), NA())</f>
        <v>#N/A</v>
      </c>
      <c r="K159" s="347" t="e">
        <f>IF(ISNUMBER(Regressions!L169),ROUND(Regressions!L169, 1), NA())</f>
        <v>#N/A</v>
      </c>
      <c r="L159" s="248" t="e">
        <f>IF(ISNUMBER(Regressions!M169),ROUND(Regressions!M169, 1), NA())</f>
        <v>#N/A</v>
      </c>
      <c r="M159" s="348" t="e">
        <f>IF(ISNUMBER(Regressions!N169),ROUND(Regressions!N169, 1), NA())</f>
        <v>#N/A</v>
      </c>
      <c r="N159" s="247" t="e">
        <f>IF(ISNUMBER(Regressions!O169),ROUND(Regressions!O169, 1), NA())</f>
        <v>#N/A</v>
      </c>
      <c r="O159" s="349" t="e">
        <f>IF(ISNUMBER(Regressions!Q169),ROUND(Regressions!Q169, 1), NA())</f>
        <v>#N/A</v>
      </c>
      <c r="P159" s="347" t="e">
        <f>IF(ISNUMBER(Regressions!R169),ROUND(Regressions!R169, 1), NA())</f>
        <v>#N/A</v>
      </c>
      <c r="Q159" s="225" t="e">
        <f>IF(ISNUMBER(Regressions!S169),ROUND(Regressions!S169, 1), NA())</f>
        <v>#N/A</v>
      </c>
      <c r="R159" s="348" t="e">
        <f>IF(ISNUMBER(Regressions!T169),ROUND(Regressions!T169, 1), NA())</f>
        <v>#N/A</v>
      </c>
      <c r="S159" s="247" t="e">
        <f>IF(ISNUMBER(Regressions!U169),ROUND(Regressions!U169, 1), NA())</f>
        <v>#N/A</v>
      </c>
    </row>
    <row xmlns:x14ac="http://schemas.microsoft.com/office/spreadsheetml/2009/9/ac" r="160" x14ac:dyDescent="0.2">
      <c r="A160" s="344" t="str">
        <f>IF(ISBLANK(Regressions!A170), " ", Regressions!A170)</f>
        <v>Mauritania</v>
      </c>
      <c r="B160" s="345">
        <f>IF(ISBLANK(Regressions!B170), " ", Regressions!B170)</f>
        <v>2001</v>
      </c>
      <c r="C160" s="350" t="str">
        <f>IF(ISBLANK(Regressions!C170), " ", Regressions!C170)</f>
        <v>Secondary</v>
      </c>
      <c r="D160" s="346">
        <f>IF(ISBLANK(Regressions!D170), " ", Regressions!D170)</f>
        <v>382733</v>
      </c>
      <c r="E160" s="224" t="e">
        <f>IF(ISNUMBER(Regressions!E170),ROUND(Regressions!E170, 1), NA())</f>
        <v>#N/A</v>
      </c>
      <c r="F160" s="347" t="e">
        <f>IF(ISNUMBER(Regressions!F170),ROUND(Regressions!F170, 1), NA())</f>
        <v>#N/A</v>
      </c>
      <c r="G160" s="246" t="e">
        <f>IF(ISNUMBER(Regressions!G170),ROUND(Regressions!G170, 1), NA())</f>
        <v>#N/A</v>
      </c>
      <c r="H160" s="348" t="e">
        <f>IF(ISNUMBER(Regressions!H170),ROUND(Regressions!H170, 1), NA())</f>
        <v>#N/A</v>
      </c>
      <c r="I160" s="247" t="e">
        <f>IF(ISNUMBER(Regressions!I170),ROUND(Regressions!I170, 1), NA())</f>
        <v>#N/A</v>
      </c>
      <c r="J160" s="349" t="e">
        <f>IF(ISNUMBER(Regressions!K170),ROUND(Regressions!K170, 1), NA())</f>
        <v>#N/A</v>
      </c>
      <c r="K160" s="347" t="e">
        <f>IF(ISNUMBER(Regressions!L170),ROUND(Regressions!L170, 1), NA())</f>
        <v>#N/A</v>
      </c>
      <c r="L160" s="248" t="e">
        <f>IF(ISNUMBER(Regressions!M170),ROUND(Regressions!M170, 1), NA())</f>
        <v>#N/A</v>
      </c>
      <c r="M160" s="348" t="e">
        <f>IF(ISNUMBER(Regressions!N170),ROUND(Regressions!N170, 1), NA())</f>
        <v>#N/A</v>
      </c>
      <c r="N160" s="247" t="e">
        <f>IF(ISNUMBER(Regressions!O170),ROUND(Regressions!O170, 1), NA())</f>
        <v>#N/A</v>
      </c>
      <c r="O160" s="349" t="e">
        <f>IF(ISNUMBER(Regressions!Q170),ROUND(Regressions!Q170, 1), NA())</f>
        <v>#N/A</v>
      </c>
      <c r="P160" s="347" t="e">
        <f>IF(ISNUMBER(Regressions!R170),ROUND(Regressions!R170, 1), NA())</f>
        <v>#N/A</v>
      </c>
      <c r="Q160" s="225" t="e">
        <f>IF(ISNUMBER(Regressions!S170),ROUND(Regressions!S170, 1), NA())</f>
        <v>#N/A</v>
      </c>
      <c r="R160" s="348" t="e">
        <f>IF(ISNUMBER(Regressions!T170),ROUND(Regressions!T170, 1), NA())</f>
        <v>#N/A</v>
      </c>
      <c r="S160" s="247" t="e">
        <f>IF(ISNUMBER(Regressions!U170),ROUND(Regressions!U170, 1), NA())</f>
        <v>#N/A</v>
      </c>
    </row>
    <row xmlns:x14ac="http://schemas.microsoft.com/office/spreadsheetml/2009/9/ac" r="161" x14ac:dyDescent="0.2">
      <c r="A161" s="344" t="str">
        <f>IF(ISBLANK(Regressions!A171), " ", Regressions!A171)</f>
        <v>Mauritania</v>
      </c>
      <c r="B161" s="345">
        <f>IF(ISBLANK(Regressions!B171), " ", Regressions!B171)</f>
        <v>2002</v>
      </c>
      <c r="C161" s="350" t="str">
        <f>IF(ISBLANK(Regressions!C171), " ", Regressions!C171)</f>
        <v>Secondary</v>
      </c>
      <c r="D161" s="346">
        <f>IF(ISBLANK(Regressions!D171), " ", Regressions!D171)</f>
        <v>391638</v>
      </c>
      <c r="E161" s="224" t="e">
        <f>IF(ISNUMBER(Regressions!E171),ROUND(Regressions!E171, 1), NA())</f>
        <v>#N/A</v>
      </c>
      <c r="F161" s="347" t="e">
        <f>IF(ISNUMBER(Regressions!F171),ROUND(Regressions!F171, 1), NA())</f>
        <v>#N/A</v>
      </c>
      <c r="G161" s="246" t="e">
        <f>IF(ISNUMBER(Regressions!G171),ROUND(Regressions!G171, 1), NA())</f>
        <v>#N/A</v>
      </c>
      <c r="H161" s="348" t="e">
        <f>IF(ISNUMBER(Regressions!H171),ROUND(Regressions!H171, 1), NA())</f>
        <v>#N/A</v>
      </c>
      <c r="I161" s="247" t="e">
        <f>IF(ISNUMBER(Regressions!I171),ROUND(Regressions!I171, 1), NA())</f>
        <v>#N/A</v>
      </c>
      <c r="J161" s="349" t="e">
        <f>IF(ISNUMBER(Regressions!K171),ROUND(Regressions!K171, 1), NA())</f>
        <v>#N/A</v>
      </c>
      <c r="K161" s="347" t="e">
        <f>IF(ISNUMBER(Regressions!L171),ROUND(Regressions!L171, 1), NA())</f>
        <v>#N/A</v>
      </c>
      <c r="L161" s="248" t="e">
        <f>IF(ISNUMBER(Regressions!M171),ROUND(Regressions!M171, 1), NA())</f>
        <v>#N/A</v>
      </c>
      <c r="M161" s="348" t="e">
        <f>IF(ISNUMBER(Regressions!N171),ROUND(Regressions!N171, 1), NA())</f>
        <v>#N/A</v>
      </c>
      <c r="N161" s="247" t="e">
        <f>IF(ISNUMBER(Regressions!O171),ROUND(Regressions!O171, 1), NA())</f>
        <v>#N/A</v>
      </c>
      <c r="O161" s="349" t="e">
        <f>IF(ISNUMBER(Regressions!Q171),ROUND(Regressions!Q171, 1), NA())</f>
        <v>#N/A</v>
      </c>
      <c r="P161" s="347" t="e">
        <f>IF(ISNUMBER(Regressions!R171),ROUND(Regressions!R171, 1), NA())</f>
        <v>#N/A</v>
      </c>
      <c r="Q161" s="225" t="e">
        <f>IF(ISNUMBER(Regressions!S171),ROUND(Regressions!S171, 1), NA())</f>
        <v>#N/A</v>
      </c>
      <c r="R161" s="348" t="e">
        <f>IF(ISNUMBER(Regressions!T171),ROUND(Regressions!T171, 1), NA())</f>
        <v>#N/A</v>
      </c>
      <c r="S161" s="247" t="e">
        <f>IF(ISNUMBER(Regressions!U171),ROUND(Regressions!U171, 1), NA())</f>
        <v>#N/A</v>
      </c>
    </row>
    <row xmlns:x14ac="http://schemas.microsoft.com/office/spreadsheetml/2009/9/ac" r="162" x14ac:dyDescent="0.2">
      <c r="A162" s="344" t="str">
        <f>IF(ISBLANK(Regressions!A172), " ", Regressions!A172)</f>
        <v>Mauritania</v>
      </c>
      <c r="B162" s="345">
        <f>IF(ISBLANK(Regressions!B172), " ", Regressions!B172)</f>
        <v>2003</v>
      </c>
      <c r="C162" s="350" t="str">
        <f>IF(ISBLANK(Regressions!C172), " ", Regressions!C172)</f>
        <v>Secondary</v>
      </c>
      <c r="D162" s="346">
        <f>IF(ISBLANK(Regressions!D172), " ", Regressions!D172)</f>
        <v>401116</v>
      </c>
      <c r="E162" s="224" t="e">
        <f>IF(ISNUMBER(Regressions!E172),ROUND(Regressions!E172, 1), NA())</f>
        <v>#N/A</v>
      </c>
      <c r="F162" s="347" t="e">
        <f>IF(ISNUMBER(Regressions!F172),ROUND(Regressions!F172, 1), NA())</f>
        <v>#N/A</v>
      </c>
      <c r="G162" s="246" t="e">
        <f>IF(ISNUMBER(Regressions!G172),ROUND(Regressions!G172, 1), NA())</f>
        <v>#N/A</v>
      </c>
      <c r="H162" s="348" t="e">
        <f>IF(ISNUMBER(Regressions!H172),ROUND(Regressions!H172, 1), NA())</f>
        <v>#N/A</v>
      </c>
      <c r="I162" s="247" t="e">
        <f>IF(ISNUMBER(Regressions!I172),ROUND(Regressions!I172, 1), NA())</f>
        <v>#N/A</v>
      </c>
      <c r="J162" s="349" t="e">
        <f>IF(ISNUMBER(Regressions!K172),ROUND(Regressions!K172, 1), NA())</f>
        <v>#N/A</v>
      </c>
      <c r="K162" s="347" t="e">
        <f>IF(ISNUMBER(Regressions!L172),ROUND(Regressions!L172, 1), NA())</f>
        <v>#N/A</v>
      </c>
      <c r="L162" s="248" t="e">
        <f>IF(ISNUMBER(Regressions!M172),ROUND(Regressions!M172, 1), NA())</f>
        <v>#N/A</v>
      </c>
      <c r="M162" s="348" t="e">
        <f>IF(ISNUMBER(Regressions!N172),ROUND(Regressions!N172, 1), NA())</f>
        <v>#N/A</v>
      </c>
      <c r="N162" s="247" t="e">
        <f>IF(ISNUMBER(Regressions!O172),ROUND(Regressions!O172, 1), NA())</f>
        <v>#N/A</v>
      </c>
      <c r="O162" s="349" t="e">
        <f>IF(ISNUMBER(Regressions!Q172),ROUND(Regressions!Q172, 1), NA())</f>
        <v>#N/A</v>
      </c>
      <c r="P162" s="347" t="e">
        <f>IF(ISNUMBER(Regressions!R172),ROUND(Regressions!R172, 1), NA())</f>
        <v>#N/A</v>
      </c>
      <c r="Q162" s="225" t="e">
        <f>IF(ISNUMBER(Regressions!S172),ROUND(Regressions!S172, 1), NA())</f>
        <v>#N/A</v>
      </c>
      <c r="R162" s="348" t="e">
        <f>IF(ISNUMBER(Regressions!T172),ROUND(Regressions!T172, 1), NA())</f>
        <v>#N/A</v>
      </c>
      <c r="S162" s="247" t="e">
        <f>IF(ISNUMBER(Regressions!U172),ROUND(Regressions!U172, 1), NA())</f>
        <v>#N/A</v>
      </c>
    </row>
    <row xmlns:x14ac="http://schemas.microsoft.com/office/spreadsheetml/2009/9/ac" r="163" x14ac:dyDescent="0.2">
      <c r="A163" s="344" t="str">
        <f>IF(ISBLANK(Regressions!A173), " ", Regressions!A173)</f>
        <v>Mauritania</v>
      </c>
      <c r="B163" s="345">
        <f>IF(ISBLANK(Regressions!B173), " ", Regressions!B173)</f>
        <v>2004</v>
      </c>
      <c r="C163" s="350" t="str">
        <f>IF(ISBLANK(Regressions!C173), " ", Regressions!C173)</f>
        <v>Secondary</v>
      </c>
      <c r="D163" s="346">
        <f>IF(ISBLANK(Regressions!D173), " ", Regressions!D173)</f>
        <v>411634</v>
      </c>
      <c r="E163" s="224" t="e">
        <f>IF(ISNUMBER(Regressions!E173),ROUND(Regressions!E173, 1), NA())</f>
        <v>#N/A</v>
      </c>
      <c r="F163" s="347" t="e">
        <f>IF(ISNUMBER(Regressions!F173),ROUND(Regressions!F173, 1), NA())</f>
        <v>#N/A</v>
      </c>
      <c r="G163" s="246" t="e">
        <f>IF(ISNUMBER(Regressions!G173),ROUND(Regressions!G173, 1), NA())</f>
        <v>#N/A</v>
      </c>
      <c r="H163" s="348" t="e">
        <f>IF(ISNUMBER(Regressions!H173),ROUND(Regressions!H173, 1), NA())</f>
        <v>#N/A</v>
      </c>
      <c r="I163" s="247" t="e">
        <f>IF(ISNUMBER(Regressions!I173),ROUND(Regressions!I173, 1), NA())</f>
        <v>#N/A</v>
      </c>
      <c r="J163" s="349" t="e">
        <f>IF(ISNUMBER(Regressions!K173),ROUND(Regressions!K173, 1), NA())</f>
        <v>#N/A</v>
      </c>
      <c r="K163" s="347" t="e">
        <f>IF(ISNUMBER(Regressions!L173),ROUND(Regressions!L173, 1), NA())</f>
        <v>#N/A</v>
      </c>
      <c r="L163" s="248" t="e">
        <f>IF(ISNUMBER(Regressions!M173),ROUND(Regressions!M173, 1), NA())</f>
        <v>#N/A</v>
      </c>
      <c r="M163" s="348" t="e">
        <f>IF(ISNUMBER(Regressions!N173),ROUND(Regressions!N173, 1), NA())</f>
        <v>#N/A</v>
      </c>
      <c r="N163" s="247" t="e">
        <f>IF(ISNUMBER(Regressions!O173),ROUND(Regressions!O173, 1), NA())</f>
        <v>#N/A</v>
      </c>
      <c r="O163" s="349" t="e">
        <f>IF(ISNUMBER(Regressions!Q173),ROUND(Regressions!Q173, 1), NA())</f>
        <v>#N/A</v>
      </c>
      <c r="P163" s="347" t="e">
        <f>IF(ISNUMBER(Regressions!R173),ROUND(Regressions!R173, 1), NA())</f>
        <v>#N/A</v>
      </c>
      <c r="Q163" s="225" t="e">
        <f>IF(ISNUMBER(Regressions!S173),ROUND(Regressions!S173, 1), NA())</f>
        <v>#N/A</v>
      </c>
      <c r="R163" s="348" t="e">
        <f>IF(ISNUMBER(Regressions!T173),ROUND(Regressions!T173, 1), NA())</f>
        <v>#N/A</v>
      </c>
      <c r="S163" s="247" t="e">
        <f>IF(ISNUMBER(Regressions!U173),ROUND(Regressions!U173, 1), NA())</f>
        <v>#N/A</v>
      </c>
    </row>
    <row xmlns:x14ac="http://schemas.microsoft.com/office/spreadsheetml/2009/9/ac" r="164" x14ac:dyDescent="0.2">
      <c r="A164" s="344" t="str">
        <f>IF(ISBLANK(Regressions!A174), " ", Regressions!A174)</f>
        <v>Mauritania</v>
      </c>
      <c r="B164" s="345">
        <f>IF(ISBLANK(Regressions!B174), " ", Regressions!B174)</f>
        <v>2005</v>
      </c>
      <c r="C164" s="350" t="str">
        <f>IF(ISBLANK(Regressions!C174), " ", Regressions!C174)</f>
        <v>Secondary</v>
      </c>
      <c r="D164" s="346">
        <f>IF(ISBLANK(Regressions!D174), " ", Regressions!D174)</f>
        <v>423342</v>
      </c>
      <c r="E164" s="224" t="e">
        <f>IF(ISNUMBER(Regressions!E174),ROUND(Regressions!E174, 1), NA())</f>
        <v>#N/A</v>
      </c>
      <c r="F164" s="347" t="e">
        <f>IF(ISNUMBER(Regressions!F174),ROUND(Regressions!F174, 1), NA())</f>
        <v>#N/A</v>
      </c>
      <c r="G164" s="246" t="e">
        <f>IF(ISNUMBER(Regressions!G174),ROUND(Regressions!G174, 1), NA())</f>
        <v>#N/A</v>
      </c>
      <c r="H164" s="348" t="e">
        <f>IF(ISNUMBER(Regressions!H174),ROUND(Regressions!H174, 1), NA())</f>
        <v>#N/A</v>
      </c>
      <c r="I164" s="247" t="e">
        <f>IF(ISNUMBER(Regressions!I174),ROUND(Regressions!I174, 1), NA())</f>
        <v>#N/A</v>
      </c>
      <c r="J164" s="349" t="e">
        <f>IF(ISNUMBER(Regressions!K174),ROUND(Regressions!K174, 1), NA())</f>
        <v>#N/A</v>
      </c>
      <c r="K164" s="347" t="e">
        <f>IF(ISNUMBER(Regressions!L174),ROUND(Regressions!L174, 1), NA())</f>
        <v>#N/A</v>
      </c>
      <c r="L164" s="248" t="e">
        <f>IF(ISNUMBER(Regressions!M174),ROUND(Regressions!M174, 1), NA())</f>
        <v>#N/A</v>
      </c>
      <c r="M164" s="348" t="e">
        <f>IF(ISNUMBER(Regressions!N174),ROUND(Regressions!N174, 1), NA())</f>
        <v>#N/A</v>
      </c>
      <c r="N164" s="247" t="e">
        <f>IF(ISNUMBER(Regressions!O174),ROUND(Regressions!O174, 1), NA())</f>
        <v>#N/A</v>
      </c>
      <c r="O164" s="349" t="e">
        <f>IF(ISNUMBER(Regressions!Q174),ROUND(Regressions!Q174, 1), NA())</f>
        <v>#N/A</v>
      </c>
      <c r="P164" s="347" t="e">
        <f>IF(ISNUMBER(Regressions!R174),ROUND(Regressions!R174, 1), NA())</f>
        <v>#N/A</v>
      </c>
      <c r="Q164" s="225" t="e">
        <f>IF(ISNUMBER(Regressions!S174),ROUND(Regressions!S174, 1), NA())</f>
        <v>#N/A</v>
      </c>
      <c r="R164" s="348" t="e">
        <f>IF(ISNUMBER(Regressions!T174),ROUND(Regressions!T174, 1), NA())</f>
        <v>#N/A</v>
      </c>
      <c r="S164" s="247" t="e">
        <f>IF(ISNUMBER(Regressions!U174),ROUND(Regressions!U174, 1), NA())</f>
        <v>#N/A</v>
      </c>
    </row>
    <row xmlns:x14ac="http://schemas.microsoft.com/office/spreadsheetml/2009/9/ac" r="165" x14ac:dyDescent="0.2">
      <c r="A165" s="344" t="str">
        <f>IF(ISBLANK(Regressions!A175), " ", Regressions!A175)</f>
        <v>Mauritania</v>
      </c>
      <c r="B165" s="345">
        <f>IF(ISBLANK(Regressions!B175), " ", Regressions!B175)</f>
        <v>2006</v>
      </c>
      <c r="C165" s="350" t="str">
        <f>IF(ISBLANK(Regressions!C175), " ", Regressions!C175)</f>
        <v>Secondary</v>
      </c>
      <c r="D165" s="346">
        <f>IF(ISBLANK(Regressions!D175), " ", Regressions!D175)</f>
        <v>438366</v>
      </c>
      <c r="E165" s="224" t="e">
        <f>IF(ISNUMBER(Regressions!E175),ROUND(Regressions!E175, 1), NA())</f>
        <v>#N/A</v>
      </c>
      <c r="F165" s="347" t="e">
        <f>IF(ISNUMBER(Regressions!F175),ROUND(Regressions!F175, 1), NA())</f>
        <v>#N/A</v>
      </c>
      <c r="G165" s="246" t="e">
        <f>IF(ISNUMBER(Regressions!G175),ROUND(Regressions!G175, 1), NA())</f>
        <v>#N/A</v>
      </c>
      <c r="H165" s="348" t="e">
        <f>IF(ISNUMBER(Regressions!H175),ROUND(Regressions!H175, 1), NA())</f>
        <v>#N/A</v>
      </c>
      <c r="I165" s="247" t="e">
        <f>IF(ISNUMBER(Regressions!I175),ROUND(Regressions!I175, 1), NA())</f>
        <v>#N/A</v>
      </c>
      <c r="J165" s="349" t="e">
        <f>IF(ISNUMBER(Regressions!K175),ROUND(Regressions!K175, 1), NA())</f>
        <v>#N/A</v>
      </c>
      <c r="K165" s="347" t="e">
        <f>IF(ISNUMBER(Regressions!L175),ROUND(Regressions!L175, 1), NA())</f>
        <v>#N/A</v>
      </c>
      <c r="L165" s="248" t="e">
        <f>IF(ISNUMBER(Regressions!M175),ROUND(Regressions!M175, 1), NA())</f>
        <v>#N/A</v>
      </c>
      <c r="M165" s="348" t="e">
        <f>IF(ISNUMBER(Regressions!N175),ROUND(Regressions!N175, 1), NA())</f>
        <v>#N/A</v>
      </c>
      <c r="N165" s="247" t="e">
        <f>IF(ISNUMBER(Regressions!O175),ROUND(Regressions!O175, 1), NA())</f>
        <v>#N/A</v>
      </c>
      <c r="O165" s="349" t="e">
        <f>IF(ISNUMBER(Regressions!Q175),ROUND(Regressions!Q175, 1), NA())</f>
        <v>#N/A</v>
      </c>
      <c r="P165" s="347" t="e">
        <f>IF(ISNUMBER(Regressions!R175),ROUND(Regressions!R175, 1), NA())</f>
        <v>#N/A</v>
      </c>
      <c r="Q165" s="225" t="e">
        <f>IF(ISNUMBER(Regressions!S175),ROUND(Regressions!S175, 1), NA())</f>
        <v>#N/A</v>
      </c>
      <c r="R165" s="348" t="e">
        <f>IF(ISNUMBER(Regressions!T175),ROUND(Regressions!T175, 1), NA())</f>
        <v>#N/A</v>
      </c>
      <c r="S165" s="247" t="e">
        <f>IF(ISNUMBER(Regressions!U175),ROUND(Regressions!U175, 1), NA())</f>
        <v>#N/A</v>
      </c>
    </row>
    <row xmlns:x14ac="http://schemas.microsoft.com/office/spreadsheetml/2009/9/ac" r="166" x14ac:dyDescent="0.2">
      <c r="A166" s="344" t="str">
        <f>IF(ISBLANK(Regressions!A176), " ", Regressions!A176)</f>
        <v>Mauritania</v>
      </c>
      <c r="B166" s="345">
        <f>IF(ISBLANK(Regressions!B176), " ", Regressions!B176)</f>
        <v>2007</v>
      </c>
      <c r="C166" s="350" t="str">
        <f>IF(ISBLANK(Regressions!C176), " ", Regressions!C176)</f>
        <v>Secondary</v>
      </c>
      <c r="D166" s="346">
        <f>IF(ISBLANK(Regressions!D176), " ", Regressions!D176)</f>
        <v>453298</v>
      </c>
      <c r="E166" s="224" t="e">
        <f>IF(ISNUMBER(Regressions!E176),ROUND(Regressions!E176, 1), NA())</f>
        <v>#N/A</v>
      </c>
      <c r="F166" s="347" t="e">
        <f>IF(ISNUMBER(Regressions!F176),ROUND(Regressions!F176, 1), NA())</f>
        <v>#N/A</v>
      </c>
      <c r="G166" s="246" t="e">
        <f>IF(ISNUMBER(Regressions!G176),ROUND(Regressions!G176, 1), NA())</f>
        <v>#N/A</v>
      </c>
      <c r="H166" s="348" t="e">
        <f>IF(ISNUMBER(Regressions!H176),ROUND(Regressions!H176, 1), NA())</f>
        <v>#N/A</v>
      </c>
      <c r="I166" s="247" t="e">
        <f>IF(ISNUMBER(Regressions!I176),ROUND(Regressions!I176, 1), NA())</f>
        <v>#N/A</v>
      </c>
      <c r="J166" s="349" t="e">
        <f>IF(ISNUMBER(Regressions!K176),ROUND(Regressions!K176, 1), NA())</f>
        <v>#N/A</v>
      </c>
      <c r="K166" s="347" t="e">
        <f>IF(ISNUMBER(Regressions!L176),ROUND(Regressions!L176, 1), NA())</f>
        <v>#N/A</v>
      </c>
      <c r="L166" s="248" t="e">
        <f>IF(ISNUMBER(Regressions!M176),ROUND(Regressions!M176, 1), NA())</f>
        <v>#N/A</v>
      </c>
      <c r="M166" s="348" t="e">
        <f>IF(ISNUMBER(Regressions!N176),ROUND(Regressions!N176, 1), NA())</f>
        <v>#N/A</v>
      </c>
      <c r="N166" s="247" t="e">
        <f>IF(ISNUMBER(Regressions!O176),ROUND(Regressions!O176, 1), NA())</f>
        <v>#N/A</v>
      </c>
      <c r="O166" s="349" t="e">
        <f>IF(ISNUMBER(Regressions!Q176),ROUND(Regressions!Q176, 1), NA())</f>
        <v>#N/A</v>
      </c>
      <c r="P166" s="347" t="e">
        <f>IF(ISNUMBER(Regressions!R176),ROUND(Regressions!R176, 1), NA())</f>
        <v>#N/A</v>
      </c>
      <c r="Q166" s="225" t="e">
        <f>IF(ISNUMBER(Regressions!S176),ROUND(Regressions!S176, 1), NA())</f>
        <v>#N/A</v>
      </c>
      <c r="R166" s="348" t="e">
        <f>IF(ISNUMBER(Regressions!T176),ROUND(Regressions!T176, 1), NA())</f>
        <v>#N/A</v>
      </c>
      <c r="S166" s="247" t="e">
        <f>IF(ISNUMBER(Regressions!U176),ROUND(Regressions!U176, 1), NA())</f>
        <v>#N/A</v>
      </c>
    </row>
    <row xmlns:x14ac="http://schemas.microsoft.com/office/spreadsheetml/2009/9/ac" r="167" x14ac:dyDescent="0.2">
      <c r="A167" s="344" t="str">
        <f>IF(ISBLANK(Regressions!A177), " ", Regressions!A177)</f>
        <v>Mauritania</v>
      </c>
      <c r="B167" s="345">
        <f>IF(ISBLANK(Regressions!B177), " ", Regressions!B177)</f>
        <v>2008</v>
      </c>
      <c r="C167" s="350" t="str">
        <f>IF(ISBLANK(Regressions!C177), " ", Regressions!C177)</f>
        <v>Secondary</v>
      </c>
      <c r="D167" s="346">
        <f>IF(ISBLANK(Regressions!D177), " ", Regressions!D177)</f>
        <v>536215</v>
      </c>
      <c r="E167" s="224" t="e">
        <f>IF(ISNUMBER(Regressions!E177),ROUND(Regressions!E177, 1), NA())</f>
        <v>#N/A</v>
      </c>
      <c r="F167" s="347">
        <f>IF(ISNUMBER(Regressions!F177),ROUND(Regressions!F177, 1), NA())</f>
        <v>41.9</v>
      </c>
      <c r="G167" s="246" t="e">
        <f>IF(ISNUMBER(Regressions!G177),ROUND(Regressions!G177, 1), NA())</f>
        <v>#N/A</v>
      </c>
      <c r="H167" s="348" t="e">
        <f>IF(ISNUMBER(Regressions!H177),ROUND(Regressions!H177, 1), NA())</f>
        <v>#N/A</v>
      </c>
      <c r="I167" s="247">
        <f>IF(ISNUMBER(Regressions!I177),ROUND(Regressions!I177, 1), NA())</f>
        <v>58.1</v>
      </c>
      <c r="J167" s="349" t="e">
        <f>IF(ISNUMBER(Regressions!K177),ROUND(Regressions!K177, 1), NA())</f>
        <v>#N/A</v>
      </c>
      <c r="K167" s="347" t="e">
        <f>IF(ISNUMBER(Regressions!L177),ROUND(Regressions!L177, 1), NA())</f>
        <v>#N/A</v>
      </c>
      <c r="L167" s="248" t="e">
        <f>IF(ISNUMBER(Regressions!M177),ROUND(Regressions!M177, 1), NA())</f>
        <v>#N/A</v>
      </c>
      <c r="M167" s="348" t="e">
        <f>IF(ISNUMBER(Regressions!N177),ROUND(Regressions!N177, 1), NA())</f>
        <v>#N/A</v>
      </c>
      <c r="N167" s="247" t="e">
        <f>IF(ISNUMBER(Regressions!O177),ROUND(Regressions!O177, 1), NA())</f>
        <v>#N/A</v>
      </c>
      <c r="O167" s="349" t="e">
        <f>IF(ISNUMBER(Regressions!Q177),ROUND(Regressions!Q177, 1), NA())</f>
        <v>#N/A</v>
      </c>
      <c r="P167" s="347" t="e">
        <f>IF(ISNUMBER(Regressions!R177),ROUND(Regressions!R177, 1), NA())</f>
        <v>#N/A</v>
      </c>
      <c r="Q167" s="225" t="e">
        <f>IF(ISNUMBER(Regressions!S177),ROUND(Regressions!S177, 1), NA())</f>
        <v>#N/A</v>
      </c>
      <c r="R167" s="348" t="e">
        <f>IF(ISNUMBER(Regressions!T177),ROUND(Regressions!T177, 1), NA())</f>
        <v>#N/A</v>
      </c>
      <c r="S167" s="247" t="e">
        <f>IF(ISNUMBER(Regressions!U177),ROUND(Regressions!U177, 1), NA())</f>
        <v>#N/A</v>
      </c>
    </row>
    <row xmlns:x14ac="http://schemas.microsoft.com/office/spreadsheetml/2009/9/ac" r="168" x14ac:dyDescent="0.2">
      <c r="A168" s="344" t="str">
        <f>IF(ISBLANK(Regressions!A178), " ", Regressions!A178)</f>
        <v>Mauritania</v>
      </c>
      <c r="B168" s="345">
        <f>IF(ISBLANK(Regressions!B178), " ", Regressions!B178)</f>
        <v>2009</v>
      </c>
      <c r="C168" s="350" t="str">
        <f>IF(ISBLANK(Regressions!C178), " ", Regressions!C178)</f>
        <v>Secondary</v>
      </c>
      <c r="D168" s="346">
        <f>IF(ISBLANK(Regressions!D178), " ", Regressions!D178)</f>
        <v>542588</v>
      </c>
      <c r="E168" s="224" t="e">
        <f>IF(ISNUMBER(Regressions!E178),ROUND(Regressions!E178, 1), NA())</f>
        <v>#N/A</v>
      </c>
      <c r="F168" s="347">
        <f>IF(ISNUMBER(Regressions!F178),ROUND(Regressions!F178, 1), NA())</f>
        <v>41.9</v>
      </c>
      <c r="G168" s="246" t="e">
        <f>IF(ISNUMBER(Regressions!G178),ROUND(Regressions!G178, 1), NA())</f>
        <v>#N/A</v>
      </c>
      <c r="H168" s="348" t="e">
        <f>IF(ISNUMBER(Regressions!H178),ROUND(Regressions!H178, 1), NA())</f>
        <v>#N/A</v>
      </c>
      <c r="I168" s="247">
        <f>IF(ISNUMBER(Regressions!I178),ROUND(Regressions!I178, 1), NA())</f>
        <v>58.1</v>
      </c>
      <c r="J168" s="349" t="e">
        <f>IF(ISNUMBER(Regressions!K178),ROUND(Regressions!K178, 1), NA())</f>
        <v>#N/A</v>
      </c>
      <c r="K168" s="347" t="e">
        <f>IF(ISNUMBER(Regressions!L178),ROUND(Regressions!L178, 1), NA())</f>
        <v>#N/A</v>
      </c>
      <c r="L168" s="248" t="e">
        <f>IF(ISNUMBER(Regressions!M178),ROUND(Regressions!M178, 1), NA())</f>
        <v>#N/A</v>
      </c>
      <c r="M168" s="348" t="e">
        <f>IF(ISNUMBER(Regressions!N178),ROUND(Regressions!N178, 1), NA())</f>
        <v>#N/A</v>
      </c>
      <c r="N168" s="247" t="e">
        <f>IF(ISNUMBER(Regressions!O178),ROUND(Regressions!O178, 1), NA())</f>
        <v>#N/A</v>
      </c>
      <c r="O168" s="349" t="e">
        <f>IF(ISNUMBER(Regressions!Q178),ROUND(Regressions!Q178, 1), NA())</f>
        <v>#N/A</v>
      </c>
      <c r="P168" s="347" t="e">
        <f>IF(ISNUMBER(Regressions!R178),ROUND(Regressions!R178, 1), NA())</f>
        <v>#N/A</v>
      </c>
      <c r="Q168" s="225" t="e">
        <f>IF(ISNUMBER(Regressions!S178),ROUND(Regressions!S178, 1), NA())</f>
        <v>#N/A</v>
      </c>
      <c r="R168" s="348" t="e">
        <f>IF(ISNUMBER(Regressions!T178),ROUND(Regressions!T178, 1), NA())</f>
        <v>#N/A</v>
      </c>
      <c r="S168" s="247" t="e">
        <f>IF(ISNUMBER(Regressions!U178),ROUND(Regressions!U178, 1), NA())</f>
        <v>#N/A</v>
      </c>
    </row>
    <row xmlns:x14ac="http://schemas.microsoft.com/office/spreadsheetml/2009/9/ac" r="169" x14ac:dyDescent="0.2">
      <c r="A169" s="344" t="str">
        <f>IF(ISBLANK(Regressions!A179), " ", Regressions!A179)</f>
        <v>Mauritania</v>
      </c>
      <c r="B169" s="345">
        <f>IF(ISBLANK(Regressions!B179), " ", Regressions!B179)</f>
        <v>2010</v>
      </c>
      <c r="C169" s="350" t="str">
        <f>IF(ISBLANK(Regressions!C179), " ", Regressions!C179)</f>
        <v>Secondary</v>
      </c>
      <c r="D169" s="346">
        <f>IF(ISBLANK(Regressions!D179), " ", Regressions!D179)</f>
        <v>547866</v>
      </c>
      <c r="E169" s="224" t="e">
        <f>IF(ISNUMBER(Regressions!E179),ROUND(Regressions!E179, 1), NA())</f>
        <v>#N/A</v>
      </c>
      <c r="F169" s="347">
        <f>IF(ISNUMBER(Regressions!F179),ROUND(Regressions!F179, 1), NA())</f>
        <v>41.9</v>
      </c>
      <c r="G169" s="246" t="e">
        <f>IF(ISNUMBER(Regressions!G179),ROUND(Regressions!G179, 1), NA())</f>
        <v>#N/A</v>
      </c>
      <c r="H169" s="348" t="e">
        <f>IF(ISNUMBER(Regressions!H179),ROUND(Regressions!H179, 1), NA())</f>
        <v>#N/A</v>
      </c>
      <c r="I169" s="247">
        <f>IF(ISNUMBER(Regressions!I179),ROUND(Regressions!I179, 1), NA())</f>
        <v>58.1</v>
      </c>
      <c r="J169" s="349" t="e">
        <f>IF(ISNUMBER(Regressions!K179),ROUND(Regressions!K179, 1), NA())</f>
        <v>#N/A</v>
      </c>
      <c r="K169" s="347" t="e">
        <f>IF(ISNUMBER(Regressions!L179),ROUND(Regressions!L179, 1), NA())</f>
        <v>#N/A</v>
      </c>
      <c r="L169" s="248">
        <f>IF(ISNUMBER(Regressions!M179),ROUND(Regressions!M179, 1), NA())</f>
        <v>32.299999999999997</v>
      </c>
      <c r="M169" s="348" t="e">
        <f>IF(ISNUMBER(Regressions!N179),ROUND(Regressions!N179, 1), NA())</f>
        <v>#N/A</v>
      </c>
      <c r="N169" s="247" t="e">
        <f>IF(ISNUMBER(Regressions!O179),ROUND(Regressions!O179, 1), NA())</f>
        <v>#N/A</v>
      </c>
      <c r="O169" s="349" t="e">
        <f>IF(ISNUMBER(Regressions!Q179),ROUND(Regressions!Q179, 1), NA())</f>
        <v>#N/A</v>
      </c>
      <c r="P169" s="347" t="e">
        <f>IF(ISNUMBER(Regressions!R179),ROUND(Regressions!R179, 1), NA())</f>
        <v>#N/A</v>
      </c>
      <c r="Q169" s="225" t="e">
        <f>IF(ISNUMBER(Regressions!S179),ROUND(Regressions!S179, 1), NA())</f>
        <v>#N/A</v>
      </c>
      <c r="R169" s="348" t="e">
        <f>IF(ISNUMBER(Regressions!T179),ROUND(Regressions!T179, 1), NA())</f>
        <v>#N/A</v>
      </c>
      <c r="S169" s="247" t="e">
        <f>IF(ISNUMBER(Regressions!U179),ROUND(Regressions!U179, 1), NA())</f>
        <v>#N/A</v>
      </c>
    </row>
    <row xmlns:x14ac="http://schemas.microsoft.com/office/spreadsheetml/2009/9/ac" r="170" x14ac:dyDescent="0.2">
      <c r="A170" s="344" t="str">
        <f>IF(ISBLANK(Regressions!A180), " ", Regressions!A180)</f>
        <v>Mauritania</v>
      </c>
      <c r="B170" s="345">
        <f>IF(ISBLANK(Regressions!B180), " ", Regressions!B180)</f>
        <v>2011</v>
      </c>
      <c r="C170" s="350" t="str">
        <f>IF(ISBLANK(Regressions!C180), " ", Regressions!C180)</f>
        <v>Secondary</v>
      </c>
      <c r="D170" s="346">
        <f>IF(ISBLANK(Regressions!D180), " ", Regressions!D180)</f>
        <v>553108</v>
      </c>
      <c r="E170" s="224" t="e">
        <f>IF(ISNUMBER(Regressions!E180),ROUND(Regressions!E180, 1), NA())</f>
        <v>#N/A</v>
      </c>
      <c r="F170" s="347">
        <f>IF(ISNUMBER(Regressions!F180),ROUND(Regressions!F180, 1), NA())</f>
        <v>41.9</v>
      </c>
      <c r="G170" s="246" t="e">
        <f>IF(ISNUMBER(Regressions!G180),ROUND(Regressions!G180, 1), NA())</f>
        <v>#N/A</v>
      </c>
      <c r="H170" s="348" t="e">
        <f>IF(ISNUMBER(Regressions!H180),ROUND(Regressions!H180, 1), NA())</f>
        <v>#N/A</v>
      </c>
      <c r="I170" s="247">
        <f>IF(ISNUMBER(Regressions!I180),ROUND(Regressions!I180, 1), NA())</f>
        <v>58.1</v>
      </c>
      <c r="J170" s="349">
        <f>IF(ISNUMBER(Regressions!K180),ROUND(Regressions!K180, 1), NA())</f>
        <v>34.1</v>
      </c>
      <c r="K170" s="347" t="e">
        <f>IF(ISNUMBER(Regressions!L180),ROUND(Regressions!L180, 1), NA())</f>
        <v>#N/A</v>
      </c>
      <c r="L170" s="248">
        <f>IF(ISNUMBER(Regressions!M180),ROUND(Regressions!M180, 1), NA())</f>
        <v>32.299999999999997</v>
      </c>
      <c r="M170" s="348">
        <f>IF(ISNUMBER(Regressions!N180),ROUND(Regressions!N180, 1), NA())</f>
        <v>1.8</v>
      </c>
      <c r="N170" s="247">
        <f>IF(ISNUMBER(Regressions!O180),ROUND(Regressions!O180, 1), NA())</f>
        <v>65.900000000000006</v>
      </c>
      <c r="O170" s="349" t="e">
        <f>IF(ISNUMBER(Regressions!Q180),ROUND(Regressions!Q180, 1), NA())</f>
        <v>#N/A</v>
      </c>
      <c r="P170" s="347" t="e">
        <f>IF(ISNUMBER(Regressions!R180),ROUND(Regressions!R180, 1), NA())</f>
        <v>#N/A</v>
      </c>
      <c r="Q170" s="225" t="e">
        <f>IF(ISNUMBER(Regressions!S180),ROUND(Regressions!S180, 1), NA())</f>
        <v>#N/A</v>
      </c>
      <c r="R170" s="348" t="e">
        <f>IF(ISNUMBER(Regressions!T180),ROUND(Regressions!T180, 1), NA())</f>
        <v>#N/A</v>
      </c>
      <c r="S170" s="247" t="e">
        <f>IF(ISNUMBER(Regressions!U180),ROUND(Regressions!U180, 1), NA())</f>
        <v>#N/A</v>
      </c>
    </row>
    <row xmlns:x14ac="http://schemas.microsoft.com/office/spreadsheetml/2009/9/ac" r="171" x14ac:dyDescent="0.2">
      <c r="A171" s="344" t="str">
        <f>IF(ISBLANK(Regressions!A181), " ", Regressions!A181)</f>
        <v>Mauritania</v>
      </c>
      <c r="B171" s="345">
        <f>IF(ISBLANK(Regressions!B181), " ", Regressions!B181)</f>
        <v>2012</v>
      </c>
      <c r="C171" s="350" t="str">
        <f>IF(ISBLANK(Regressions!C181), " ", Regressions!C181)</f>
        <v>Secondary</v>
      </c>
      <c r="D171" s="346">
        <f>IF(ISBLANK(Regressions!D181), " ", Regressions!D181)</f>
        <v>559628</v>
      </c>
      <c r="E171" s="224" t="e">
        <f>IF(ISNUMBER(Regressions!E181),ROUND(Regressions!E181, 1), NA())</f>
        <v>#N/A</v>
      </c>
      <c r="F171" s="347">
        <f>IF(ISNUMBER(Regressions!F181),ROUND(Regressions!F181, 1), NA())</f>
        <v>41.9</v>
      </c>
      <c r="G171" s="246" t="e">
        <f>IF(ISNUMBER(Regressions!G181),ROUND(Regressions!G181, 1), NA())</f>
        <v>#N/A</v>
      </c>
      <c r="H171" s="348" t="e">
        <f>IF(ISNUMBER(Regressions!H181),ROUND(Regressions!H181, 1), NA())</f>
        <v>#N/A</v>
      </c>
      <c r="I171" s="247">
        <f>IF(ISNUMBER(Regressions!I181),ROUND(Regressions!I181, 1), NA())</f>
        <v>58.1</v>
      </c>
      <c r="J171" s="349">
        <f>IF(ISNUMBER(Regressions!K181),ROUND(Regressions!K181, 1), NA())</f>
        <v>34.1</v>
      </c>
      <c r="K171" s="347" t="e">
        <f>IF(ISNUMBER(Regressions!L181),ROUND(Regressions!L181, 1), NA())</f>
        <v>#N/A</v>
      </c>
      <c r="L171" s="248">
        <f>IF(ISNUMBER(Regressions!M181),ROUND(Regressions!M181, 1), NA())</f>
        <v>32.299999999999997</v>
      </c>
      <c r="M171" s="348">
        <f>IF(ISNUMBER(Regressions!N181),ROUND(Regressions!N181, 1), NA())</f>
        <v>1.8</v>
      </c>
      <c r="N171" s="247">
        <f>IF(ISNUMBER(Regressions!O181),ROUND(Regressions!O181, 1), NA())</f>
        <v>65.900000000000006</v>
      </c>
      <c r="O171" s="349" t="e">
        <f>IF(ISNUMBER(Regressions!Q181),ROUND(Regressions!Q181, 1), NA())</f>
        <v>#N/A</v>
      </c>
      <c r="P171" s="347" t="e">
        <f>IF(ISNUMBER(Regressions!R181),ROUND(Regressions!R181, 1), NA())</f>
        <v>#N/A</v>
      </c>
      <c r="Q171" s="225" t="e">
        <f>IF(ISNUMBER(Regressions!S181),ROUND(Regressions!S181, 1), NA())</f>
        <v>#N/A</v>
      </c>
      <c r="R171" s="348" t="e">
        <f>IF(ISNUMBER(Regressions!T181),ROUND(Regressions!T181, 1), NA())</f>
        <v>#N/A</v>
      </c>
      <c r="S171" s="247" t="e">
        <f>IF(ISNUMBER(Regressions!U181),ROUND(Regressions!U181, 1), NA())</f>
        <v>#N/A</v>
      </c>
    </row>
    <row xmlns:x14ac="http://schemas.microsoft.com/office/spreadsheetml/2009/9/ac" r="172" x14ac:dyDescent="0.2">
      <c r="A172" s="344" t="str">
        <f>IF(ISBLANK(Regressions!A182), " ", Regressions!A182)</f>
        <v>Mauritania</v>
      </c>
      <c r="B172" s="345">
        <f>IF(ISBLANK(Regressions!B182), " ", Regressions!B182)</f>
        <v>2013</v>
      </c>
      <c r="C172" s="350" t="str">
        <f>IF(ISBLANK(Regressions!C182), " ", Regressions!C182)</f>
        <v>Secondary</v>
      </c>
      <c r="D172" s="346">
        <f>IF(ISBLANK(Regressions!D182), " ", Regressions!D182)</f>
        <v>568129</v>
      </c>
      <c r="E172" s="224" t="e">
        <f>IF(ISNUMBER(Regressions!E182),ROUND(Regressions!E182, 1), NA())</f>
        <v>#N/A</v>
      </c>
      <c r="F172" s="347">
        <f>IF(ISNUMBER(Regressions!F182),ROUND(Regressions!F182, 1), NA())</f>
        <v>41.9</v>
      </c>
      <c r="G172" s="246" t="e">
        <f>IF(ISNUMBER(Regressions!G182),ROUND(Regressions!G182, 1), NA())</f>
        <v>#N/A</v>
      </c>
      <c r="H172" s="348" t="e">
        <f>IF(ISNUMBER(Regressions!H182),ROUND(Regressions!H182, 1), NA())</f>
        <v>#N/A</v>
      </c>
      <c r="I172" s="247">
        <f>IF(ISNUMBER(Regressions!I182),ROUND(Regressions!I182, 1), NA())</f>
        <v>58.1</v>
      </c>
      <c r="J172" s="349">
        <f>IF(ISNUMBER(Regressions!K182),ROUND(Regressions!K182, 1), NA())</f>
        <v>34.1</v>
      </c>
      <c r="K172" s="347" t="e">
        <f>IF(ISNUMBER(Regressions!L182),ROUND(Regressions!L182, 1), NA())</f>
        <v>#N/A</v>
      </c>
      <c r="L172" s="248">
        <f>IF(ISNUMBER(Regressions!M182),ROUND(Regressions!M182, 1), NA())</f>
        <v>32.299999999999997</v>
      </c>
      <c r="M172" s="348">
        <f>IF(ISNUMBER(Regressions!N182),ROUND(Regressions!N182, 1), NA())</f>
        <v>1.8</v>
      </c>
      <c r="N172" s="247">
        <f>IF(ISNUMBER(Regressions!O182),ROUND(Regressions!O182, 1), NA())</f>
        <v>65.900000000000006</v>
      </c>
      <c r="O172" s="349" t="e">
        <f>IF(ISNUMBER(Regressions!Q182),ROUND(Regressions!Q182, 1), NA())</f>
        <v>#N/A</v>
      </c>
      <c r="P172" s="347" t="e">
        <f>IF(ISNUMBER(Regressions!R182),ROUND(Regressions!R182, 1), NA())</f>
        <v>#N/A</v>
      </c>
      <c r="Q172" s="225" t="e">
        <f>IF(ISNUMBER(Regressions!S182),ROUND(Regressions!S182, 1), NA())</f>
        <v>#N/A</v>
      </c>
      <c r="R172" s="348" t="e">
        <f>IF(ISNUMBER(Regressions!T182),ROUND(Regressions!T182, 1), NA())</f>
        <v>#N/A</v>
      </c>
      <c r="S172" s="247" t="e">
        <f>IF(ISNUMBER(Regressions!U182),ROUND(Regressions!U182, 1), NA())</f>
        <v>#N/A</v>
      </c>
    </row>
    <row xmlns:x14ac="http://schemas.microsoft.com/office/spreadsheetml/2009/9/ac" r="173" x14ac:dyDescent="0.2">
      <c r="A173" s="344" t="str">
        <f>IF(ISBLANK(Regressions!A183), " ", Regressions!A183)</f>
        <v>Mauritania</v>
      </c>
      <c r="B173" s="345">
        <f>IF(ISBLANK(Regressions!B183), " ", Regressions!B183)</f>
        <v>2014</v>
      </c>
      <c r="C173" s="350" t="str">
        <f>IF(ISBLANK(Regressions!C183), " ", Regressions!C183)</f>
        <v>Secondary</v>
      </c>
      <c r="D173" s="346">
        <f>IF(ISBLANK(Regressions!D183), " ", Regressions!D183)</f>
        <v>585375</v>
      </c>
      <c r="E173" s="224" t="e">
        <f>IF(ISNUMBER(Regressions!E183),ROUND(Regressions!E183, 1), NA())</f>
        <v>#N/A</v>
      </c>
      <c r="F173" s="347">
        <f>IF(ISNUMBER(Regressions!F183),ROUND(Regressions!F183, 1), NA())</f>
        <v>41.9</v>
      </c>
      <c r="G173" s="246" t="e">
        <f>IF(ISNUMBER(Regressions!G183),ROUND(Regressions!G183, 1), NA())</f>
        <v>#N/A</v>
      </c>
      <c r="H173" s="348" t="e">
        <f>IF(ISNUMBER(Regressions!H183),ROUND(Regressions!H183, 1), NA())</f>
        <v>#N/A</v>
      </c>
      <c r="I173" s="247">
        <f>IF(ISNUMBER(Regressions!I183),ROUND(Regressions!I183, 1), NA())</f>
        <v>58.1</v>
      </c>
      <c r="J173" s="349">
        <f>IF(ISNUMBER(Regressions!K183),ROUND(Regressions!K183, 1), NA())</f>
        <v>34.1</v>
      </c>
      <c r="K173" s="347" t="e">
        <f>IF(ISNUMBER(Regressions!L183),ROUND(Regressions!L183, 1), NA())</f>
        <v>#N/A</v>
      </c>
      <c r="L173" s="248">
        <f>IF(ISNUMBER(Regressions!M183),ROUND(Regressions!M183, 1), NA())</f>
        <v>32.299999999999997</v>
      </c>
      <c r="M173" s="348">
        <f>IF(ISNUMBER(Regressions!N183),ROUND(Regressions!N183, 1), NA())</f>
        <v>1.8</v>
      </c>
      <c r="N173" s="247">
        <f>IF(ISNUMBER(Regressions!O183),ROUND(Regressions!O183, 1), NA())</f>
        <v>65.900000000000006</v>
      </c>
      <c r="O173" s="349" t="e">
        <f>IF(ISNUMBER(Regressions!Q183),ROUND(Regressions!Q183, 1), NA())</f>
        <v>#N/A</v>
      </c>
      <c r="P173" s="347" t="e">
        <f>IF(ISNUMBER(Regressions!R183),ROUND(Regressions!R183, 1), NA())</f>
        <v>#N/A</v>
      </c>
      <c r="Q173" s="225" t="e">
        <f>IF(ISNUMBER(Regressions!S183),ROUND(Regressions!S183, 1), NA())</f>
        <v>#N/A</v>
      </c>
      <c r="R173" s="348" t="e">
        <f>IF(ISNUMBER(Regressions!T183),ROUND(Regressions!T183, 1), NA())</f>
        <v>#N/A</v>
      </c>
      <c r="S173" s="247" t="e">
        <f>IF(ISNUMBER(Regressions!U183),ROUND(Regressions!U183, 1), NA())</f>
        <v>#N/A</v>
      </c>
    </row>
    <row xmlns:x14ac="http://schemas.microsoft.com/office/spreadsheetml/2009/9/ac" r="174" x14ac:dyDescent="0.2">
      <c r="A174" s="344" t="str">
        <f>IF(ISBLANK(Regressions!A184), " ", Regressions!A184)</f>
        <v>Mauritania</v>
      </c>
      <c r="B174" s="345">
        <f>IF(ISBLANK(Regressions!B184), " ", Regressions!B184)</f>
        <v>2015</v>
      </c>
      <c r="C174" s="350" t="str">
        <f>IF(ISBLANK(Regressions!C184), " ", Regressions!C184)</f>
        <v>Secondary</v>
      </c>
      <c r="D174" s="346">
        <f>IF(ISBLANK(Regressions!D184), " ", Regressions!D184)</f>
        <v>603788</v>
      </c>
      <c r="E174" s="224" t="e">
        <f>IF(ISNUMBER(Regressions!E184),ROUND(Regressions!E184, 1), NA())</f>
        <v>#N/A</v>
      </c>
      <c r="F174" s="347">
        <f>IF(ISNUMBER(Regressions!F184),ROUND(Regressions!F184, 1), NA())</f>
        <v>41.9</v>
      </c>
      <c r="G174" s="246" t="e">
        <f>IF(ISNUMBER(Regressions!G184),ROUND(Regressions!G184, 1), NA())</f>
        <v>#N/A</v>
      </c>
      <c r="H174" s="348" t="e">
        <f>IF(ISNUMBER(Regressions!H184),ROUND(Regressions!H184, 1), NA())</f>
        <v>#N/A</v>
      </c>
      <c r="I174" s="247">
        <f>IF(ISNUMBER(Regressions!I184),ROUND(Regressions!I184, 1), NA())</f>
        <v>58.1</v>
      </c>
      <c r="J174" s="349">
        <f>IF(ISNUMBER(Regressions!K184),ROUND(Regressions!K184, 1), NA())</f>
        <v>34.1</v>
      </c>
      <c r="K174" s="347" t="e">
        <f>IF(ISNUMBER(Regressions!L184),ROUND(Regressions!L184, 1), NA())</f>
        <v>#N/A</v>
      </c>
      <c r="L174" s="248">
        <f>IF(ISNUMBER(Regressions!M184),ROUND(Regressions!M184, 1), NA())</f>
        <v>32.299999999999997</v>
      </c>
      <c r="M174" s="348">
        <f>IF(ISNUMBER(Regressions!N184),ROUND(Regressions!N184, 1), NA())</f>
        <v>1.8</v>
      </c>
      <c r="N174" s="247">
        <f>IF(ISNUMBER(Regressions!O184),ROUND(Regressions!O184, 1), NA())</f>
        <v>65.900000000000006</v>
      </c>
      <c r="O174" s="349" t="e">
        <f>IF(ISNUMBER(Regressions!Q184),ROUND(Regressions!Q184, 1), NA())</f>
        <v>#N/A</v>
      </c>
      <c r="P174" s="347" t="e">
        <f>IF(ISNUMBER(Regressions!R184),ROUND(Regressions!R184, 1), NA())</f>
        <v>#N/A</v>
      </c>
      <c r="Q174" s="225" t="e">
        <f>IF(ISNUMBER(Regressions!S184),ROUND(Regressions!S184, 1), NA())</f>
        <v>#N/A</v>
      </c>
      <c r="R174" s="348" t="e">
        <f>IF(ISNUMBER(Regressions!T184),ROUND(Regressions!T184, 1), NA())</f>
        <v>#N/A</v>
      </c>
      <c r="S174" s="247" t="e">
        <f>IF(ISNUMBER(Regressions!U184),ROUND(Regressions!U184, 1), NA())</f>
        <v>#N/A</v>
      </c>
    </row>
    <row xmlns:x14ac="http://schemas.microsoft.com/office/spreadsheetml/2009/9/ac" r="175" x14ac:dyDescent="0.2">
      <c r="A175" s="344" t="str">
        <f>IF(ISBLANK(Regressions!A185), " ", Regressions!A185)</f>
        <v>Mauritania</v>
      </c>
      <c r="B175" s="345">
        <f>IF(ISBLANK(Regressions!B185), " ", Regressions!B185)</f>
        <v>2016</v>
      </c>
      <c r="C175" s="350" t="str">
        <f>IF(ISBLANK(Regressions!C185), " ", Regressions!C185)</f>
        <v>Secondary</v>
      </c>
      <c r="D175" s="346">
        <f>IF(ISBLANK(Regressions!D185), " ", Regressions!D185)</f>
        <v>623814</v>
      </c>
      <c r="E175" s="224" t="e">
        <f>IF(ISNUMBER(Regressions!E185),ROUND(Regressions!E185, 1), NA())</f>
        <v>#N/A</v>
      </c>
      <c r="F175" s="347">
        <f>IF(ISNUMBER(Regressions!F185),ROUND(Regressions!F185, 1), NA())</f>
        <v>41.9</v>
      </c>
      <c r="G175" s="246" t="e">
        <f>IF(ISNUMBER(Regressions!G185),ROUND(Regressions!G185, 1), NA())</f>
        <v>#N/A</v>
      </c>
      <c r="H175" s="348" t="e">
        <f>IF(ISNUMBER(Regressions!H185),ROUND(Regressions!H185, 1), NA())</f>
        <v>#N/A</v>
      </c>
      <c r="I175" s="247">
        <f>IF(ISNUMBER(Regressions!I185),ROUND(Regressions!I185, 1), NA())</f>
        <v>58.1</v>
      </c>
      <c r="J175" s="349">
        <f>IF(ISNUMBER(Regressions!K185),ROUND(Regressions!K185, 1), NA())</f>
        <v>34.1</v>
      </c>
      <c r="K175" s="347" t="e">
        <f>IF(ISNUMBER(Regressions!L185),ROUND(Regressions!L185, 1), NA())</f>
        <v>#N/A</v>
      </c>
      <c r="L175" s="248">
        <f>IF(ISNUMBER(Regressions!M185),ROUND(Regressions!M185, 1), NA())</f>
        <v>32.299999999999997</v>
      </c>
      <c r="M175" s="348">
        <f>IF(ISNUMBER(Regressions!N185),ROUND(Regressions!N185, 1), NA())</f>
        <v>1.8</v>
      </c>
      <c r="N175" s="247">
        <f>IF(ISNUMBER(Regressions!O185),ROUND(Regressions!O185, 1), NA())</f>
        <v>65.900000000000006</v>
      </c>
      <c r="O175" s="349" t="e">
        <f>IF(ISNUMBER(Regressions!Q185),ROUND(Regressions!Q185, 1), NA())</f>
        <v>#N/A</v>
      </c>
      <c r="P175" s="347" t="e">
        <f>IF(ISNUMBER(Regressions!R185),ROUND(Regressions!R185, 1), NA())</f>
        <v>#N/A</v>
      </c>
      <c r="Q175" s="225" t="e">
        <f>IF(ISNUMBER(Regressions!S185),ROUND(Regressions!S185, 1), NA())</f>
        <v>#N/A</v>
      </c>
      <c r="R175" s="348" t="e">
        <f>IF(ISNUMBER(Regressions!T185),ROUND(Regressions!T185, 1), NA())</f>
        <v>#N/A</v>
      </c>
      <c r="S175" s="247" t="e">
        <f>IF(ISNUMBER(Regressions!U185),ROUND(Regressions!U185, 1), NA())</f>
        <v>#N/A</v>
      </c>
    </row>
    <row xmlns:x14ac="http://schemas.microsoft.com/office/spreadsheetml/2009/9/ac" r="176" x14ac:dyDescent="0.2">
      <c r="A176" s="344" t="str">
        <f>IF(ISBLANK(Regressions!A186), " ", Regressions!A186)</f>
        <v>Mauritania</v>
      </c>
      <c r="B176" s="345">
        <f>IF(ISBLANK(Regressions!B186), " ", Regressions!B186)</f>
        <v>2017</v>
      </c>
      <c r="C176" s="350" t="str">
        <f>IF(ISBLANK(Regressions!C186), " ", Regressions!C186)</f>
        <v>Secondary</v>
      </c>
      <c r="D176" s="346">
        <f>IF(ISBLANK(Regressions!D186), " ", Regressions!D186)</f>
        <v>645573</v>
      </c>
      <c r="E176" s="224" t="e">
        <f>IF(ISNUMBER(Regressions!E186),ROUND(Regressions!E186, 1), NA())</f>
        <v>#N/A</v>
      </c>
      <c r="F176" s="347">
        <f>IF(ISNUMBER(Regressions!F186),ROUND(Regressions!F186, 1), NA())</f>
        <v>41.9</v>
      </c>
      <c r="G176" s="246" t="e">
        <f>IF(ISNUMBER(Regressions!G186),ROUND(Regressions!G186, 1), NA())</f>
        <v>#N/A</v>
      </c>
      <c r="H176" s="348" t="e">
        <f>IF(ISNUMBER(Regressions!H186),ROUND(Regressions!H186, 1), NA())</f>
        <v>#N/A</v>
      </c>
      <c r="I176" s="247">
        <f>IF(ISNUMBER(Regressions!I186),ROUND(Regressions!I186, 1), NA())</f>
        <v>58.1</v>
      </c>
      <c r="J176" s="349">
        <f>IF(ISNUMBER(Regressions!K186),ROUND(Regressions!K186, 1), NA())</f>
        <v>34.1</v>
      </c>
      <c r="K176" s="347" t="e">
        <f>IF(ISNUMBER(Regressions!L186),ROUND(Regressions!L186, 1), NA())</f>
        <v>#N/A</v>
      </c>
      <c r="L176" s="248">
        <f>IF(ISNUMBER(Regressions!M186),ROUND(Regressions!M186, 1), NA())</f>
        <v>32.299999999999997</v>
      </c>
      <c r="M176" s="348">
        <f>IF(ISNUMBER(Regressions!N186),ROUND(Regressions!N186, 1), NA())</f>
        <v>1.8</v>
      </c>
      <c r="N176" s="247">
        <f>IF(ISNUMBER(Regressions!O186),ROUND(Regressions!O186, 1), NA())</f>
        <v>65.900000000000006</v>
      </c>
      <c r="O176" s="349" t="e">
        <f>IF(ISNUMBER(Regressions!Q186),ROUND(Regressions!Q186, 1), NA())</f>
        <v>#N/A</v>
      </c>
      <c r="P176" s="347" t="e">
        <f>IF(ISNUMBER(Regressions!R186),ROUND(Regressions!R186, 1), NA())</f>
        <v>#N/A</v>
      </c>
      <c r="Q176" s="225" t="e">
        <f>IF(ISNUMBER(Regressions!S186),ROUND(Regressions!S186, 1), NA())</f>
        <v>#N/A</v>
      </c>
      <c r="R176" s="348" t="e">
        <f>IF(ISNUMBER(Regressions!T186),ROUND(Regressions!T186, 1), NA())</f>
        <v>#N/A</v>
      </c>
      <c r="S176" s="247" t="e">
        <f>IF(ISNUMBER(Regressions!U186),ROUND(Regressions!U186, 1), NA())</f>
        <v>#N/A</v>
      </c>
    </row>
    <row xmlns:x14ac="http://schemas.microsoft.com/office/spreadsheetml/2009/9/ac" r="177" x14ac:dyDescent="0.2">
      <c r="A177" s="344" t="str">
        <f>IF(ISBLANK(Regressions!A187), " ", Regressions!A187)</f>
        <v>Mauritania</v>
      </c>
      <c r="B177" s="345">
        <f>IF(ISBLANK(Regressions!B187), " ", Regressions!B187)</f>
        <v>2018</v>
      </c>
      <c r="C177" s="350" t="str">
        <f>IF(ISBLANK(Regressions!C187), " ", Regressions!C187)</f>
        <v>Secondary</v>
      </c>
      <c r="D177" s="346">
        <f>IF(ISBLANK(Regressions!D187), " ", Regressions!D187)</f>
        <v>669038</v>
      </c>
      <c r="E177" s="224" t="e">
        <f>IF(ISNUMBER(Regressions!E187),ROUND(Regressions!E187, 1), NA())</f>
        <v>#N/A</v>
      </c>
      <c r="F177" s="347">
        <f>IF(ISNUMBER(Regressions!F187),ROUND(Regressions!F187, 1), NA())</f>
        <v>41.9</v>
      </c>
      <c r="G177" s="246" t="e">
        <f>IF(ISNUMBER(Regressions!G187),ROUND(Regressions!G187, 1), NA())</f>
        <v>#N/A</v>
      </c>
      <c r="H177" s="348" t="e">
        <f>IF(ISNUMBER(Regressions!H187),ROUND(Regressions!H187, 1), NA())</f>
        <v>#N/A</v>
      </c>
      <c r="I177" s="247">
        <f>IF(ISNUMBER(Regressions!I187),ROUND(Regressions!I187, 1), NA())</f>
        <v>58.1</v>
      </c>
      <c r="J177" s="349">
        <f>IF(ISNUMBER(Regressions!K187),ROUND(Regressions!K187, 1), NA())</f>
        <v>34.1</v>
      </c>
      <c r="K177" s="347" t="e">
        <f>IF(ISNUMBER(Regressions!L187),ROUND(Regressions!L187, 1), NA())</f>
        <v>#N/A</v>
      </c>
      <c r="L177" s="248">
        <f>IF(ISNUMBER(Regressions!M187),ROUND(Regressions!M187, 1), NA())</f>
        <v>32.299999999999997</v>
      </c>
      <c r="M177" s="348">
        <f>IF(ISNUMBER(Regressions!N187),ROUND(Regressions!N187, 1), NA())</f>
        <v>1.8</v>
      </c>
      <c r="N177" s="247">
        <f>IF(ISNUMBER(Regressions!O187),ROUND(Regressions!O187, 1), NA())</f>
        <v>65.900000000000006</v>
      </c>
      <c r="O177" s="349" t="e">
        <f>IF(ISNUMBER(Regressions!Q187),ROUND(Regressions!Q187, 1), NA())</f>
        <v>#N/A</v>
      </c>
      <c r="P177" s="347" t="e">
        <f>IF(ISNUMBER(Regressions!R187),ROUND(Regressions!R187, 1), NA())</f>
        <v>#N/A</v>
      </c>
      <c r="Q177" s="225" t="e">
        <f>IF(ISNUMBER(Regressions!S187),ROUND(Regressions!S187, 1), NA())</f>
        <v>#N/A</v>
      </c>
      <c r="R177" s="348" t="e">
        <f>IF(ISNUMBER(Regressions!T187),ROUND(Regressions!T187, 1), NA())</f>
        <v>#N/A</v>
      </c>
      <c r="S177" s="247" t="e">
        <f>IF(ISNUMBER(Regressions!U187),ROUND(Regressions!U187, 1), NA())</f>
        <v>#N/A</v>
      </c>
    </row>
    <row xmlns:x14ac="http://schemas.microsoft.com/office/spreadsheetml/2009/9/ac" r="178" x14ac:dyDescent="0.2">
      <c r="A178" s="344" t="str">
        <f>IF(ISBLANK(Regressions!A188), " ", Regressions!A188)</f>
        <v>Mauritania</v>
      </c>
      <c r="B178" s="345">
        <f>IF(ISBLANK(Regressions!B188), " ", Regressions!B188)</f>
        <v>2019</v>
      </c>
      <c r="C178" s="350" t="str">
        <f>IF(ISBLANK(Regressions!C188), " ", Regressions!C188)</f>
        <v>Secondary</v>
      </c>
      <c r="D178" s="346">
        <f>IF(ISBLANK(Regressions!D188), " ", Regressions!D188)</f>
        <v>693911</v>
      </c>
      <c r="E178" s="224" t="e">
        <f>IF(ISNUMBER(Regressions!E188),ROUND(Regressions!E188, 1), NA())</f>
        <v>#N/A</v>
      </c>
      <c r="F178" s="347">
        <f>IF(ISNUMBER(Regressions!F188),ROUND(Regressions!F188, 1), NA())</f>
        <v>41.9</v>
      </c>
      <c r="G178" s="246" t="e">
        <f>IF(ISNUMBER(Regressions!G188),ROUND(Regressions!G188, 1), NA())</f>
        <v>#N/A</v>
      </c>
      <c r="H178" s="348" t="e">
        <f>IF(ISNUMBER(Regressions!H188),ROUND(Regressions!H188, 1), NA())</f>
        <v>#N/A</v>
      </c>
      <c r="I178" s="247">
        <f>IF(ISNUMBER(Regressions!I188),ROUND(Regressions!I188, 1), NA())</f>
        <v>58.1</v>
      </c>
      <c r="J178" s="349">
        <f>IF(ISNUMBER(Regressions!K188),ROUND(Regressions!K188, 1), NA())</f>
        <v>34.1</v>
      </c>
      <c r="K178" s="347" t="e">
        <f>IF(ISNUMBER(Regressions!L188),ROUND(Regressions!L188, 1), NA())</f>
        <v>#N/A</v>
      </c>
      <c r="L178" s="248">
        <f>IF(ISNUMBER(Regressions!M188),ROUND(Regressions!M188, 1), NA())</f>
        <v>32.299999999999997</v>
      </c>
      <c r="M178" s="348">
        <f>IF(ISNUMBER(Regressions!N188),ROUND(Regressions!N188, 1), NA())</f>
        <v>1.8</v>
      </c>
      <c r="N178" s="247">
        <f>IF(ISNUMBER(Regressions!O188),ROUND(Regressions!O188, 1), NA())</f>
        <v>65.900000000000006</v>
      </c>
      <c r="O178" s="349" t="e">
        <f>IF(ISNUMBER(Regressions!Q188),ROUND(Regressions!Q188, 1), NA())</f>
        <v>#N/A</v>
      </c>
      <c r="P178" s="347" t="e">
        <f>IF(ISNUMBER(Regressions!R188),ROUND(Regressions!R188, 1), NA())</f>
        <v>#N/A</v>
      </c>
      <c r="Q178" s="225" t="e">
        <f>IF(ISNUMBER(Regressions!S188),ROUND(Regressions!S188, 1), NA())</f>
        <v>#N/A</v>
      </c>
      <c r="R178" s="348" t="e">
        <f>IF(ISNUMBER(Regressions!T188),ROUND(Regressions!T188, 1), NA())</f>
        <v>#N/A</v>
      </c>
      <c r="S178" s="247" t="e">
        <f>IF(ISNUMBER(Regressions!U188),ROUND(Regressions!U188, 1), NA())</f>
        <v>#N/A</v>
      </c>
    </row>
    <row xmlns:x14ac="http://schemas.microsoft.com/office/spreadsheetml/2009/9/ac" r="179" x14ac:dyDescent="0.2">
      <c r="A179" s="344" t="str">
        <f>IF(ISBLANK(Regressions!A189), " ", Regressions!A189)</f>
        <v>Mauritania</v>
      </c>
      <c r="B179" s="345">
        <f>IF(ISBLANK(Regressions!B189), " ", Regressions!B189)</f>
        <v>2020</v>
      </c>
      <c r="C179" s="350" t="str">
        <f>IF(ISBLANK(Regressions!C189), " ", Regressions!C189)</f>
        <v>Secondary</v>
      </c>
      <c r="D179" s="346">
        <f>IF(ISBLANK(Regressions!D189), " ", Regressions!D189)</f>
        <v>719825</v>
      </c>
      <c r="E179" s="224" t="e">
        <f>IF(ISNUMBER(Regressions!E189),ROUND(Regressions!E189, 1), NA())</f>
        <v>#N/A</v>
      </c>
      <c r="F179" s="347">
        <f>IF(ISNUMBER(Regressions!F189),ROUND(Regressions!F189, 1), NA())</f>
        <v>41.9</v>
      </c>
      <c r="G179" s="246" t="e">
        <f>IF(ISNUMBER(Regressions!G189),ROUND(Regressions!G189, 1), NA())</f>
        <v>#N/A</v>
      </c>
      <c r="H179" s="348" t="e">
        <f>IF(ISNUMBER(Regressions!H189),ROUND(Regressions!H189, 1), NA())</f>
        <v>#N/A</v>
      </c>
      <c r="I179" s="247">
        <f>IF(ISNUMBER(Regressions!I189),ROUND(Regressions!I189, 1), NA())</f>
        <v>58.1</v>
      </c>
      <c r="J179" s="349" t="e">
        <f>IF(ISNUMBER(Regressions!K189),ROUND(Regressions!K189, 1), NA())</f>
        <v>#N/A</v>
      </c>
      <c r="K179" s="347" t="e">
        <f>IF(ISNUMBER(Regressions!L189),ROUND(Regressions!L189, 1), NA())</f>
        <v>#N/A</v>
      </c>
      <c r="L179" s="248">
        <f>IF(ISNUMBER(Regressions!M189),ROUND(Regressions!M189, 1), NA())</f>
        <v>32.299999999999997</v>
      </c>
      <c r="M179" s="348" t="e">
        <f>IF(ISNUMBER(Regressions!N189),ROUND(Regressions!N189, 1), NA())</f>
        <v>#N/A</v>
      </c>
      <c r="N179" s="247" t="e">
        <f>IF(ISNUMBER(Regressions!O189),ROUND(Regressions!O189, 1), NA())</f>
        <v>#N/A</v>
      </c>
      <c r="O179" s="349" t="e">
        <f>IF(ISNUMBER(Regressions!Q189),ROUND(Regressions!Q189, 1), NA())</f>
        <v>#N/A</v>
      </c>
      <c r="P179" s="347" t="e">
        <f>IF(ISNUMBER(Regressions!R189),ROUND(Regressions!R189, 1), NA())</f>
        <v>#N/A</v>
      </c>
      <c r="Q179" s="225" t="e">
        <f>IF(ISNUMBER(Regressions!S189),ROUND(Regressions!S189, 1), NA())</f>
        <v>#N/A</v>
      </c>
      <c r="R179" s="348" t="e">
        <f>IF(ISNUMBER(Regressions!T189),ROUND(Regressions!T189, 1), NA())</f>
        <v>#N/A</v>
      </c>
      <c r="S179" s="247" t="e">
        <f>IF(ISNUMBER(Regressions!U189),ROUND(Regressions!U189, 1), NA())</f>
        <v>#N/A</v>
      </c>
    </row>
    <row xmlns:x14ac="http://schemas.microsoft.com/office/spreadsheetml/2009/9/ac" r="180" x14ac:dyDescent="0.2">
      <c r="A180" s="397" t="str">
        <f>IF(ISBLANK(Regressions!A190), " ", Regressions!A190)</f>
        <v>Mauritania</v>
      </c>
      <c r="B180" s="398">
        <f>IF(ISBLANK(Regressions!B190), " ", Regressions!B190)</f>
        <v>2021</v>
      </c>
      <c r="C180" s="399" t="str">
        <f>IF(ISBLANK(Regressions!C190), " ", Regressions!C190)</f>
        <v>Secondary</v>
      </c>
      <c r="D180" s="400">
        <f>IF(ISBLANK(Regressions!D190), " ", Regressions!D190)</f>
        <v>746621</v>
      </c>
      <c r="E180" s="403" t="e">
        <f>IF(ISNUMBER(Regressions!E190),ROUND(Regressions!E190, 1), NA())</f>
        <v>#N/A</v>
      </c>
      <c r="F180" s="401">
        <f>IF(ISNUMBER(Regressions!F190),ROUND(Regressions!F190, 1), NA())</f>
        <v>41.9</v>
      </c>
      <c r="G180" s="404" t="e">
        <f>IF(ISNUMBER(Regressions!G190),ROUND(Regressions!G190, 1), NA())</f>
        <v>#N/A</v>
      </c>
      <c r="H180" s="402" t="e">
        <f>IF(ISNUMBER(Regressions!H190),ROUND(Regressions!H190, 1), NA())</f>
        <v>#N/A</v>
      </c>
      <c r="I180" s="405">
        <f>IF(ISNUMBER(Regressions!I190),ROUND(Regressions!I190, 1), NA())</f>
        <v>58.1</v>
      </c>
      <c r="J180" s="403" t="e">
        <f>IF(ISNUMBER(Regressions!K190),ROUND(Regressions!K190, 1), NA())</f>
        <v>#N/A</v>
      </c>
      <c r="K180" s="401" t="e">
        <f>IF(ISNUMBER(Regressions!L190),ROUND(Regressions!L190, 1), NA())</f>
        <v>#N/A</v>
      </c>
      <c r="L180" s="406">
        <f>IF(ISNUMBER(Regressions!M190),ROUND(Regressions!M190, 1), NA())</f>
        <v>32.299999999999997</v>
      </c>
      <c r="M180" s="402" t="e">
        <f>IF(ISNUMBER(Regressions!N190),ROUND(Regressions!N190, 1), NA())</f>
        <v>#N/A</v>
      </c>
      <c r="N180" s="405" t="e">
        <f>IF(ISNUMBER(Regressions!O190),ROUND(Regressions!O190, 1), NA())</f>
        <v>#N/A</v>
      </c>
      <c r="O180" s="403" t="e">
        <f>IF(ISNUMBER(Regressions!Q190),ROUND(Regressions!Q190, 1), NA())</f>
        <v>#N/A</v>
      </c>
      <c r="P180" s="401" t="e">
        <f>IF(ISNUMBER(Regressions!R190),ROUND(Regressions!R190, 1), NA())</f>
        <v>#N/A</v>
      </c>
      <c r="Q180" s="407" t="e">
        <f>IF(ISNUMBER(Regressions!S190),ROUND(Regressions!S190, 1), NA())</f>
        <v>#N/A</v>
      </c>
      <c r="R180" s="402" t="e">
        <f>IF(ISNUMBER(Regressions!T190),ROUND(Regressions!T190, 1), NA())</f>
        <v>#N/A</v>
      </c>
      <c r="S180" s="405" t="e">
        <f>IF(ISNUMBER(Regressions!U190),ROUND(Regressions!U190, 1), NA())</f>
        <v>#N/A</v>
      </c>
      <c r="T180" s="396"/>
      <c r="U180" s="396"/>
      <c r="V180" s="396"/>
      <c r="W180" s="396"/>
      <c r="X180" s="396"/>
      <c r="Y180" s="396"/>
      <c r="Z180" s="396"/>
      <c r="AA180" s="396"/>
      <c r="AB180" s="396"/>
      <c r="AC180" s="396"/>
    </row>
    <row xmlns:x14ac="http://schemas.microsoft.com/office/spreadsheetml/2009/9/ac" r="181" x14ac:dyDescent="0.2">
      <c r="A181" s="344" t="str">
        <f>IF(ISBLANK(Regressions!A191), " ", Regressions!A191)</f>
        <v>Mauritania</v>
      </c>
      <c r="B181" s="345">
        <f>IF(ISBLANK(Regressions!B191), " ", Regressions!B191)</f>
        <v>2022</v>
      </c>
      <c r="C181" s="350" t="str">
        <f>IF(ISBLANK(Regressions!C191), " ", Regressions!C191)</f>
        <v>Secondary</v>
      </c>
      <c r="D181" s="346">
        <f>IF(ISBLANK(Regressions!D191), " ", Regressions!D191)</f>
        <v>773698</v>
      </c>
      <c r="E181" s="224" t="e">
        <f>IF(ISNUMBER(Regressions!E191),ROUND(Regressions!E191, 1), NA())</f>
        <v>#N/A</v>
      </c>
      <c r="F181" s="347">
        <f>IF(ISNUMBER(Regressions!F191),ROUND(Regressions!F191, 1), NA())</f>
        <v>41.9</v>
      </c>
      <c r="G181" s="246" t="e">
        <f>IF(ISNUMBER(Regressions!G191),ROUND(Regressions!G191, 1), NA())</f>
        <v>#N/A</v>
      </c>
      <c r="H181" s="348" t="e">
        <f>IF(ISNUMBER(Regressions!H191),ROUND(Regressions!H191, 1), NA())</f>
        <v>#N/A</v>
      </c>
      <c r="I181" s="247">
        <f>IF(ISNUMBER(Regressions!I191),ROUND(Regressions!I191, 1), NA())</f>
        <v>58.1</v>
      </c>
      <c r="J181" s="349" t="e">
        <f>IF(ISNUMBER(Regressions!K191),ROUND(Regressions!K191, 1), NA())</f>
        <v>#N/A</v>
      </c>
      <c r="K181" s="347" t="e">
        <f>IF(ISNUMBER(Regressions!L191),ROUND(Regressions!L191, 1), NA())</f>
        <v>#N/A</v>
      </c>
      <c r="L181" s="248">
        <f>IF(ISNUMBER(Regressions!M191),ROUND(Regressions!M191, 1), NA())</f>
        <v>32.299999999999997</v>
      </c>
      <c r="M181" s="348" t="e">
        <f>IF(ISNUMBER(Regressions!N191),ROUND(Regressions!N191, 1), NA())</f>
        <v>#N/A</v>
      </c>
      <c r="N181" s="247" t="e">
        <f>IF(ISNUMBER(Regressions!O191),ROUND(Regressions!O191, 1), NA())</f>
        <v>#N/A</v>
      </c>
      <c r="O181" s="349" t="e">
        <f>IF(ISNUMBER(Regressions!Q191),ROUND(Regressions!Q191, 1), NA())</f>
        <v>#N/A</v>
      </c>
      <c r="P181" s="347" t="e">
        <f>IF(ISNUMBER(Regressions!R191),ROUND(Regressions!R191, 1), NA())</f>
        <v>#N/A</v>
      </c>
      <c r="Q181" s="225" t="e">
        <f>IF(ISNUMBER(Regressions!S191),ROUND(Regressions!S191, 1), NA())</f>
        <v>#N/A</v>
      </c>
      <c r="R181" s="348" t="e">
        <f>IF(ISNUMBER(Regressions!T191),ROUND(Regressions!T191, 1), NA())</f>
        <v>#N/A</v>
      </c>
      <c r="S181" s="247" t="e">
        <f>IF(ISNUMBER(Regressions!U191),ROUND(Regressions!U191, 1), NA())</f>
        <v>#N/A</v>
      </c>
    </row>
    <row xmlns:x14ac="http://schemas.microsoft.com/office/spreadsheetml/2009/9/ac" r="182" x14ac:dyDescent="0.2">
      <c r="A182" s="351" t="str">
        <f>IF(ISBLANK(Regressions!A192), " ", Regressions!A192)</f>
        <v>Mauritania</v>
      </c>
      <c r="B182" s="352">
        <f>IF(ISBLANK(Regressions!B192), " ", Regressions!B192)</f>
        <v>2023</v>
      </c>
      <c r="C182" s="353" t="str">
        <f>IF(ISBLANK(Regressions!C192), " ", Regressions!C192)</f>
        <v>Secondary</v>
      </c>
      <c r="D182" s="354">
        <f>IF(ISBLANK(Regressions!D192), " ", Regressions!D192)</f>
        <v>765751</v>
      </c>
      <c r="E182" s="355" t="e">
        <f>IF(ISNUMBER(Regressions!E192),ROUND(Regressions!E192, 1), NA())</f>
        <v>#N/A</v>
      </c>
      <c r="F182" s="356">
        <f>IF(ISNUMBER(Regressions!F192),ROUND(Regressions!F192, 1), NA())</f>
        <v>41.9</v>
      </c>
      <c r="G182" s="357" t="e">
        <f>IF(ISNUMBER(Regressions!G192),ROUND(Regressions!G192, 1), NA())</f>
        <v>#N/A</v>
      </c>
      <c r="H182" s="358" t="e">
        <f>IF(ISNUMBER(Regressions!H192),ROUND(Regressions!H192, 1), NA())</f>
        <v>#N/A</v>
      </c>
      <c r="I182" s="359">
        <f>IF(ISNUMBER(Regressions!I192),ROUND(Regressions!I192, 1), NA())</f>
        <v>58.1</v>
      </c>
      <c r="J182" s="360" t="e">
        <f>IF(ISNUMBER(Regressions!K192),ROUND(Regressions!K192, 1), NA())</f>
        <v>#N/A</v>
      </c>
      <c r="K182" s="356" t="e">
        <f>IF(ISNUMBER(Regressions!L192),ROUND(Regressions!L192, 1), NA())</f>
        <v>#N/A</v>
      </c>
      <c r="L182" s="361">
        <f>IF(ISNUMBER(Regressions!M192),ROUND(Regressions!M192, 1), NA())</f>
        <v>32.299999999999997</v>
      </c>
      <c r="M182" s="358" t="e">
        <f>IF(ISNUMBER(Regressions!N192),ROUND(Regressions!N192, 1), NA())</f>
        <v>#N/A</v>
      </c>
      <c r="N182" s="359" t="e">
        <f>IF(ISNUMBER(Regressions!O192),ROUND(Regressions!O192, 1), NA())</f>
        <v>#N/A</v>
      </c>
      <c r="O182" s="360" t="e">
        <f>IF(ISNUMBER(Regressions!Q192),ROUND(Regressions!Q192, 1), NA())</f>
        <v>#N/A</v>
      </c>
      <c r="P182" s="356" t="e">
        <f>IF(ISNUMBER(Regressions!R192),ROUND(Regressions!R192, 1), NA())</f>
        <v>#N/A</v>
      </c>
      <c r="Q182" s="362" t="e">
        <f>IF(ISNUMBER(Regressions!S192),ROUND(Regressions!S192, 1), NA())</f>
        <v>#N/A</v>
      </c>
      <c r="R182" s="358" t="e">
        <f>IF(ISNUMBER(Regressions!T192),ROUND(Regressions!T192, 1), NA())</f>
        <v>#N/A</v>
      </c>
      <c r="S182" s="359" t="e">
        <f>IF(ISNUMBER(Regressions!U192),ROUND(Regressions!U192, 1), NA())</f>
        <v>#N/A</v>
      </c>
    </row>
    <row xmlns:x14ac="http://schemas.microsoft.com/office/spreadsheetml/2009/9/ac" r="183" hidden="true" x14ac:dyDescent="0.2">
      <c r="A183" s="344" t="str">
        <f>IF(ISBLANK(Regressions!A193), " ", Regressions!A193)</f>
        <v>Mauritania</v>
      </c>
      <c r="B183" s="345">
        <f>IF(ISBLANK(Regressions!B193), " ", Regressions!B193)</f>
        <v>2024</v>
      </c>
      <c r="C183" s="350" t="str">
        <f>IF(ISBLANK(Regressions!C193), " ", Regressions!C193)</f>
        <v>Secondary</v>
      </c>
      <c r="D183" s="346" t="str">
        <f>IF(ISBLANK(Regressions!D193), " ", Regressions!D193)</f>
        <v> </v>
      </c>
      <c r="E183" s="224" t="e">
        <f>IF(ISNUMBER(Regressions!E193),ROUND(Regressions!E193, 1), NA())</f>
        <v>#N/A</v>
      </c>
      <c r="F183" s="347" t="e">
        <f>IF(ISNUMBER(Regressions!F193),ROUND(Regressions!F193, 1), NA())</f>
        <v>#N/A</v>
      </c>
      <c r="G183" s="246" t="e">
        <f>IF(ISNUMBER(Regressions!G193),ROUND(Regressions!G193, 1), NA())</f>
        <v>#N/A</v>
      </c>
      <c r="H183" s="348" t="e">
        <f>IF(ISNUMBER(Regressions!H193),ROUND(Regressions!H193, 1), NA())</f>
        <v>#N/A</v>
      </c>
      <c r="I183" s="247" t="e">
        <f>IF(ISNUMBER(Regressions!I193),ROUND(Regressions!I193, 1), NA())</f>
        <v>#N/A</v>
      </c>
      <c r="J183" s="349" t="e">
        <f>IF(ISNUMBER(Regressions!K193),ROUND(Regressions!K193, 1), NA())</f>
        <v>#N/A</v>
      </c>
      <c r="K183" s="347" t="e">
        <f>IF(ISNUMBER(Regressions!L193),ROUND(Regressions!L193, 1), NA())</f>
        <v>#N/A</v>
      </c>
      <c r="L183" s="248" t="e">
        <f>IF(ISNUMBER(Regressions!M193),ROUND(Regressions!M193, 1), NA())</f>
        <v>#N/A</v>
      </c>
      <c r="M183" s="348" t="e">
        <f>IF(ISNUMBER(Regressions!N193),ROUND(Regressions!N193, 1), NA())</f>
        <v>#N/A</v>
      </c>
      <c r="N183" s="247" t="e">
        <f>IF(ISNUMBER(Regressions!O193),ROUND(Regressions!O193, 1), NA())</f>
        <v>#N/A</v>
      </c>
      <c r="O183" s="349" t="e">
        <f>IF(ISNUMBER(Regressions!Q193),ROUND(Regressions!Q193, 1), NA())</f>
        <v>#N/A</v>
      </c>
      <c r="P183" s="347" t="e">
        <f>IF(ISNUMBER(Regressions!R193),ROUND(Regressions!R193, 1), NA())</f>
        <v>#N/A</v>
      </c>
      <c r="Q183" s="225" t="e">
        <f>IF(ISNUMBER(Regressions!S193),ROUND(Regressions!S193, 1), NA())</f>
        <v>#N/A</v>
      </c>
      <c r="R183" s="348" t="e">
        <f>IF(ISNUMBER(Regressions!T193),ROUND(Regressions!T193, 1), NA())</f>
        <v>#N/A</v>
      </c>
      <c r="S183" s="247" t="e">
        <f>IF(ISNUMBER(Regressions!U193),ROUND(Regressions!U193, 1), NA())</f>
        <v>#N/A</v>
      </c>
    </row>
    <row xmlns:x14ac="http://schemas.microsoft.com/office/spreadsheetml/2009/9/ac" r="184" hidden="true" x14ac:dyDescent="0.2">
      <c r="A184" s="344" t="str">
        <f>IF(ISBLANK(Regressions!A194), " ", Regressions!A194)</f>
        <v>Mauritania</v>
      </c>
      <c r="B184" s="345">
        <f>IF(ISBLANK(Regressions!B194), " ", Regressions!B194)</f>
        <v>2025</v>
      </c>
      <c r="C184" s="350" t="str">
        <f>IF(ISBLANK(Regressions!C194), " ", Regressions!C194)</f>
        <v>Secondary</v>
      </c>
      <c r="D184" s="346" t="str">
        <f>IF(ISBLANK(Regressions!D194), " ", Regressions!D194)</f>
        <v> </v>
      </c>
      <c r="E184" s="224" t="e">
        <f>IF(ISNUMBER(Regressions!E194),ROUND(Regressions!E194, 1), NA())</f>
        <v>#N/A</v>
      </c>
      <c r="F184" s="347" t="e">
        <f>IF(ISNUMBER(Regressions!F194),ROUND(Regressions!F194, 1), NA())</f>
        <v>#N/A</v>
      </c>
      <c r="G184" s="246" t="e">
        <f>IF(ISNUMBER(Regressions!G194),ROUND(Regressions!G194, 1), NA())</f>
        <v>#N/A</v>
      </c>
      <c r="H184" s="348" t="e">
        <f>IF(ISNUMBER(Regressions!H194),ROUND(Regressions!H194, 1), NA())</f>
        <v>#N/A</v>
      </c>
      <c r="I184" s="247" t="e">
        <f>IF(ISNUMBER(Regressions!I194),ROUND(Regressions!I194, 1), NA())</f>
        <v>#N/A</v>
      </c>
      <c r="J184" s="349" t="e">
        <f>IF(ISNUMBER(Regressions!K194),ROUND(Regressions!K194, 1), NA())</f>
        <v>#N/A</v>
      </c>
      <c r="K184" s="347" t="e">
        <f>IF(ISNUMBER(Regressions!L194),ROUND(Regressions!L194, 1), NA())</f>
        <v>#N/A</v>
      </c>
      <c r="L184" s="248" t="e">
        <f>IF(ISNUMBER(Regressions!M194),ROUND(Regressions!M194, 1), NA())</f>
        <v>#N/A</v>
      </c>
      <c r="M184" s="348" t="e">
        <f>IF(ISNUMBER(Regressions!N194),ROUND(Regressions!N194, 1), NA())</f>
        <v>#N/A</v>
      </c>
      <c r="N184" s="247" t="e">
        <f>IF(ISNUMBER(Regressions!O194),ROUND(Regressions!O194, 1), NA())</f>
        <v>#N/A</v>
      </c>
      <c r="O184" s="349" t="e">
        <f>IF(ISNUMBER(Regressions!Q194),ROUND(Regressions!Q194, 1), NA())</f>
        <v>#N/A</v>
      </c>
      <c r="P184" s="347" t="e">
        <f>IF(ISNUMBER(Regressions!R194),ROUND(Regressions!R194, 1), NA())</f>
        <v>#N/A</v>
      </c>
      <c r="Q184" s="225" t="e">
        <f>IF(ISNUMBER(Regressions!S194),ROUND(Regressions!S194, 1), NA())</f>
        <v>#N/A</v>
      </c>
      <c r="R184" s="348" t="e">
        <f>IF(ISNUMBER(Regressions!T194),ROUND(Regressions!T194, 1), NA())</f>
        <v>#N/A</v>
      </c>
      <c r="S184" s="247" t="e">
        <f>IF(ISNUMBER(Regressions!U194),ROUND(Regressions!U194, 1), NA())</f>
        <v>#N/A</v>
      </c>
    </row>
    <row xmlns:x14ac="http://schemas.microsoft.com/office/spreadsheetml/2009/9/ac" r="185" hidden="true" x14ac:dyDescent="0.2">
      <c r="A185" s="344" t="str">
        <f>IF(ISBLANK(Regressions!A195), " ", Regressions!A195)</f>
        <v>Mauritania</v>
      </c>
      <c r="B185" s="345">
        <f>IF(ISBLANK(Regressions!B195), " ", Regressions!B195)</f>
        <v>2026</v>
      </c>
      <c r="C185" s="350" t="str">
        <f>IF(ISBLANK(Regressions!C195), " ", Regressions!C195)</f>
        <v>Secondary</v>
      </c>
      <c r="D185" s="346" t="str">
        <f>IF(ISBLANK(Regressions!D195), " ", Regressions!D195)</f>
        <v> </v>
      </c>
      <c r="E185" s="224" t="e">
        <f>IF(ISNUMBER(Regressions!E195),ROUND(Regressions!E195, 1), NA())</f>
        <v>#N/A</v>
      </c>
      <c r="F185" s="347" t="e">
        <f>IF(ISNUMBER(Regressions!F195),ROUND(Regressions!F195, 1), NA())</f>
        <v>#N/A</v>
      </c>
      <c r="G185" s="246" t="e">
        <f>IF(ISNUMBER(Regressions!G195),ROUND(Regressions!G195, 1), NA())</f>
        <v>#N/A</v>
      </c>
      <c r="H185" s="348" t="e">
        <f>IF(ISNUMBER(Regressions!H195),ROUND(Regressions!H195, 1), NA())</f>
        <v>#N/A</v>
      </c>
      <c r="I185" s="247" t="e">
        <f>IF(ISNUMBER(Regressions!I195),ROUND(Regressions!I195, 1), NA())</f>
        <v>#N/A</v>
      </c>
      <c r="J185" s="349" t="e">
        <f>IF(ISNUMBER(Regressions!K195),ROUND(Regressions!K195, 1), NA())</f>
        <v>#N/A</v>
      </c>
      <c r="K185" s="347" t="e">
        <f>IF(ISNUMBER(Regressions!L195),ROUND(Regressions!L195, 1), NA())</f>
        <v>#N/A</v>
      </c>
      <c r="L185" s="248" t="e">
        <f>IF(ISNUMBER(Regressions!M195),ROUND(Regressions!M195, 1), NA())</f>
        <v>#N/A</v>
      </c>
      <c r="M185" s="348" t="e">
        <f>IF(ISNUMBER(Regressions!N195),ROUND(Regressions!N195, 1), NA())</f>
        <v>#N/A</v>
      </c>
      <c r="N185" s="247" t="e">
        <f>IF(ISNUMBER(Regressions!O195),ROUND(Regressions!O195, 1), NA())</f>
        <v>#N/A</v>
      </c>
      <c r="O185" s="349" t="e">
        <f>IF(ISNUMBER(Regressions!Q195),ROUND(Regressions!Q195, 1), NA())</f>
        <v>#N/A</v>
      </c>
      <c r="P185" s="347" t="e">
        <f>IF(ISNUMBER(Regressions!R195),ROUND(Regressions!R195, 1), NA())</f>
        <v>#N/A</v>
      </c>
      <c r="Q185" s="225" t="e">
        <f>IF(ISNUMBER(Regressions!S195),ROUND(Regressions!S195, 1), NA())</f>
        <v>#N/A</v>
      </c>
      <c r="R185" s="348" t="e">
        <f>IF(ISNUMBER(Regressions!T195),ROUND(Regressions!T195, 1), NA())</f>
        <v>#N/A</v>
      </c>
      <c r="S185" s="247" t="e">
        <f>IF(ISNUMBER(Regressions!U195),ROUND(Regressions!U195, 1), NA())</f>
        <v>#N/A</v>
      </c>
    </row>
    <row xmlns:x14ac="http://schemas.microsoft.com/office/spreadsheetml/2009/9/ac" r="186" hidden="true" x14ac:dyDescent="0.2">
      <c r="A186" s="344" t="str">
        <f>IF(ISBLANK(Regressions!A196), " ", Regressions!A196)</f>
        <v>Mauritania</v>
      </c>
      <c r="B186" s="345">
        <f>IF(ISBLANK(Regressions!B196), " ", Regressions!B196)</f>
        <v>2027</v>
      </c>
      <c r="C186" s="350" t="str">
        <f>IF(ISBLANK(Regressions!C196), " ", Regressions!C196)</f>
        <v>Secondary</v>
      </c>
      <c r="D186" s="346" t="str">
        <f>IF(ISBLANK(Regressions!D196), " ", Regressions!D196)</f>
        <v> </v>
      </c>
      <c r="E186" s="224" t="e">
        <f>IF(ISNUMBER(Regressions!E196),ROUND(Regressions!E196, 1), NA())</f>
        <v>#N/A</v>
      </c>
      <c r="F186" s="347" t="e">
        <f>IF(ISNUMBER(Regressions!F196),ROUND(Regressions!F196, 1), NA())</f>
        <v>#N/A</v>
      </c>
      <c r="G186" s="246" t="e">
        <f>IF(ISNUMBER(Regressions!G196),ROUND(Regressions!G196, 1), NA())</f>
        <v>#N/A</v>
      </c>
      <c r="H186" s="348" t="e">
        <f>IF(ISNUMBER(Regressions!H196),ROUND(Regressions!H196, 1), NA())</f>
        <v>#N/A</v>
      </c>
      <c r="I186" s="247" t="e">
        <f>IF(ISNUMBER(Regressions!I196),ROUND(Regressions!I196, 1), NA())</f>
        <v>#N/A</v>
      </c>
      <c r="J186" s="349" t="e">
        <f>IF(ISNUMBER(Regressions!K196),ROUND(Regressions!K196, 1), NA())</f>
        <v>#N/A</v>
      </c>
      <c r="K186" s="347" t="e">
        <f>IF(ISNUMBER(Regressions!L196),ROUND(Regressions!L196, 1), NA())</f>
        <v>#N/A</v>
      </c>
      <c r="L186" s="248" t="e">
        <f>IF(ISNUMBER(Regressions!M196),ROUND(Regressions!M196, 1), NA())</f>
        <v>#N/A</v>
      </c>
      <c r="M186" s="348" t="e">
        <f>IF(ISNUMBER(Regressions!N196),ROUND(Regressions!N196, 1), NA())</f>
        <v>#N/A</v>
      </c>
      <c r="N186" s="247" t="e">
        <f>IF(ISNUMBER(Regressions!O196),ROUND(Regressions!O196, 1), NA())</f>
        <v>#N/A</v>
      </c>
      <c r="O186" s="349" t="e">
        <f>IF(ISNUMBER(Regressions!Q196),ROUND(Regressions!Q196, 1), NA())</f>
        <v>#N/A</v>
      </c>
      <c r="P186" s="347" t="e">
        <f>IF(ISNUMBER(Regressions!R196),ROUND(Regressions!R196, 1), NA())</f>
        <v>#N/A</v>
      </c>
      <c r="Q186" s="225" t="e">
        <f>IF(ISNUMBER(Regressions!S196),ROUND(Regressions!S196, 1), NA())</f>
        <v>#N/A</v>
      </c>
      <c r="R186" s="348" t="e">
        <f>IF(ISNUMBER(Regressions!T196),ROUND(Regressions!T196, 1), NA())</f>
        <v>#N/A</v>
      </c>
      <c r="S186" s="247" t="e">
        <f>IF(ISNUMBER(Regressions!U196),ROUND(Regressions!U196, 1), NA())</f>
        <v>#N/A</v>
      </c>
    </row>
    <row xmlns:x14ac="http://schemas.microsoft.com/office/spreadsheetml/2009/9/ac" r="187" hidden="true" x14ac:dyDescent="0.2">
      <c r="A187" s="344" t="str">
        <f>IF(ISBLANK(Regressions!A197), " ", Regressions!A197)</f>
        <v>Mauritania</v>
      </c>
      <c r="B187" s="345">
        <f>IF(ISBLANK(Regressions!B197), " ", Regressions!B197)</f>
        <v>2028</v>
      </c>
      <c r="C187" s="350" t="str">
        <f>IF(ISBLANK(Regressions!C197), " ", Regressions!C197)</f>
        <v>Secondary</v>
      </c>
      <c r="D187" s="346" t="str">
        <f>IF(ISBLANK(Regressions!D197), " ", Regressions!D197)</f>
        <v> </v>
      </c>
      <c r="E187" s="224" t="e">
        <f>IF(ISNUMBER(Regressions!E197),ROUND(Regressions!E197, 1), NA())</f>
        <v>#N/A</v>
      </c>
      <c r="F187" s="347" t="e">
        <f>IF(ISNUMBER(Regressions!F197),ROUND(Regressions!F197, 1), NA())</f>
        <v>#N/A</v>
      </c>
      <c r="G187" s="246" t="e">
        <f>IF(ISNUMBER(Regressions!G197),ROUND(Regressions!G197, 1), NA())</f>
        <v>#N/A</v>
      </c>
      <c r="H187" s="348" t="e">
        <f>IF(ISNUMBER(Regressions!H197),ROUND(Regressions!H197, 1), NA())</f>
        <v>#N/A</v>
      </c>
      <c r="I187" s="247" t="e">
        <f>IF(ISNUMBER(Regressions!I197),ROUND(Regressions!I197, 1), NA())</f>
        <v>#N/A</v>
      </c>
      <c r="J187" s="349" t="e">
        <f>IF(ISNUMBER(Regressions!K197),ROUND(Regressions!K197, 1), NA())</f>
        <v>#N/A</v>
      </c>
      <c r="K187" s="347" t="e">
        <f>IF(ISNUMBER(Regressions!L197),ROUND(Regressions!L197, 1), NA())</f>
        <v>#N/A</v>
      </c>
      <c r="L187" s="248" t="e">
        <f>IF(ISNUMBER(Regressions!M197),ROUND(Regressions!M197, 1), NA())</f>
        <v>#N/A</v>
      </c>
      <c r="M187" s="348" t="e">
        <f>IF(ISNUMBER(Regressions!N197),ROUND(Regressions!N197, 1), NA())</f>
        <v>#N/A</v>
      </c>
      <c r="N187" s="247" t="e">
        <f>IF(ISNUMBER(Regressions!O197),ROUND(Regressions!O197, 1), NA())</f>
        <v>#N/A</v>
      </c>
      <c r="O187" s="349" t="e">
        <f>IF(ISNUMBER(Regressions!Q197),ROUND(Regressions!Q197, 1), NA())</f>
        <v>#N/A</v>
      </c>
      <c r="P187" s="347" t="e">
        <f>IF(ISNUMBER(Regressions!R197),ROUND(Regressions!R197, 1), NA())</f>
        <v>#N/A</v>
      </c>
      <c r="Q187" s="225" t="e">
        <f>IF(ISNUMBER(Regressions!S197),ROUND(Regressions!S197, 1), NA())</f>
        <v>#N/A</v>
      </c>
      <c r="R187" s="348" t="e">
        <f>IF(ISNUMBER(Regressions!T197),ROUND(Regressions!T197, 1), NA())</f>
        <v>#N/A</v>
      </c>
      <c r="S187" s="247" t="e">
        <f>IF(ISNUMBER(Regressions!U197),ROUND(Regressions!U197, 1), NA())</f>
        <v>#N/A</v>
      </c>
    </row>
    <row xmlns:x14ac="http://schemas.microsoft.com/office/spreadsheetml/2009/9/ac" r="188" hidden="true" x14ac:dyDescent="0.2">
      <c r="A188" s="344" t="str">
        <f>IF(ISBLANK(Regressions!A198), " ", Regressions!A198)</f>
        <v>Mauritania</v>
      </c>
      <c r="B188" s="345">
        <f>IF(ISBLANK(Regressions!B198), " ", Regressions!B198)</f>
        <v>2029</v>
      </c>
      <c r="C188" s="350" t="str">
        <f>IF(ISBLANK(Regressions!C198), " ", Regressions!C198)</f>
        <v>Secondary</v>
      </c>
      <c r="D188" s="346" t="str">
        <f>IF(ISBLANK(Regressions!D198), " ", Regressions!D198)</f>
        <v> </v>
      </c>
      <c r="E188" s="224" t="e">
        <f>IF(ISNUMBER(Regressions!E198),ROUND(Regressions!E198, 1), NA())</f>
        <v>#N/A</v>
      </c>
      <c r="F188" s="347" t="e">
        <f>IF(ISNUMBER(Regressions!F198),ROUND(Regressions!F198, 1), NA())</f>
        <v>#N/A</v>
      </c>
      <c r="G188" s="246" t="e">
        <f>IF(ISNUMBER(Regressions!G198),ROUND(Regressions!G198, 1), NA())</f>
        <v>#N/A</v>
      </c>
      <c r="H188" s="348" t="e">
        <f>IF(ISNUMBER(Regressions!H198),ROUND(Regressions!H198, 1), NA())</f>
        <v>#N/A</v>
      </c>
      <c r="I188" s="247" t="e">
        <f>IF(ISNUMBER(Regressions!I198),ROUND(Regressions!I198, 1), NA())</f>
        <v>#N/A</v>
      </c>
      <c r="J188" s="349" t="e">
        <f>IF(ISNUMBER(Regressions!K198),ROUND(Regressions!K198, 1), NA())</f>
        <v>#N/A</v>
      </c>
      <c r="K188" s="347" t="e">
        <f>IF(ISNUMBER(Regressions!L198),ROUND(Regressions!L198, 1), NA())</f>
        <v>#N/A</v>
      </c>
      <c r="L188" s="248" t="e">
        <f>IF(ISNUMBER(Regressions!M198),ROUND(Regressions!M198, 1), NA())</f>
        <v>#N/A</v>
      </c>
      <c r="M188" s="348" t="e">
        <f>IF(ISNUMBER(Regressions!N198),ROUND(Regressions!N198, 1), NA())</f>
        <v>#N/A</v>
      </c>
      <c r="N188" s="247" t="e">
        <f>IF(ISNUMBER(Regressions!O198),ROUND(Regressions!O198, 1), NA())</f>
        <v>#N/A</v>
      </c>
      <c r="O188" s="349" t="e">
        <f>IF(ISNUMBER(Regressions!Q198),ROUND(Regressions!Q198, 1), NA())</f>
        <v>#N/A</v>
      </c>
      <c r="P188" s="347" t="e">
        <f>IF(ISNUMBER(Regressions!R198),ROUND(Regressions!R198, 1), NA())</f>
        <v>#N/A</v>
      </c>
      <c r="Q188" s="225" t="e">
        <f>IF(ISNUMBER(Regressions!S198),ROUND(Regressions!S198, 1), NA())</f>
        <v>#N/A</v>
      </c>
      <c r="R188" s="348" t="e">
        <f>IF(ISNUMBER(Regressions!T198),ROUND(Regressions!T198, 1), NA())</f>
        <v>#N/A</v>
      </c>
      <c r="S188" s="247" t="e">
        <f>IF(ISNUMBER(Regressions!U198),ROUND(Regressions!U198, 1), NA())</f>
        <v>#N/A</v>
      </c>
    </row>
    <row xmlns:x14ac="http://schemas.microsoft.com/office/spreadsheetml/2009/9/ac" r="189" hidden="true" x14ac:dyDescent="0.2">
      <c r="A189" s="344" t="str">
        <f>IF(ISBLANK(Regressions!A199), " ", Regressions!A199)</f>
        <v>Mauritania</v>
      </c>
      <c r="B189" s="345">
        <f>IF(ISBLANK(Regressions!B199), " ", Regressions!B199)</f>
        <v>2030</v>
      </c>
      <c r="C189" s="350" t="str">
        <f>IF(ISBLANK(Regressions!C199), " ", Regressions!C199)</f>
        <v>Secondary</v>
      </c>
      <c r="D189" s="346" t="str">
        <f>IF(ISBLANK(Regressions!D199), " ", Regressions!D199)</f>
        <v> </v>
      </c>
      <c r="E189" s="224" t="e">
        <f>IF(ISNUMBER(Regressions!E199),ROUND(Regressions!E199, 1), NA())</f>
        <v>#N/A</v>
      </c>
      <c r="F189" s="347" t="e">
        <f>IF(ISNUMBER(Regressions!F199),ROUND(Regressions!F199, 1), NA())</f>
        <v>#N/A</v>
      </c>
      <c r="G189" s="246" t="e">
        <f>IF(ISNUMBER(Regressions!G199),ROUND(Regressions!G199, 1), NA())</f>
        <v>#N/A</v>
      </c>
      <c r="H189" s="348" t="e">
        <f>IF(ISNUMBER(Regressions!H199),ROUND(Regressions!H199, 1), NA())</f>
        <v>#N/A</v>
      </c>
      <c r="I189" s="247" t="e">
        <f>IF(ISNUMBER(Regressions!I199),ROUND(Regressions!I199, 1), NA())</f>
        <v>#N/A</v>
      </c>
      <c r="J189" s="349" t="e">
        <f>IF(ISNUMBER(Regressions!K199),ROUND(Regressions!K199, 1), NA())</f>
        <v>#N/A</v>
      </c>
      <c r="K189" s="347" t="e">
        <f>IF(ISNUMBER(Regressions!L199),ROUND(Regressions!L199, 1), NA())</f>
        <v>#N/A</v>
      </c>
      <c r="L189" s="248" t="e">
        <f>IF(ISNUMBER(Regressions!M199),ROUND(Regressions!M199, 1), NA())</f>
        <v>#N/A</v>
      </c>
      <c r="M189" s="348" t="e">
        <f>IF(ISNUMBER(Regressions!N199),ROUND(Regressions!N199, 1), NA())</f>
        <v>#N/A</v>
      </c>
      <c r="N189" s="247" t="e">
        <f>IF(ISNUMBER(Regressions!O199),ROUND(Regressions!O199, 1), NA())</f>
        <v>#N/A</v>
      </c>
      <c r="O189" s="349" t="e">
        <f>IF(ISNUMBER(Regressions!Q199),ROUND(Regressions!Q199, 1), NA())</f>
        <v>#N/A</v>
      </c>
      <c r="P189" s="347" t="e">
        <f>IF(ISNUMBER(Regressions!R199),ROUND(Regressions!R199, 1), NA())</f>
        <v>#N/A</v>
      </c>
      <c r="Q189" s="225" t="e">
        <f>IF(ISNUMBER(Regressions!S199),ROUND(Regressions!S199, 1), NA())</f>
        <v>#N/A</v>
      </c>
      <c r="R189" s="348" t="e">
        <f>IF(ISNUMBER(Regressions!T199),ROUND(Regressions!T199, 1), NA())</f>
        <v>#N/A</v>
      </c>
      <c r="S189" s="247" t="e">
        <f>IF(ISNUMBER(Regressions!U199),ROUND(Regressions!U199, 1), NA())</f>
        <v>#N/A</v>
      </c>
    </row>
    <row xmlns:x14ac="http://schemas.microsoft.com/office/spreadsheetml/2009/9/ac" r="211" x14ac:dyDescent="0.2">
      <c r="A211" s="408"/>
      <c r="B211" s="409"/>
      <c r="C211" s="410"/>
      <c r="D211" s="396"/>
      <c r="E211" s="411"/>
      <c r="F211" s="411"/>
      <c r="G211" s="412"/>
      <c r="H211" s="411"/>
      <c r="I211" s="412"/>
      <c r="J211" s="413"/>
      <c r="K211" s="413"/>
      <c r="L211" s="411"/>
      <c r="M211" s="413"/>
      <c r="N211" s="414"/>
      <c r="O211" s="396"/>
      <c r="P211" s="396"/>
      <c r="Q211" s="396"/>
      <c r="R211" s="396"/>
      <c r="S211" s="396"/>
      <c r="T211" s="396"/>
      <c r="U211" s="396"/>
      <c r="V211" s="396"/>
      <c r="W211" s="396"/>
      <c r="X211" s="396"/>
      <c r="Y211" s="396"/>
      <c r="Z211" s="396"/>
      <c r="AA211" s="396"/>
      <c r="AB211" s="396"/>
      <c r="AC211" s="396"/>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49" t="s">
        <v>14</v>
      </c>
      <c r="E2" s="36"/>
      <c r="F2" s="36"/>
      <c r="G2" s="55"/>
      <c r="H2" s="36"/>
      <c r="I2" s="36"/>
      <c r="J2" s="55"/>
      <c r="K2" s="38"/>
      <c r="L2" s="38"/>
      <c r="M2" s="55"/>
      <c r="N2" s="38"/>
      <c r="O2" s="38"/>
      <c r="P2" s="55"/>
      <c r="Q2" s="38"/>
      <c r="R2" s="38"/>
      <c r="S2" s="55"/>
      <c r="T2" s="38"/>
      <c r="U2" s="38"/>
      <c r="V2" s="250"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5"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40" t="s">
        <v>26</v>
      </c>
      <c r="E4" s="251" t="s">
        <v>20</v>
      </c>
      <c r="F4" s="252" t="s">
        <v>183</v>
      </c>
      <c r="G4" s="140" t="s">
        <v>26</v>
      </c>
      <c r="H4" s="251" t="s">
        <v>20</v>
      </c>
      <c r="I4" s="252" t="s">
        <v>183</v>
      </c>
      <c r="J4" s="140" t="s">
        <v>26</v>
      </c>
      <c r="K4" s="251" t="s">
        <v>20</v>
      </c>
      <c r="L4" s="252" t="s">
        <v>183</v>
      </c>
      <c r="M4" s="140" t="s">
        <v>26</v>
      </c>
      <c r="N4" s="251" t="s">
        <v>20</v>
      </c>
      <c r="O4" s="252" t="s">
        <v>183</v>
      </c>
      <c r="P4" s="140" t="s">
        <v>26</v>
      </c>
      <c r="Q4" s="251" t="s">
        <v>20</v>
      </c>
      <c r="R4" s="252" t="s">
        <v>183</v>
      </c>
      <c r="S4" s="140" t="s">
        <v>26</v>
      </c>
      <c r="T4" s="251" t="s">
        <v>20</v>
      </c>
      <c r="U4" s="253" t="s">
        <v>183</v>
      </c>
      <c r="V4" s="144" t="s">
        <v>26</v>
      </c>
      <c r="W4" s="145" t="s">
        <v>20</v>
      </c>
      <c r="X4" s="145" t="s">
        <v>22</v>
      </c>
      <c r="Y4" s="145" t="s">
        <v>30</v>
      </c>
      <c r="Z4" s="147" t="s">
        <v>184</v>
      </c>
      <c r="AA4" s="144" t="s">
        <v>26</v>
      </c>
      <c r="AB4" s="145" t="s">
        <v>20</v>
      </c>
      <c r="AC4" s="145" t="s">
        <v>22</v>
      </c>
      <c r="AD4" s="145" t="s">
        <v>30</v>
      </c>
      <c r="AE4" s="147" t="s">
        <v>184</v>
      </c>
      <c r="AF4" s="144" t="s">
        <v>26</v>
      </c>
      <c r="AG4" s="145" t="s">
        <v>20</v>
      </c>
      <c r="AH4" s="145" t="s">
        <v>22</v>
      </c>
      <c r="AI4" s="145" t="s">
        <v>30</v>
      </c>
      <c r="AJ4" s="147" t="s">
        <v>184</v>
      </c>
      <c r="AK4" s="144" t="s">
        <v>26</v>
      </c>
      <c r="AL4" s="145" t="s">
        <v>20</v>
      </c>
      <c r="AM4" s="145" t="s">
        <v>22</v>
      </c>
      <c r="AN4" s="145" t="s">
        <v>30</v>
      </c>
      <c r="AO4" s="147" t="s">
        <v>184</v>
      </c>
      <c r="AP4" s="144" t="s">
        <v>26</v>
      </c>
      <c r="AQ4" s="145" t="s">
        <v>20</v>
      </c>
      <c r="AR4" s="145" t="s">
        <v>22</v>
      </c>
      <c r="AS4" s="145" t="s">
        <v>30</v>
      </c>
      <c r="AT4" s="147" t="s">
        <v>184</v>
      </c>
      <c r="AU4" s="144" t="s">
        <v>26</v>
      </c>
      <c r="AV4" s="145" t="s">
        <v>20</v>
      </c>
      <c r="AW4" s="145" t="s">
        <v>22</v>
      </c>
      <c r="AX4" s="145" t="s">
        <v>30</v>
      </c>
      <c r="AY4" s="148" t="s">
        <v>184</v>
      </c>
      <c r="AZ4" s="149" t="s">
        <v>126</v>
      </c>
      <c r="BA4" s="150" t="s">
        <v>125</v>
      </c>
      <c r="BB4" s="151" t="s">
        <v>185</v>
      </c>
      <c r="BC4" s="149" t="s">
        <v>126</v>
      </c>
      <c r="BD4" s="150" t="s">
        <v>125</v>
      </c>
      <c r="BE4" s="151" t="s">
        <v>185</v>
      </c>
      <c r="BF4" s="149" t="s">
        <v>126</v>
      </c>
      <c r="BG4" s="150" t="s">
        <v>125</v>
      </c>
      <c r="BH4" s="151" t="s">
        <v>185</v>
      </c>
      <c r="BI4" s="149" t="s">
        <v>126</v>
      </c>
      <c r="BJ4" s="150" t="s">
        <v>125</v>
      </c>
      <c r="BK4" s="151" t="s">
        <v>185</v>
      </c>
      <c r="BL4" s="149" t="s">
        <v>126</v>
      </c>
      <c r="BM4" s="150" t="s">
        <v>125</v>
      </c>
      <c r="BN4" s="151" t="s">
        <v>185</v>
      </c>
      <c r="BO4" s="149" t="s">
        <v>126</v>
      </c>
      <c r="BP4" s="150" t="s">
        <v>125</v>
      </c>
      <c r="BQ4" s="151" t="s">
        <v>185</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40" t="s">
        <v>136</v>
      </c>
      <c r="E5" s="141" t="s">
        <v>43</v>
      </c>
      <c r="F5" s="142" t="s">
        <v>203</v>
      </c>
      <c r="G5" s="140" t="s">
        <v>137</v>
      </c>
      <c r="H5" s="141" t="s">
        <v>44</v>
      </c>
      <c r="I5" s="142" t="s">
        <v>204</v>
      </c>
      <c r="J5" s="140" t="s">
        <v>138</v>
      </c>
      <c r="K5" s="141" t="s">
        <v>45</v>
      </c>
      <c r="L5" s="142" t="s">
        <v>205</v>
      </c>
      <c r="M5" s="140" t="s">
        <v>139</v>
      </c>
      <c r="N5" s="141" t="s">
        <v>87</v>
      </c>
      <c r="O5" s="142" t="s">
        <v>206</v>
      </c>
      <c r="P5" s="140" t="s">
        <v>140</v>
      </c>
      <c r="Q5" s="141" t="s">
        <v>88</v>
      </c>
      <c r="R5" s="142" t="s">
        <v>207</v>
      </c>
      <c r="S5" s="140" t="s">
        <v>141</v>
      </c>
      <c r="T5" s="141" t="s">
        <v>89</v>
      </c>
      <c r="U5" s="143" t="s">
        <v>208</v>
      </c>
      <c r="V5" s="144" t="s">
        <v>130</v>
      </c>
      <c r="W5" s="145" t="s">
        <v>46</v>
      </c>
      <c r="X5" s="146" t="s">
        <v>66</v>
      </c>
      <c r="Y5" s="146" t="s">
        <v>67</v>
      </c>
      <c r="Z5" s="147" t="s">
        <v>209</v>
      </c>
      <c r="AA5" s="144" t="s">
        <v>131</v>
      </c>
      <c r="AB5" s="145" t="s">
        <v>47</v>
      </c>
      <c r="AC5" s="146" t="s">
        <v>68</v>
      </c>
      <c r="AD5" s="146" t="s">
        <v>69</v>
      </c>
      <c r="AE5" s="147" t="s">
        <v>210</v>
      </c>
      <c r="AF5" s="144" t="s">
        <v>132</v>
      </c>
      <c r="AG5" s="145" t="s">
        <v>48</v>
      </c>
      <c r="AH5" s="146" t="s">
        <v>70</v>
      </c>
      <c r="AI5" s="146" t="s">
        <v>71</v>
      </c>
      <c r="AJ5" s="147" t="s">
        <v>211</v>
      </c>
      <c r="AK5" s="144" t="s">
        <v>133</v>
      </c>
      <c r="AL5" s="145" t="s">
        <v>72</v>
      </c>
      <c r="AM5" s="146" t="s">
        <v>73</v>
      </c>
      <c r="AN5" s="146" t="s">
        <v>74</v>
      </c>
      <c r="AO5" s="147" t="s">
        <v>212</v>
      </c>
      <c r="AP5" s="144" t="s">
        <v>134</v>
      </c>
      <c r="AQ5" s="145" t="s">
        <v>75</v>
      </c>
      <c r="AR5" s="146" t="s">
        <v>76</v>
      </c>
      <c r="AS5" s="146" t="s">
        <v>77</v>
      </c>
      <c r="AT5" s="147" t="s">
        <v>213</v>
      </c>
      <c r="AU5" s="144" t="s">
        <v>135</v>
      </c>
      <c r="AV5" s="145" t="s">
        <v>78</v>
      </c>
      <c r="AW5" s="146" t="s">
        <v>79</v>
      </c>
      <c r="AX5" s="146" t="s">
        <v>80</v>
      </c>
      <c r="AY5" s="148" t="s">
        <v>214</v>
      </c>
      <c r="AZ5" s="149" t="s">
        <v>81</v>
      </c>
      <c r="BA5" s="150" t="s">
        <v>115</v>
      </c>
      <c r="BB5" s="151" t="s">
        <v>215</v>
      </c>
      <c r="BC5" s="149" t="s">
        <v>86</v>
      </c>
      <c r="BD5" s="150" t="s">
        <v>116</v>
      </c>
      <c r="BE5" s="151" t="s">
        <v>216</v>
      </c>
      <c r="BF5" s="149" t="s">
        <v>85</v>
      </c>
      <c r="BG5" s="150" t="s">
        <v>117</v>
      </c>
      <c r="BH5" s="151" t="s">
        <v>217</v>
      </c>
      <c r="BI5" s="149" t="s">
        <v>84</v>
      </c>
      <c r="BJ5" s="150" t="s">
        <v>118</v>
      </c>
      <c r="BK5" s="151" t="s">
        <v>218</v>
      </c>
      <c r="BL5" s="149" t="s">
        <v>83</v>
      </c>
      <c r="BM5" s="150" t="s">
        <v>119</v>
      </c>
      <c r="BN5" s="151" t="s">
        <v>219</v>
      </c>
      <c r="BO5" s="149" t="s">
        <v>82</v>
      </c>
      <c r="BP5" s="150" t="s">
        <v>120</v>
      </c>
      <c r="BQ5" s="151" t="s">
        <v>220</v>
      </c>
    </row>
    <row xmlns:x14ac="http://schemas.microsoft.com/office/spreadsheetml/2009/9/ac" r="6" x14ac:dyDescent="0.2">
      <c r="A6" s="36" t="str">
        <f>IF('Water Data'!$B$2="","",'Water Data'!$B$2)</f>
        <v>MRT_2012_UIS</v>
      </c>
      <c r="B6" s="36" t="str">
        <f>+'Water Data'!C2</f>
        <v>Other</v>
      </c>
      <c r="C6" s="342">
        <f>+IF(ISNUMBER(VALUE(MID(A6,5,4))), VALUE(MID(A6, 5,4)),"")</f>
        <v>2012</v>
      </c>
      <c r="D6" s="96" t="e">
        <f>+IF(AND(ISTEXT('Water Data'!B2),BS6="Yes"),100-'Water Data'!D4,IF(AND(ISTEXT('Water Data'!B2),BS6="No",ISNUMBER('Water Data'!D4)),CONCATENATE("[",ROUND(100-'Water Data'!D4,0),"]"),NA()))</f>
        <v>#N/A</v>
      </c>
      <c r="E6" s="96" t="e">
        <f>+IF(AND(ISTEXT('Water Data'!B2),BT6="Yes"),'Water Data'!D6,IF(AND(ISTEXT('Water Data'!B2),BT6="No",ISNUMBER('Water Data'!D6)),CONCATENATE("[",ROUND('Water Data'!D6,0),"]"),NA()))</f>
        <v>#N/A</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str">
        <f>+IF(AND(ISTEXT('Water Data'!B2),CI6="Yes"),'Water Data'!I6,IF(AND(ISTEXT('Water Data'!B2),CI6="No",ISNUMBER('Water Data'!I6)),CONCATENATE("[",ROUND('Water Data'!I6,0),"]"),NA()))</f>
        <v>[55]</v>
      </c>
      <c r="U6" s="96" t="e">
        <f>+IF(AND(ISTEXT('Water Data'!B2),CJ6="Yes"),'Water Data'!I9,IF(AND(ISTEXT('Water Data'!B2),CJ6="No",ISNUMBER('Water Data'!I9)),CONCATENATE("[",ROUND('Water Data'!I9,0),"]"),NA()))</f>
        <v>#N/A</v>
      </c>
      <c r="V6" s="97" t="str">
        <f>+IF(AND(ISTEXT('Sanitation Data'!B2),CK6="Yes"),100-'Sanitation Data'!D4,IF(AND(ISTEXT('Sanitation Data'!B2),CK6="No",ISNUMBER('Sanitation Data'!D4)),CONCATENATE("[",ROUND(100-'Sanitation Data'!D4,0),"]"),NA()))</f>
        <v>[23]</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str">
        <f>+IF(AND(ISTEXT('Sanitation Data'!B2),DE6="Yes"),100-'Sanitation Data'!H4,IF(AND(ISTEXT('Sanitation Data'!B2),DE6="No",ISNUMBER('Sanitation Data'!H4)),CONCATENATE("[",ROUND(100-'Sanitation Data'!H4,0),"]"),NA()))</f>
        <v>[23]</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6"/>
      <c r="BS6" s="286">
        <f>+'Water Data'!D27</f>
        <v>0</v>
      </c>
      <c r="BT6" s="286">
        <f>+'Water Data'!D28</f>
        <v>0</v>
      </c>
      <c r="BU6" s="286">
        <f>+'Water Data'!D29</f>
        <v>0</v>
      </c>
      <c r="BV6" s="286">
        <f>+'Water Data'!E27</f>
        <v>0</v>
      </c>
      <c r="BW6" s="286">
        <f>+'Water Data'!E28</f>
        <v>0</v>
      </c>
      <c r="BX6" s="286">
        <f>+'Water Data'!E29</f>
        <v>0</v>
      </c>
      <c r="BY6" s="286">
        <f>+'Water Data'!F27</f>
        <v>0</v>
      </c>
      <c r="BZ6" s="286">
        <f>+'Water Data'!F28</f>
        <v>0</v>
      </c>
      <c r="CA6" s="286">
        <f>+'Water Data'!F29</f>
        <v>0</v>
      </c>
      <c r="CB6" s="286">
        <f>+'Water Data'!G27</f>
        <v>0</v>
      </c>
      <c r="CC6" s="286">
        <f>+'Water Data'!G28</f>
        <v>0</v>
      </c>
      <c r="CD6" s="286">
        <f>+'Water Data'!G29</f>
        <v>0</v>
      </c>
      <c r="CE6" s="286">
        <f>+'Water Data'!H27</f>
        <v>0</v>
      </c>
      <c r="CF6" s="286">
        <f>+'Water Data'!H28</f>
        <v>0</v>
      </c>
      <c r="CG6" s="286">
        <f>+'Water Data'!H29</f>
        <v>0</v>
      </c>
      <c r="CH6" s="286">
        <f>+'Water Data'!I27</f>
        <v>0</v>
      </c>
      <c r="CI6" s="286" t="str">
        <f>+'Water Data'!I28</f>
        <v>No</v>
      </c>
      <c r="CJ6" s="286">
        <f>+'Water Data'!I29</f>
        <v>0</v>
      </c>
      <c r="CK6" s="286" t="str">
        <f>+'Sanitation Data'!D28</f>
        <v>No</v>
      </c>
      <c r="CL6" s="286">
        <f>+'Sanitation Data'!D29</f>
        <v>0</v>
      </c>
      <c r="CM6" s="286">
        <f>+'Sanitation Data'!D30</f>
        <v>0</v>
      </c>
      <c r="CN6" s="286">
        <f>+'Sanitation Data'!D31</f>
        <v>0</v>
      </c>
      <c r="CO6" s="286">
        <f>+'Sanitation Data'!D32</f>
        <v>0</v>
      </c>
      <c r="CP6" s="286">
        <f>+'Sanitation Data'!E28</f>
        <v>0</v>
      </c>
      <c r="CQ6" s="286">
        <f>+'Sanitation Data'!E29</f>
        <v>0</v>
      </c>
      <c r="CR6" s="286">
        <f>+'Sanitation Data'!E30</f>
        <v>0</v>
      </c>
      <c r="CS6" s="286">
        <f>+'Sanitation Data'!E31</f>
        <v>0</v>
      </c>
      <c r="CT6" s="286">
        <f>+'Sanitation Data'!E32</f>
        <v>0</v>
      </c>
      <c r="CU6" s="286">
        <f>+'Sanitation Data'!F28</f>
        <v>0</v>
      </c>
      <c r="CV6" s="286">
        <f>+'Sanitation Data'!F29</f>
        <v>0</v>
      </c>
      <c r="CW6" s="286">
        <f>+'Sanitation Data'!F30</f>
        <v>0</v>
      </c>
      <c r="CX6" s="286">
        <f>+'Sanitation Data'!F31</f>
        <v>0</v>
      </c>
      <c r="CY6" s="286">
        <f>+'Sanitation Data'!F32</f>
        <v>0</v>
      </c>
      <c r="CZ6" s="286">
        <f>+'Sanitation Data'!G28</f>
        <v>0</v>
      </c>
      <c r="DA6" s="286">
        <f>+'Sanitation Data'!G29</f>
        <v>0</v>
      </c>
      <c r="DB6" s="286">
        <f>+'Sanitation Data'!G30</f>
        <v>0</v>
      </c>
      <c r="DC6" s="286">
        <f>+'Sanitation Data'!G31</f>
        <v>0</v>
      </c>
      <c r="DD6" s="286">
        <f>+'Sanitation Data'!G32</f>
        <v>0</v>
      </c>
      <c r="DE6" s="286" t="str">
        <f>+'Sanitation Data'!H28</f>
        <v>No</v>
      </c>
      <c r="DF6" s="286">
        <f>+'Sanitation Data'!H29</f>
        <v>0</v>
      </c>
      <c r="DG6" s="286">
        <f>+'Sanitation Data'!H30</f>
        <v>0</v>
      </c>
      <c r="DH6" s="286">
        <f>+'Sanitation Data'!H31</f>
        <v>0</v>
      </c>
      <c r="DI6" s="286">
        <f>+'Sanitation Data'!H32</f>
        <v>0</v>
      </c>
      <c r="DJ6" s="286">
        <f>+'Sanitation Data'!I28</f>
        <v>0</v>
      </c>
      <c r="DK6" s="286">
        <f>+'Sanitation Data'!I29</f>
        <v>0</v>
      </c>
      <c r="DL6" s="286">
        <f>+'Sanitation Data'!I30</f>
        <v>0</v>
      </c>
      <c r="DM6" s="286">
        <f>+'Sanitation Data'!I31</f>
        <v>0</v>
      </c>
      <c r="DN6" s="286">
        <f>+'Sanitation Data'!I32</f>
        <v>0</v>
      </c>
      <c r="DO6" s="286">
        <f>+'Hygiene Data'!D11</f>
        <v>0</v>
      </c>
      <c r="DP6" s="286">
        <f>+'Hygiene Data'!D12</f>
        <v>0</v>
      </c>
      <c r="DQ6" s="286">
        <f>+'Hygiene Data'!D13</f>
        <v>0</v>
      </c>
      <c r="DR6" s="286">
        <f>+'Hygiene Data'!E11</f>
        <v>0</v>
      </c>
      <c r="DS6" s="286">
        <f>+'Hygiene Data'!E12</f>
        <v>0</v>
      </c>
      <c r="DT6" s="286">
        <f>+'Hygiene Data'!E13</f>
        <v>0</v>
      </c>
      <c r="DU6" s="286">
        <f>+'Hygiene Data'!F11</f>
        <v>0</v>
      </c>
      <c r="DV6" s="286">
        <f>+'Hygiene Data'!F12</f>
        <v>0</v>
      </c>
      <c r="DW6" s="286">
        <f>+'Hygiene Data'!F13</f>
        <v>0</v>
      </c>
      <c r="DX6" s="286">
        <f>+'Hygiene Data'!G11</f>
        <v>0</v>
      </c>
      <c r="DY6" s="286">
        <f>+'Hygiene Data'!G12</f>
        <v>0</v>
      </c>
      <c r="DZ6" s="286">
        <f>+'Hygiene Data'!G13</f>
        <v>0</v>
      </c>
      <c r="EA6" s="286">
        <f>+'Hygiene Data'!H11</f>
        <v>0</v>
      </c>
      <c r="EB6" s="286">
        <f>+'Hygiene Data'!H12</f>
        <v>0</v>
      </c>
      <c r="EC6" s="286">
        <f>+'Hygiene Data'!H13</f>
        <v>0</v>
      </c>
      <c r="ED6" s="286">
        <f>+'Hygiene Data'!I11</f>
        <v>0</v>
      </c>
      <c r="EE6" s="286">
        <f>+'Hygiene Data'!I12</f>
        <v>0</v>
      </c>
      <c r="EF6" s="286">
        <f>+'Hygiene Data'!I13</f>
        <v>0</v>
      </c>
    </row>
    <row xmlns:x14ac="http://schemas.microsoft.com/office/spreadsheetml/2009/9/ac" r="7" x14ac:dyDescent="0.2">
      <c r="A7" s="36" t="str">
        <f ca="true">+IF(OFFSET('Water Data'!$B$2,0,10*ROW('Water Data'!E1))="","",OFFSET('Water Data'!$B$2,0,10*ROW('Water Data'!E1)))</f>
        <v>MRT_2014_EMIS</v>
      </c>
      <c r="B7" s="36" t="str">
        <f ca="true">+IF(OFFSET('Water Data'!$C$2,0,10*ROW('Water Data'!F1))="","",OFFSET('Water Data'!$C$2,0,10*ROW('Water Data'!F1)))</f>
        <v>EMIS</v>
      </c>
      <c r="C7" s="342">
        <f t="shared" ref="C7:C70" ca="true" si="0">+IF(ISNUMBER(VALUE(MID(A7,5,4))), VALUE(MID(A7, 5,4)),"")</f>
        <v>2014</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36</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36</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6"/>
      <c r="BS7" s="286" t="str">
        <f ca="true">+IF(OFFSET('Water Data'!$D$27,0,10*ROW('Water Data'!D1))="","",OFFSET('Water Data'!$D$27,0,10*ROW('Water Data'!D1)))</f>
        <v/>
      </c>
      <c r="BT7" s="286" t="str">
        <f ca="true">+IF(OFFSET('Water Data'!$D$28,0,10*ROW('Water Data'!D1))="","",OFFSET('Water Data'!$D$28,0,10*ROW('Water Data'!D1)))</f>
        <v/>
      </c>
      <c r="BU7" s="286" t="str">
        <f ca="true">+IF(OFFSET('Water Data'!$D$29,0,10*ROW('Water Data'!D1))="","",OFFSET('Water Data'!$D$29,0,10*ROW('Water Data'!D1)))</f>
        <v/>
      </c>
      <c r="BV7" s="286" t="str">
        <f ca="true">+IF(OFFSET('Water Data'!$E$27,0,10*ROW('Water Data'!E1))="","",OFFSET('Water Data'!$E$27,0,10*ROW('Water Data'!E1)))</f>
        <v/>
      </c>
      <c r="BW7" s="286" t="str">
        <f ca="true">+IF(OFFSET('Water Data'!$E$28,0,10*ROW('Water Data'!E1))="","",OFFSET('Water Data'!$E$28,0,10*ROW('Water Data'!E1)))</f>
        <v/>
      </c>
      <c r="BX7" s="286" t="str">
        <f ca="true">+IF(OFFSET('Water Data'!$E$29,0,10*ROW('Water Data'!E1))="","",OFFSET('Water Data'!$E$29,0,10*ROW('Water Data'!E1)))</f>
        <v/>
      </c>
      <c r="BY7" s="286" t="str">
        <f ca="true">+IF(OFFSET('Water Data'!$F$27,0,10*ROW('Water Data'!F1))="","",OFFSET('Water Data'!$F$27,0,10*ROW('Water Data'!F1)))</f>
        <v/>
      </c>
      <c r="BZ7" s="286" t="str">
        <f ca="true">+IF(OFFSET('Water Data'!$F$28,0,10*ROW('Water Data'!F1))="","",OFFSET('Water Data'!$F$28,0,10*ROW('Water Data'!F1)))</f>
        <v/>
      </c>
      <c r="CA7" s="286" t="str">
        <f ca="true">+IF(OFFSET('Water Data'!$F$29,0,10*ROW('Water Data'!F1))="","",OFFSET('Water Data'!$F$29,0,10*ROW('Water Data'!F1)))</f>
        <v/>
      </c>
      <c r="CB7" s="286" t="str">
        <f ca="true">+IF(OFFSET('Water Data'!$G$27,0,10*ROW('Water Data'!G1))="","",OFFSET('Water Data'!$G$27,0,10*ROW('Water Data'!G1)))</f>
        <v/>
      </c>
      <c r="CC7" s="286" t="str">
        <f ca="true">+IF(OFFSET('Water Data'!$G$28,0,10*ROW('Water Data'!G1))="","",OFFSET('Water Data'!$G$28,0,10*ROW('Water Data'!G1)))</f>
        <v/>
      </c>
      <c r="CD7" s="286" t="str">
        <f ca="true">+IF(OFFSET('Water Data'!$G$29,0,10*ROW('Water Data'!G1))="","",OFFSET('Water Data'!$G$29,0,10*ROW('Water Data'!G1)))</f>
        <v/>
      </c>
      <c r="CE7" s="286" t="str">
        <f ca="true">+IF(OFFSET('Water Data'!$H$27,0,10*ROW('Water Data'!H1))="","",OFFSET('Water Data'!$H$27,0,10*ROW('Water Data'!H1)))</f>
        <v/>
      </c>
      <c r="CF7" s="286" t="str">
        <f ca="true">+IF(OFFSET('Water Data'!$H$28,0,10*ROW('Water Data'!H1))="","",OFFSET('Water Data'!$H$28,0,10*ROW('Water Data'!H1)))</f>
        <v/>
      </c>
      <c r="CG7" s="286" t="str">
        <f ca="true">+IF(OFFSET('Water Data'!$H$29,0,10*ROW('Water Data'!H1))="","",OFFSET('Water Data'!$H$29,0,10*ROW('Water Data'!H1)))</f>
        <v/>
      </c>
      <c r="CH7" s="286" t="str">
        <f ca="true">+IF(OFFSET('Water Data'!$I$27,0,10*ROW('Water Data'!I1))="","",OFFSET('Water Data'!$I$27,0,10*ROW('Water Data'!I1)))</f>
        <v/>
      </c>
      <c r="CI7" s="286" t="str">
        <f ca="true">+IF(OFFSET('Water Data'!$I$28,0,10*ROW('Water Data'!I1))="","",OFFSET('Water Data'!$I$28,0,10*ROW('Water Data'!I1)))</f>
        <v/>
      </c>
      <c r="CJ7" s="286" t="str">
        <f ca="true">+IF(OFFSET('Water Data'!$I$29,0,10*ROW('Water Data'!I1))="","",OFFSET('Water Data'!$I$29,0,10*ROW('Water Data'!I1)))</f>
        <v/>
      </c>
      <c r="CK7" s="286" t="str">
        <f ca="true">+IF(OFFSET('Sanitation Data'!$D$28,0,10*ROW('Sanitation Data'!D1))="","",OFFSET('Sanitation Data'!$D$28,0,10*ROW('Sanitation Data'!D1)))</f>
        <v>Yes</v>
      </c>
      <c r="CL7" s="286" t="str">
        <f ca="true">+IF(OFFSET('Sanitation Data'!$D$29,0,10*ROW('Sanitation Data'!D1))="","",OFFSET('Sanitation Data'!$D$29,0,10*ROW('Sanitation Data'!D1)))</f>
        <v/>
      </c>
      <c r="CM7" s="286" t="str">
        <f ca="true">+IF(OFFSET('Sanitation Data'!$D$30,0,10*ROW('Sanitation Data'!D1))="","",OFFSET('Sanitation Data'!$D$30,0,10*ROW('Sanitation Data'!D1)))</f>
        <v/>
      </c>
      <c r="CN7" s="286" t="str">
        <f ca="true">+IF(OFFSET('Sanitation Data'!$D$31,0,10*ROW('Sanitation Data'!D1))="","",OFFSET('Sanitation Data'!$D$31,0,10*ROW('Sanitation Data'!D1)))</f>
        <v/>
      </c>
      <c r="CO7" s="286" t="str">
        <f ca="true">+IF(OFFSET('Sanitation Data'!$D$32,0,10*ROW('Sanitation Data'!D1))="","",OFFSET('Sanitation Data'!$D$32,0,10*ROW('Sanitation Data'!D1)))</f>
        <v/>
      </c>
      <c r="CP7" s="286" t="str">
        <f ca="true">+IF(OFFSET('Sanitation Data'!$E$28,0,10*ROW('Sanitation Data'!E1))="","",OFFSET('Sanitation Data'!$E$28,0,10*ROW('Sanitation Data'!E1)))</f>
        <v/>
      </c>
      <c r="CQ7" s="286" t="str">
        <f ca="true">+IF(OFFSET('Sanitation Data'!$E$29,0,10*ROW('Sanitation Data'!E1))="","",OFFSET('Sanitation Data'!$E$29,0,10*ROW('Sanitation Data'!E1)))</f>
        <v/>
      </c>
      <c r="CR7" s="286" t="str">
        <f ca="true">+IF(OFFSET('Sanitation Data'!$E$30,0,10*ROW('Sanitation Data'!E1))="","",OFFSET('Sanitation Data'!$E$30,0,10*ROW('Sanitation Data'!E1)))</f>
        <v/>
      </c>
      <c r="CS7" s="286" t="str">
        <f ca="true">+IF(OFFSET('Sanitation Data'!$E$31,0,10*ROW('Sanitation Data'!E1))="","",OFFSET('Sanitation Data'!$E$31,0,10*ROW('Sanitation Data'!E1)))</f>
        <v/>
      </c>
      <c r="CT7" s="286" t="str">
        <f ca="true">+IF(OFFSET('Sanitation Data'!$E$32,0,10*ROW('Sanitation Data'!E1))="","",OFFSET('Sanitation Data'!$E$32,0,10*ROW('Sanitation Data'!E1)))</f>
        <v/>
      </c>
      <c r="CU7" s="286" t="str">
        <f ca="true">+IF(OFFSET('Sanitation Data'!$F$28,0,10*ROW('Sanitation Data'!F1))="","",OFFSET('Sanitation Data'!$F$28,0,10*ROW('Sanitation Data'!F1)))</f>
        <v/>
      </c>
      <c r="CV7" s="286" t="str">
        <f ca="true">+IF(OFFSET('Sanitation Data'!$F$29,0,10*ROW('Sanitation Data'!F1))="","",OFFSET('Sanitation Data'!$F$29,0,10*ROW('Sanitation Data'!F1)))</f>
        <v/>
      </c>
      <c r="CW7" s="286" t="str">
        <f ca="true">+IF(OFFSET('Sanitation Data'!$F$30,0,10*ROW('Sanitation Data'!F1))="","",OFFSET('Sanitation Data'!$F$30,0,10*ROW('Sanitation Data'!F1)))</f>
        <v/>
      </c>
      <c r="CX7" s="286" t="str">
        <f ca="true">+IF(OFFSET('Sanitation Data'!$F$31,0,10*ROW('Sanitation Data'!F1))="","",OFFSET('Sanitation Data'!$F$31,0,10*ROW('Sanitation Data'!F1)))</f>
        <v/>
      </c>
      <c r="CY7" s="286" t="str">
        <f ca="true">+IF(OFFSET('Sanitation Data'!$F$32,0,10*ROW('Sanitation Data'!F1))="","",OFFSET('Sanitation Data'!$F$32,0,10*ROW('Sanitation Data'!F1)))</f>
        <v/>
      </c>
      <c r="CZ7" s="286" t="str">
        <f ca="true">+IF(OFFSET('Sanitation Data'!$G$28,0,10*ROW('Sanitation Data'!G1))="","",OFFSET('Sanitation Data'!$G$28,0,10*ROW('Sanitation Data'!G1)))</f>
        <v/>
      </c>
      <c r="DA7" s="286" t="str">
        <f ca="true">+IF(OFFSET('Sanitation Data'!$G$29,0,10*ROW('Sanitation Data'!G1))="","",OFFSET('Sanitation Data'!$G$29,0,10*ROW('Sanitation Data'!G1)))</f>
        <v/>
      </c>
      <c r="DB7" s="286" t="str">
        <f ca="true">+IF(OFFSET('Sanitation Data'!$G$30,0,10*ROW('Sanitation Data'!G1))="","",OFFSET('Sanitation Data'!$G$30,0,10*ROW('Sanitation Data'!G1)))</f>
        <v/>
      </c>
      <c r="DC7" s="286" t="str">
        <f ca="true">+IF(OFFSET('Sanitation Data'!$G$31,0,10*ROW('Sanitation Data'!G1))="","",OFFSET('Sanitation Data'!$G$31,0,10*ROW('Sanitation Data'!G1)))</f>
        <v/>
      </c>
      <c r="DD7" s="286" t="str">
        <f ca="true">+IF(OFFSET('Sanitation Data'!$G$32,0,10*ROW('Sanitation Data'!G1))="","",OFFSET('Sanitation Data'!$G$32,0,10*ROW('Sanitation Data'!G1)))</f>
        <v/>
      </c>
      <c r="DE7" s="286" t="str">
        <f ca="true">+IF(OFFSET('Sanitation Data'!$H$28,0,10*ROW('Sanitation Data'!H1))="","",OFFSET('Sanitation Data'!$H$28,0,10*ROW('Sanitation Data'!H1)))</f>
        <v>Yes</v>
      </c>
      <c r="DF7" s="286" t="str">
        <f ca="true">+IF(OFFSET('Sanitation Data'!$H$29,0,10*ROW('Sanitation Data'!H1))="","",OFFSET('Sanitation Data'!$H$29,0,10*ROW('Sanitation Data'!H1)))</f>
        <v/>
      </c>
      <c r="DG7" s="286" t="str">
        <f ca="true">+IF(OFFSET('Sanitation Data'!$H$30,0,10*ROW('Sanitation Data'!H1))="","",OFFSET('Sanitation Data'!$H$30,0,10*ROW('Sanitation Data'!H1)))</f>
        <v/>
      </c>
      <c r="DH7" s="286" t="str">
        <f ca="true">+IF(OFFSET('Sanitation Data'!$H$31,0,10*ROW('Sanitation Data'!H1))="","",OFFSET('Sanitation Data'!$H$31,0,10*ROW('Sanitation Data'!H1)))</f>
        <v/>
      </c>
      <c r="DI7" s="286" t="str">
        <f ca="true">+IF(OFFSET('Sanitation Data'!$H$32,0,10*ROW('Sanitation Data'!H1))="","",OFFSET('Sanitation Data'!$H$32,0,10*ROW('Sanitation Data'!H1)))</f>
        <v/>
      </c>
      <c r="DJ7" s="286" t="str">
        <f ca="true">+IF(OFFSET('Sanitation Data'!$I$28,0,10*ROW('Sanitation Data'!I1))="","",OFFSET('Sanitation Data'!$I$28,0,10*ROW('Sanitation Data'!I1)))</f>
        <v/>
      </c>
      <c r="DK7" s="286" t="str">
        <f ca="true">+IF(OFFSET('Sanitation Data'!$I$29,0,10*ROW('Sanitation Data'!I1))="","",OFFSET('Sanitation Data'!$I$29,0,10*ROW('Sanitation Data'!I1)))</f>
        <v/>
      </c>
      <c r="DL7" s="286" t="str">
        <f ca="true">+IF(OFFSET('Sanitation Data'!$I$30,0,10*ROW('Sanitation Data'!I1))="","",OFFSET('Sanitation Data'!$I$30,0,10*ROW('Sanitation Data'!I1)))</f>
        <v/>
      </c>
      <c r="DM7" s="286" t="str">
        <f ca="true">+IF(OFFSET('Sanitation Data'!$I$31,0,10*ROW('Sanitation Data'!I1))="","",OFFSET('Sanitation Data'!$I$31,0,10*ROW('Sanitation Data'!I1)))</f>
        <v/>
      </c>
      <c r="DN7" s="286" t="str">
        <f ca="true">+IF(OFFSET('Sanitation Data'!$I$32,0,10*ROW('Sanitation Data'!I1))="","",OFFSET('Sanitation Data'!$I$32,0,10*ROW('Sanitation Data'!I1)))</f>
        <v/>
      </c>
      <c r="DO7" s="286" t="str">
        <f ca="true">+IF(OFFSET('Hygiene Data'!$D$11,0,10*ROW('Hygiene Data'!D1))="","",OFFSET('Hygiene Data'!$D$11,0,10*ROW('Hygiene Data'!D1)))</f>
        <v/>
      </c>
      <c r="DP7" s="286" t="str">
        <f ca="true">+IF(OFFSET('Hygiene Data'!$D$12,0,10*ROW('Hygiene Data'!D1))="","",OFFSET('Hygiene Data'!$D$12,0,10*ROW('Hygiene Data'!D1)))</f>
        <v/>
      </c>
      <c r="DQ7" s="286" t="str">
        <f ca="true">+IF(OFFSET('Hygiene Data'!$D$13,0,10*ROW('Hygiene Data'!D1))="","",OFFSET('Hygiene Data'!$D$13,0,10*ROW('Hygiene Data'!D1)))</f>
        <v/>
      </c>
      <c r="DR7" s="286" t="str">
        <f ca="true">+IF(OFFSET('Hygiene Data'!$E$11,0,10*ROW('Hygiene Data'!E1))="","",OFFSET('Hygiene Data'!$E$11,0,10*ROW('Hygiene Data'!E1)))</f>
        <v/>
      </c>
      <c r="DS7" s="286" t="str">
        <f ca="true">+IF(OFFSET('Hygiene Data'!$E$12,0,10*ROW('Hygiene Data'!E1))="","",OFFSET('Hygiene Data'!$E$12,0,10*ROW('Hygiene Data'!E1)))</f>
        <v/>
      </c>
      <c r="DT7" s="286" t="str">
        <f ca="true">+IF(OFFSET('Hygiene Data'!$E$13,0,10*ROW('Hygiene Data'!E1))="","",OFFSET('Hygiene Data'!$E$13,0,10*ROW('Hygiene Data'!E1)))</f>
        <v/>
      </c>
      <c r="DU7" s="286" t="str">
        <f ca="true">+IF(OFFSET('Hygiene Data'!$F$11,0,10*ROW('Hygiene Data'!F1))="","",OFFSET('Hygiene Data'!$F$11,0,10*ROW('Hygiene Data'!F1)))</f>
        <v/>
      </c>
      <c r="DV7" s="286" t="str">
        <f ca="true">+IF(OFFSET('Hygiene Data'!$F$12,0,10*ROW('Hygiene Data'!F1))="","",OFFSET('Hygiene Data'!$F$12,0,10*ROW('Hygiene Data'!F1)))</f>
        <v/>
      </c>
      <c r="DW7" s="286" t="str">
        <f ca="true">+IF(OFFSET('Hygiene Data'!$F$13,0,10*ROW('Hygiene Data'!F1))="","",OFFSET('Hygiene Data'!$F$13,0,10*ROW('Hygiene Data'!F1)))</f>
        <v/>
      </c>
      <c r="DX7" s="286" t="str">
        <f ca="true">+IF(OFFSET('Hygiene Data'!$G$11,0,10*ROW('Hygiene Data'!G1))="","",OFFSET('Hygiene Data'!$G$11,0,10*ROW('Hygiene Data'!G1)))</f>
        <v/>
      </c>
      <c r="DY7" s="286" t="str">
        <f ca="true">+IF(OFFSET('Hygiene Data'!$G$12,0,10*ROW('Hygiene Data'!G1))="","",OFFSET('Hygiene Data'!$G$12,0,10*ROW('Hygiene Data'!G1)))</f>
        <v/>
      </c>
      <c r="DZ7" s="286" t="str">
        <f ca="true">+IF(OFFSET('Hygiene Data'!$G$13,0,10*ROW('Hygiene Data'!G1))="","",OFFSET('Hygiene Data'!$G$13,0,10*ROW('Hygiene Data'!G1)))</f>
        <v/>
      </c>
      <c r="EA7" s="286" t="str">
        <f ca="true">+IF(OFFSET('Hygiene Data'!$H$11,0,10*ROW('Hygiene Data'!H1))="","",OFFSET('Hygiene Data'!$H$11,0,10*ROW('Hygiene Data'!H1)))</f>
        <v/>
      </c>
      <c r="EB7" s="286" t="str">
        <f ca="true">+IF(OFFSET('Hygiene Data'!$H$12,0,10*ROW('Hygiene Data'!H1))="","",OFFSET('Hygiene Data'!$H$12,0,10*ROW('Hygiene Data'!H1)))</f>
        <v/>
      </c>
      <c r="EC7" s="286" t="str">
        <f ca="true">+IF(OFFSET('Hygiene Data'!$H$13,0,10*ROW('Hygiene Data'!H1))="","",OFFSET('Hygiene Data'!$H$13,0,10*ROW('Hygiene Data'!H1)))</f>
        <v/>
      </c>
      <c r="ED7" s="286" t="str">
        <f ca="true">+IF(OFFSET('Hygiene Data'!$I$11,0,10*ROW('Hygiene Data'!I1))="","",OFFSET('Hygiene Data'!$I$11,0,10*ROW('Hygiene Data'!I1)))</f>
        <v/>
      </c>
      <c r="EE7" s="286" t="str">
        <f ca="true">+IF(OFFSET('Hygiene Data'!$I$12,0,10*ROW('Hygiene Data'!I1))="","",OFFSET('Hygiene Data'!$I$12,0,10*ROW('Hygiene Data'!I1)))</f>
        <v/>
      </c>
      <c r="EF7" s="286"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MRT_2014_UIS</v>
      </c>
      <c r="B8" s="36" t="str">
        <f ca="true">+IF(OFFSET('Water Data'!$C$2,0,10*ROW('Water Data'!F2))="","",OFFSET('Water Data'!$C$2,0,10*ROW('Water Data'!F2)))</f>
        <v>Other</v>
      </c>
      <c r="C8" s="342">
        <f t="shared" ca="true" si="0"/>
        <v>2014</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40</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6"/>
      <c r="BS8" s="286" t="str">
        <f ca="true">+IF(OFFSET('Water Data'!$D$27,0,10*ROW('Water Data'!D2))="","",OFFSET('Water Data'!$D$27,0,10*ROW('Water Data'!D2)))</f>
        <v/>
      </c>
      <c r="BT8" s="286" t="str">
        <f ca="true">+IF(OFFSET('Water Data'!$D$28,0,10*ROW('Water Data'!D2))="","",OFFSET('Water Data'!$D$28,0,10*ROW('Water Data'!D2)))</f>
        <v/>
      </c>
      <c r="BU8" s="286" t="str">
        <f ca="true">+IF(OFFSET('Water Data'!$D$29,0,10*ROW('Water Data'!D2))="","",OFFSET('Water Data'!$D$29,0,10*ROW('Water Data'!D2)))</f>
        <v/>
      </c>
      <c r="BV8" s="286" t="str">
        <f ca="true">+IF(OFFSET('Water Data'!$E$27,0,10*ROW('Water Data'!E2))="","",OFFSET('Water Data'!$E$27,0,10*ROW('Water Data'!E2)))</f>
        <v/>
      </c>
      <c r="BW8" s="286" t="str">
        <f ca="true">+IF(OFFSET('Water Data'!$E$28,0,10*ROW('Water Data'!E2))="","",OFFSET('Water Data'!$E$28,0,10*ROW('Water Data'!E2)))</f>
        <v/>
      </c>
      <c r="BX8" s="286" t="str">
        <f ca="true">+IF(OFFSET('Water Data'!$E$29,0,10*ROW('Water Data'!E2))="","",OFFSET('Water Data'!$E$29,0,10*ROW('Water Data'!E2)))</f>
        <v/>
      </c>
      <c r="BY8" s="286" t="str">
        <f ca="true">+IF(OFFSET('Water Data'!$F$27,0,10*ROW('Water Data'!F2))="","",OFFSET('Water Data'!$F$27,0,10*ROW('Water Data'!F2)))</f>
        <v/>
      </c>
      <c r="BZ8" s="286" t="str">
        <f ca="true">+IF(OFFSET('Water Data'!$F$28,0,10*ROW('Water Data'!F2))="","",OFFSET('Water Data'!$F$28,0,10*ROW('Water Data'!F2)))</f>
        <v/>
      </c>
      <c r="CA8" s="286" t="str">
        <f ca="true">+IF(OFFSET('Water Data'!$F$29,0,10*ROW('Water Data'!F2))="","",OFFSET('Water Data'!$F$29,0,10*ROW('Water Data'!F2)))</f>
        <v/>
      </c>
      <c r="CB8" s="286" t="str">
        <f ca="true">+IF(OFFSET('Water Data'!$G$27,0,10*ROW('Water Data'!G2))="","",OFFSET('Water Data'!$G$27,0,10*ROW('Water Data'!G2)))</f>
        <v/>
      </c>
      <c r="CC8" s="286" t="str">
        <f ca="true">+IF(OFFSET('Water Data'!$G$28,0,10*ROW('Water Data'!G2))="","",OFFSET('Water Data'!$G$28,0,10*ROW('Water Data'!G2)))</f>
        <v/>
      </c>
      <c r="CD8" s="286" t="str">
        <f ca="true">+IF(OFFSET('Water Data'!$G$29,0,10*ROW('Water Data'!G2))="","",OFFSET('Water Data'!$G$29,0,10*ROW('Water Data'!G2)))</f>
        <v/>
      </c>
      <c r="CE8" s="286" t="str">
        <f ca="true">+IF(OFFSET('Water Data'!$H$27,0,10*ROW('Water Data'!H2))="","",OFFSET('Water Data'!$H$27,0,10*ROW('Water Data'!H2)))</f>
        <v/>
      </c>
      <c r="CF8" s="286" t="str">
        <f ca="true">+IF(OFFSET('Water Data'!$H$28,0,10*ROW('Water Data'!H2))="","",OFFSET('Water Data'!$H$28,0,10*ROW('Water Data'!H2)))</f>
        <v/>
      </c>
      <c r="CG8" s="286" t="str">
        <f ca="true">+IF(OFFSET('Water Data'!$H$29,0,10*ROW('Water Data'!H2))="","",OFFSET('Water Data'!$H$29,0,10*ROW('Water Data'!H2)))</f>
        <v/>
      </c>
      <c r="CH8" s="286" t="str">
        <f ca="true">+IF(OFFSET('Water Data'!$I$27,0,10*ROW('Water Data'!I2))="","",OFFSET('Water Data'!$I$27,0,10*ROW('Water Data'!I2)))</f>
        <v/>
      </c>
      <c r="CI8" s="286" t="str">
        <f ca="true">+IF(OFFSET('Water Data'!$I$28,0,10*ROW('Water Data'!I2))="","",OFFSET('Water Data'!$I$28,0,10*ROW('Water Data'!I2)))</f>
        <v>Yes</v>
      </c>
      <c r="CJ8" s="286" t="str">
        <f ca="true">+IF(OFFSET('Water Data'!$I$29,0,10*ROW('Water Data'!I2))="","",OFFSET('Water Data'!$I$29,0,10*ROW('Water Data'!I2)))</f>
        <v/>
      </c>
      <c r="CK8" s="286" t="str">
        <f ca="true">+IF(OFFSET('Sanitation Data'!$D$28,0,10*ROW('Sanitation Data'!D2))="","",OFFSET('Sanitation Data'!$D$28,0,10*ROW('Sanitation Data'!D2)))</f>
        <v/>
      </c>
      <c r="CL8" s="286" t="str">
        <f ca="true">+IF(OFFSET('Sanitation Data'!$D$29,0,10*ROW('Sanitation Data'!D2))="","",OFFSET('Sanitation Data'!$D$29,0,10*ROW('Sanitation Data'!D2)))</f>
        <v/>
      </c>
      <c r="CM8" s="286" t="str">
        <f ca="true">+IF(OFFSET('Sanitation Data'!$D$30,0,10*ROW('Sanitation Data'!D2))="","",OFFSET('Sanitation Data'!$D$30,0,10*ROW('Sanitation Data'!D2)))</f>
        <v/>
      </c>
      <c r="CN8" s="286" t="str">
        <f ca="true">+IF(OFFSET('Sanitation Data'!$D$31,0,10*ROW('Sanitation Data'!D2))="","",OFFSET('Sanitation Data'!$D$31,0,10*ROW('Sanitation Data'!D2)))</f>
        <v/>
      </c>
      <c r="CO8" s="286" t="str">
        <f ca="true">+IF(OFFSET('Sanitation Data'!$D$32,0,10*ROW('Sanitation Data'!D2))="","",OFFSET('Sanitation Data'!$D$32,0,10*ROW('Sanitation Data'!D2)))</f>
        <v/>
      </c>
      <c r="CP8" s="286" t="str">
        <f ca="true">+IF(OFFSET('Sanitation Data'!$E$28,0,10*ROW('Sanitation Data'!E2))="","",OFFSET('Sanitation Data'!$E$28,0,10*ROW('Sanitation Data'!E2)))</f>
        <v/>
      </c>
      <c r="CQ8" s="286" t="str">
        <f ca="true">+IF(OFFSET('Sanitation Data'!$E$29,0,10*ROW('Sanitation Data'!E2))="","",OFFSET('Sanitation Data'!$E$29,0,10*ROW('Sanitation Data'!E2)))</f>
        <v/>
      </c>
      <c r="CR8" s="286" t="str">
        <f ca="true">+IF(OFFSET('Sanitation Data'!$E$30,0,10*ROW('Sanitation Data'!E2))="","",OFFSET('Sanitation Data'!$E$30,0,10*ROW('Sanitation Data'!E2)))</f>
        <v/>
      </c>
      <c r="CS8" s="286" t="str">
        <f ca="true">+IF(OFFSET('Sanitation Data'!$E$31,0,10*ROW('Sanitation Data'!E2))="","",OFFSET('Sanitation Data'!$E$31,0,10*ROW('Sanitation Data'!E2)))</f>
        <v/>
      </c>
      <c r="CT8" s="286" t="str">
        <f ca="true">+IF(OFFSET('Sanitation Data'!$E$32,0,10*ROW('Sanitation Data'!E2))="","",OFFSET('Sanitation Data'!$E$32,0,10*ROW('Sanitation Data'!E2)))</f>
        <v/>
      </c>
      <c r="CU8" s="286" t="str">
        <f ca="true">+IF(OFFSET('Sanitation Data'!$F$28,0,10*ROW('Sanitation Data'!F2))="","",OFFSET('Sanitation Data'!$F$28,0,10*ROW('Sanitation Data'!F2)))</f>
        <v/>
      </c>
      <c r="CV8" s="286" t="str">
        <f ca="true">+IF(OFFSET('Sanitation Data'!$F$29,0,10*ROW('Sanitation Data'!F2))="","",OFFSET('Sanitation Data'!$F$29,0,10*ROW('Sanitation Data'!F2)))</f>
        <v/>
      </c>
      <c r="CW8" s="286" t="str">
        <f ca="true">+IF(OFFSET('Sanitation Data'!$F$30,0,10*ROW('Sanitation Data'!F2))="","",OFFSET('Sanitation Data'!$F$30,0,10*ROW('Sanitation Data'!F2)))</f>
        <v/>
      </c>
      <c r="CX8" s="286" t="str">
        <f ca="true">+IF(OFFSET('Sanitation Data'!$F$31,0,10*ROW('Sanitation Data'!F2))="","",OFFSET('Sanitation Data'!$F$31,0,10*ROW('Sanitation Data'!F2)))</f>
        <v/>
      </c>
      <c r="CY8" s="286" t="str">
        <f ca="true">+IF(OFFSET('Sanitation Data'!$F$32,0,10*ROW('Sanitation Data'!F2))="","",OFFSET('Sanitation Data'!$F$32,0,10*ROW('Sanitation Data'!F2)))</f>
        <v/>
      </c>
      <c r="CZ8" s="286" t="str">
        <f ca="true">+IF(OFFSET('Sanitation Data'!$G$28,0,10*ROW('Sanitation Data'!G2))="","",OFFSET('Sanitation Data'!$G$28,0,10*ROW('Sanitation Data'!G2)))</f>
        <v/>
      </c>
      <c r="DA8" s="286" t="str">
        <f ca="true">+IF(OFFSET('Sanitation Data'!$G$29,0,10*ROW('Sanitation Data'!G2))="","",OFFSET('Sanitation Data'!$G$29,0,10*ROW('Sanitation Data'!G2)))</f>
        <v/>
      </c>
      <c r="DB8" s="286" t="str">
        <f ca="true">+IF(OFFSET('Sanitation Data'!$G$30,0,10*ROW('Sanitation Data'!G2))="","",OFFSET('Sanitation Data'!$G$30,0,10*ROW('Sanitation Data'!G2)))</f>
        <v/>
      </c>
      <c r="DC8" s="286" t="str">
        <f ca="true">+IF(OFFSET('Sanitation Data'!$G$31,0,10*ROW('Sanitation Data'!G2))="","",OFFSET('Sanitation Data'!$G$31,0,10*ROW('Sanitation Data'!G2)))</f>
        <v/>
      </c>
      <c r="DD8" s="286" t="str">
        <f ca="true">+IF(OFFSET('Sanitation Data'!$G$32,0,10*ROW('Sanitation Data'!G2))="","",OFFSET('Sanitation Data'!$G$32,0,10*ROW('Sanitation Data'!G2)))</f>
        <v/>
      </c>
      <c r="DE8" s="286" t="str">
        <f ca="true">+IF(OFFSET('Sanitation Data'!$H$28,0,10*ROW('Sanitation Data'!H2))="","",OFFSET('Sanitation Data'!$H$28,0,10*ROW('Sanitation Data'!H2)))</f>
        <v/>
      </c>
      <c r="DF8" s="286" t="str">
        <f ca="true">+IF(OFFSET('Sanitation Data'!$H$29,0,10*ROW('Sanitation Data'!H2))="","",OFFSET('Sanitation Data'!$H$29,0,10*ROW('Sanitation Data'!H2)))</f>
        <v/>
      </c>
      <c r="DG8" s="286" t="str">
        <f ca="true">+IF(OFFSET('Sanitation Data'!$H$30,0,10*ROW('Sanitation Data'!H2))="","",OFFSET('Sanitation Data'!$H$30,0,10*ROW('Sanitation Data'!H2)))</f>
        <v/>
      </c>
      <c r="DH8" s="286" t="str">
        <f ca="true">+IF(OFFSET('Sanitation Data'!$H$31,0,10*ROW('Sanitation Data'!H2))="","",OFFSET('Sanitation Data'!$H$31,0,10*ROW('Sanitation Data'!H2)))</f>
        <v/>
      </c>
      <c r="DI8" s="286" t="str">
        <f ca="true">+IF(OFFSET('Sanitation Data'!$H$32,0,10*ROW('Sanitation Data'!H2))="","",OFFSET('Sanitation Data'!$H$32,0,10*ROW('Sanitation Data'!H2)))</f>
        <v/>
      </c>
      <c r="DJ8" s="286" t="str">
        <f ca="true">+IF(OFFSET('Sanitation Data'!$I$28,0,10*ROW('Sanitation Data'!I2))="","",OFFSET('Sanitation Data'!$I$28,0,10*ROW('Sanitation Data'!I2)))</f>
        <v/>
      </c>
      <c r="DK8" s="286" t="str">
        <f ca="true">+IF(OFFSET('Sanitation Data'!$I$29,0,10*ROW('Sanitation Data'!I2))="","",OFFSET('Sanitation Data'!$I$29,0,10*ROW('Sanitation Data'!I2)))</f>
        <v/>
      </c>
      <c r="DL8" s="286" t="str">
        <f ca="true">+IF(OFFSET('Sanitation Data'!$I$30,0,10*ROW('Sanitation Data'!I2))="","",OFFSET('Sanitation Data'!$I$30,0,10*ROW('Sanitation Data'!I2)))</f>
        <v/>
      </c>
      <c r="DM8" s="286" t="str">
        <f ca="true">+IF(OFFSET('Sanitation Data'!$I$31,0,10*ROW('Sanitation Data'!I2))="","",OFFSET('Sanitation Data'!$I$31,0,10*ROW('Sanitation Data'!I2)))</f>
        <v/>
      </c>
      <c r="DN8" s="286" t="str">
        <f ca="true">+IF(OFFSET('Sanitation Data'!$I$32,0,10*ROW('Sanitation Data'!I2))="","",OFFSET('Sanitation Data'!$I$32,0,10*ROW('Sanitation Data'!I2)))</f>
        <v/>
      </c>
      <c r="DO8" s="286" t="str">
        <f ca="true">+IF(OFFSET('Hygiene Data'!$D$11,0,10*ROW('Hygiene Data'!D2))="","",OFFSET('Hygiene Data'!$D$11,0,10*ROW('Hygiene Data'!D2)))</f>
        <v/>
      </c>
      <c r="DP8" s="286" t="str">
        <f ca="true">+IF(OFFSET('Hygiene Data'!$D$12,0,10*ROW('Hygiene Data'!D2))="","",OFFSET('Hygiene Data'!$D$12,0,10*ROW('Hygiene Data'!D2)))</f>
        <v/>
      </c>
      <c r="DQ8" s="286" t="str">
        <f ca="true">+IF(OFFSET('Hygiene Data'!$D$13,0,10*ROW('Hygiene Data'!D2))="","",OFFSET('Hygiene Data'!$D$13,0,10*ROW('Hygiene Data'!D2)))</f>
        <v/>
      </c>
      <c r="DR8" s="286" t="str">
        <f ca="true">+IF(OFFSET('Hygiene Data'!$E$11,0,10*ROW('Hygiene Data'!E2))="","",OFFSET('Hygiene Data'!$E$11,0,10*ROW('Hygiene Data'!E2)))</f>
        <v/>
      </c>
      <c r="DS8" s="286" t="str">
        <f ca="true">+IF(OFFSET('Hygiene Data'!$E$12,0,10*ROW('Hygiene Data'!E2))="","",OFFSET('Hygiene Data'!$E$12,0,10*ROW('Hygiene Data'!E2)))</f>
        <v/>
      </c>
      <c r="DT8" s="286" t="str">
        <f ca="true">+IF(OFFSET('Hygiene Data'!$E$13,0,10*ROW('Hygiene Data'!E2))="","",OFFSET('Hygiene Data'!$E$13,0,10*ROW('Hygiene Data'!E2)))</f>
        <v/>
      </c>
      <c r="DU8" s="286" t="str">
        <f ca="true">+IF(OFFSET('Hygiene Data'!$F$11,0,10*ROW('Hygiene Data'!F2))="","",OFFSET('Hygiene Data'!$F$11,0,10*ROW('Hygiene Data'!F2)))</f>
        <v/>
      </c>
      <c r="DV8" s="286" t="str">
        <f ca="true">+IF(OFFSET('Hygiene Data'!$F$12,0,10*ROW('Hygiene Data'!F2))="","",OFFSET('Hygiene Data'!$F$12,0,10*ROW('Hygiene Data'!F2)))</f>
        <v/>
      </c>
      <c r="DW8" s="286" t="str">
        <f ca="true">+IF(OFFSET('Hygiene Data'!$F$13,0,10*ROW('Hygiene Data'!F2))="","",OFFSET('Hygiene Data'!$F$13,0,10*ROW('Hygiene Data'!F2)))</f>
        <v/>
      </c>
      <c r="DX8" s="286" t="str">
        <f ca="true">+IF(OFFSET('Hygiene Data'!$G$11,0,10*ROW('Hygiene Data'!G2))="","",OFFSET('Hygiene Data'!$G$11,0,10*ROW('Hygiene Data'!G2)))</f>
        <v/>
      </c>
      <c r="DY8" s="286" t="str">
        <f ca="true">+IF(OFFSET('Hygiene Data'!$G$12,0,10*ROW('Hygiene Data'!G2))="","",OFFSET('Hygiene Data'!$G$12,0,10*ROW('Hygiene Data'!G2)))</f>
        <v/>
      </c>
      <c r="DZ8" s="286" t="str">
        <f ca="true">+IF(OFFSET('Hygiene Data'!$G$13,0,10*ROW('Hygiene Data'!G2))="","",OFFSET('Hygiene Data'!$G$13,0,10*ROW('Hygiene Data'!G2)))</f>
        <v/>
      </c>
      <c r="EA8" s="286" t="str">
        <f ca="true">+IF(OFFSET('Hygiene Data'!$H$11,0,10*ROW('Hygiene Data'!H2))="","",OFFSET('Hygiene Data'!$H$11,0,10*ROW('Hygiene Data'!H2)))</f>
        <v/>
      </c>
      <c r="EB8" s="286" t="str">
        <f ca="true">+IF(OFFSET('Hygiene Data'!$H$12,0,10*ROW('Hygiene Data'!H2))="","",OFFSET('Hygiene Data'!$H$12,0,10*ROW('Hygiene Data'!H2)))</f>
        <v/>
      </c>
      <c r="EC8" s="286" t="str">
        <f ca="true">+IF(OFFSET('Hygiene Data'!$H$13,0,10*ROW('Hygiene Data'!H2))="","",OFFSET('Hygiene Data'!$H$13,0,10*ROW('Hygiene Data'!H2)))</f>
        <v/>
      </c>
      <c r="ED8" s="286" t="str">
        <f ca="true">+IF(OFFSET('Hygiene Data'!$I$11,0,10*ROW('Hygiene Data'!I2))="","",OFFSET('Hygiene Data'!$I$11,0,10*ROW('Hygiene Data'!I2)))</f>
        <v/>
      </c>
      <c r="EE8" s="286" t="str">
        <f ca="true">+IF(OFFSET('Hygiene Data'!$I$12,0,10*ROW('Hygiene Data'!I2))="","",OFFSET('Hygiene Data'!$I$12,0,10*ROW('Hygiene Data'!I2)))</f>
        <v/>
      </c>
      <c r="EF8" s="286"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MRT_2015_UIS</v>
      </c>
      <c r="B9" s="36" t="str">
        <f ca="true">+IF(OFFSET('Water Data'!$C$2,0,10*ROW('Water Data'!F3))="","",OFFSET('Water Data'!$C$2,0,10*ROW('Water Data'!F3)))</f>
        <v>Other</v>
      </c>
      <c r="C9" s="342">
        <f t="shared" ca="true" si="0"/>
        <v>2015</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41.4</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6"/>
      <c r="BS9" s="286" t="str">
        <f ca="true">+IF(OFFSET('Water Data'!$D$27,0,10*ROW('Water Data'!D3))="","",OFFSET('Water Data'!$D$27,0,10*ROW('Water Data'!D3)))</f>
        <v/>
      </c>
      <c r="BT9" s="286" t="str">
        <f ca="true">+IF(OFFSET('Water Data'!$D$28,0,10*ROW('Water Data'!D3))="","",OFFSET('Water Data'!$D$28,0,10*ROW('Water Data'!D3)))</f>
        <v/>
      </c>
      <c r="BU9" s="286" t="str">
        <f ca="true">+IF(OFFSET('Water Data'!$D$29,0,10*ROW('Water Data'!D3))="","",OFFSET('Water Data'!$D$29,0,10*ROW('Water Data'!D3)))</f>
        <v/>
      </c>
      <c r="BV9" s="286" t="str">
        <f ca="true">+IF(OFFSET('Water Data'!$E$27,0,10*ROW('Water Data'!E3))="","",OFFSET('Water Data'!$E$27,0,10*ROW('Water Data'!E3)))</f>
        <v/>
      </c>
      <c r="BW9" s="286" t="str">
        <f ca="true">+IF(OFFSET('Water Data'!$E$28,0,10*ROW('Water Data'!E3))="","",OFFSET('Water Data'!$E$28,0,10*ROW('Water Data'!E3)))</f>
        <v/>
      </c>
      <c r="BX9" s="286" t="str">
        <f ca="true">+IF(OFFSET('Water Data'!$E$29,0,10*ROW('Water Data'!E3))="","",OFFSET('Water Data'!$E$29,0,10*ROW('Water Data'!E3)))</f>
        <v/>
      </c>
      <c r="BY9" s="286" t="str">
        <f ca="true">+IF(OFFSET('Water Data'!$F$27,0,10*ROW('Water Data'!F3))="","",OFFSET('Water Data'!$F$27,0,10*ROW('Water Data'!F3)))</f>
        <v/>
      </c>
      <c r="BZ9" s="286" t="str">
        <f ca="true">+IF(OFFSET('Water Data'!$F$28,0,10*ROW('Water Data'!F3))="","",OFFSET('Water Data'!$F$28,0,10*ROW('Water Data'!F3)))</f>
        <v/>
      </c>
      <c r="CA9" s="286" t="str">
        <f ca="true">+IF(OFFSET('Water Data'!$F$29,0,10*ROW('Water Data'!F3))="","",OFFSET('Water Data'!$F$29,0,10*ROW('Water Data'!F3)))</f>
        <v/>
      </c>
      <c r="CB9" s="286" t="str">
        <f ca="true">+IF(OFFSET('Water Data'!$G$27,0,10*ROW('Water Data'!G3))="","",OFFSET('Water Data'!$G$27,0,10*ROW('Water Data'!G3)))</f>
        <v/>
      </c>
      <c r="CC9" s="286" t="str">
        <f ca="true">+IF(OFFSET('Water Data'!$G$28,0,10*ROW('Water Data'!G3))="","",OFFSET('Water Data'!$G$28,0,10*ROW('Water Data'!G3)))</f>
        <v/>
      </c>
      <c r="CD9" s="286" t="str">
        <f ca="true">+IF(OFFSET('Water Data'!$G$29,0,10*ROW('Water Data'!G3))="","",OFFSET('Water Data'!$G$29,0,10*ROW('Water Data'!G3)))</f>
        <v/>
      </c>
      <c r="CE9" s="286" t="str">
        <f ca="true">+IF(OFFSET('Water Data'!$H$27,0,10*ROW('Water Data'!H3))="","",OFFSET('Water Data'!$H$27,0,10*ROW('Water Data'!H3)))</f>
        <v/>
      </c>
      <c r="CF9" s="286" t="str">
        <f ca="true">+IF(OFFSET('Water Data'!$H$28,0,10*ROW('Water Data'!H3))="","",OFFSET('Water Data'!$H$28,0,10*ROW('Water Data'!H3)))</f>
        <v/>
      </c>
      <c r="CG9" s="286" t="str">
        <f ca="true">+IF(OFFSET('Water Data'!$H$29,0,10*ROW('Water Data'!H3))="","",OFFSET('Water Data'!$H$29,0,10*ROW('Water Data'!H3)))</f>
        <v/>
      </c>
      <c r="CH9" s="286" t="str">
        <f ca="true">+IF(OFFSET('Water Data'!$I$27,0,10*ROW('Water Data'!I3))="","",OFFSET('Water Data'!$I$27,0,10*ROW('Water Data'!I3)))</f>
        <v/>
      </c>
      <c r="CI9" s="286" t="str">
        <f ca="true">+IF(OFFSET('Water Data'!$I$28,0,10*ROW('Water Data'!I3))="","",OFFSET('Water Data'!$I$28,0,10*ROW('Water Data'!I3)))</f>
        <v>Yes</v>
      </c>
      <c r="CJ9" s="286" t="str">
        <f ca="true">+IF(OFFSET('Water Data'!$I$29,0,10*ROW('Water Data'!I3))="","",OFFSET('Water Data'!$I$29,0,10*ROW('Water Data'!I3)))</f>
        <v/>
      </c>
      <c r="CK9" s="286" t="str">
        <f ca="true">+IF(OFFSET('Sanitation Data'!$D$28,0,10*ROW('Sanitation Data'!D3))="","",OFFSET('Sanitation Data'!$D$28,0,10*ROW('Sanitation Data'!D3)))</f>
        <v/>
      </c>
      <c r="CL9" s="286" t="str">
        <f ca="true">+IF(OFFSET('Sanitation Data'!$D$29,0,10*ROW('Sanitation Data'!D3))="","",OFFSET('Sanitation Data'!$D$29,0,10*ROW('Sanitation Data'!D3)))</f>
        <v/>
      </c>
      <c r="CM9" s="286" t="str">
        <f ca="true">+IF(OFFSET('Sanitation Data'!$D$30,0,10*ROW('Sanitation Data'!D3))="","",OFFSET('Sanitation Data'!$D$30,0,10*ROW('Sanitation Data'!D3)))</f>
        <v/>
      </c>
      <c r="CN9" s="286" t="str">
        <f ca="true">+IF(OFFSET('Sanitation Data'!$D$31,0,10*ROW('Sanitation Data'!D3))="","",OFFSET('Sanitation Data'!$D$31,0,10*ROW('Sanitation Data'!D3)))</f>
        <v/>
      </c>
      <c r="CO9" s="286" t="str">
        <f ca="true">+IF(OFFSET('Sanitation Data'!$D$32,0,10*ROW('Sanitation Data'!D3))="","",OFFSET('Sanitation Data'!$D$32,0,10*ROW('Sanitation Data'!D3)))</f>
        <v/>
      </c>
      <c r="CP9" s="286" t="str">
        <f ca="true">+IF(OFFSET('Sanitation Data'!$E$28,0,10*ROW('Sanitation Data'!E3))="","",OFFSET('Sanitation Data'!$E$28,0,10*ROW('Sanitation Data'!E3)))</f>
        <v/>
      </c>
      <c r="CQ9" s="286" t="str">
        <f ca="true">+IF(OFFSET('Sanitation Data'!$E$29,0,10*ROW('Sanitation Data'!E3))="","",OFFSET('Sanitation Data'!$E$29,0,10*ROW('Sanitation Data'!E3)))</f>
        <v/>
      </c>
      <c r="CR9" s="286" t="str">
        <f ca="true">+IF(OFFSET('Sanitation Data'!$E$30,0,10*ROW('Sanitation Data'!E3))="","",OFFSET('Sanitation Data'!$E$30,0,10*ROW('Sanitation Data'!E3)))</f>
        <v/>
      </c>
      <c r="CS9" s="286" t="str">
        <f ca="true">+IF(OFFSET('Sanitation Data'!$E$31,0,10*ROW('Sanitation Data'!E3))="","",OFFSET('Sanitation Data'!$E$31,0,10*ROW('Sanitation Data'!E3)))</f>
        <v/>
      </c>
      <c r="CT9" s="286" t="str">
        <f ca="true">+IF(OFFSET('Sanitation Data'!$E$32,0,10*ROW('Sanitation Data'!E3))="","",OFFSET('Sanitation Data'!$E$32,0,10*ROW('Sanitation Data'!E3)))</f>
        <v/>
      </c>
      <c r="CU9" s="286" t="str">
        <f ca="true">+IF(OFFSET('Sanitation Data'!$F$28,0,10*ROW('Sanitation Data'!F3))="","",OFFSET('Sanitation Data'!$F$28,0,10*ROW('Sanitation Data'!F3)))</f>
        <v/>
      </c>
      <c r="CV9" s="286" t="str">
        <f ca="true">+IF(OFFSET('Sanitation Data'!$F$29,0,10*ROW('Sanitation Data'!F3))="","",OFFSET('Sanitation Data'!$F$29,0,10*ROW('Sanitation Data'!F3)))</f>
        <v/>
      </c>
      <c r="CW9" s="286" t="str">
        <f ca="true">+IF(OFFSET('Sanitation Data'!$F$30,0,10*ROW('Sanitation Data'!F3))="","",OFFSET('Sanitation Data'!$F$30,0,10*ROW('Sanitation Data'!F3)))</f>
        <v/>
      </c>
      <c r="CX9" s="286" t="str">
        <f ca="true">+IF(OFFSET('Sanitation Data'!$F$31,0,10*ROW('Sanitation Data'!F3))="","",OFFSET('Sanitation Data'!$F$31,0,10*ROW('Sanitation Data'!F3)))</f>
        <v/>
      </c>
      <c r="CY9" s="286" t="str">
        <f ca="true">+IF(OFFSET('Sanitation Data'!$F$32,0,10*ROW('Sanitation Data'!F3))="","",OFFSET('Sanitation Data'!$F$32,0,10*ROW('Sanitation Data'!F3)))</f>
        <v/>
      </c>
      <c r="CZ9" s="286" t="str">
        <f ca="true">+IF(OFFSET('Sanitation Data'!$G$28,0,10*ROW('Sanitation Data'!G3))="","",OFFSET('Sanitation Data'!$G$28,0,10*ROW('Sanitation Data'!G3)))</f>
        <v/>
      </c>
      <c r="DA9" s="286" t="str">
        <f ca="true">+IF(OFFSET('Sanitation Data'!$G$29,0,10*ROW('Sanitation Data'!G3))="","",OFFSET('Sanitation Data'!$G$29,0,10*ROW('Sanitation Data'!G3)))</f>
        <v/>
      </c>
      <c r="DB9" s="286" t="str">
        <f ca="true">+IF(OFFSET('Sanitation Data'!$G$30,0,10*ROW('Sanitation Data'!G3))="","",OFFSET('Sanitation Data'!$G$30,0,10*ROW('Sanitation Data'!G3)))</f>
        <v/>
      </c>
      <c r="DC9" s="286" t="str">
        <f ca="true">+IF(OFFSET('Sanitation Data'!$G$31,0,10*ROW('Sanitation Data'!G3))="","",OFFSET('Sanitation Data'!$G$31,0,10*ROW('Sanitation Data'!G3)))</f>
        <v/>
      </c>
      <c r="DD9" s="286" t="str">
        <f ca="true">+IF(OFFSET('Sanitation Data'!$G$32,0,10*ROW('Sanitation Data'!G3))="","",OFFSET('Sanitation Data'!$G$32,0,10*ROW('Sanitation Data'!G3)))</f>
        <v/>
      </c>
      <c r="DE9" s="286" t="str">
        <f ca="true">+IF(OFFSET('Sanitation Data'!$H$28,0,10*ROW('Sanitation Data'!H3))="","",OFFSET('Sanitation Data'!$H$28,0,10*ROW('Sanitation Data'!H3)))</f>
        <v/>
      </c>
      <c r="DF9" s="286" t="str">
        <f ca="true">+IF(OFFSET('Sanitation Data'!$H$29,0,10*ROW('Sanitation Data'!H3))="","",OFFSET('Sanitation Data'!$H$29,0,10*ROW('Sanitation Data'!H3)))</f>
        <v/>
      </c>
      <c r="DG9" s="286" t="str">
        <f ca="true">+IF(OFFSET('Sanitation Data'!$H$30,0,10*ROW('Sanitation Data'!H3))="","",OFFSET('Sanitation Data'!$H$30,0,10*ROW('Sanitation Data'!H3)))</f>
        <v/>
      </c>
      <c r="DH9" s="286" t="str">
        <f ca="true">+IF(OFFSET('Sanitation Data'!$H$31,0,10*ROW('Sanitation Data'!H3))="","",OFFSET('Sanitation Data'!$H$31,0,10*ROW('Sanitation Data'!H3)))</f>
        <v/>
      </c>
      <c r="DI9" s="286" t="str">
        <f ca="true">+IF(OFFSET('Sanitation Data'!$H$32,0,10*ROW('Sanitation Data'!H3))="","",OFFSET('Sanitation Data'!$H$32,0,10*ROW('Sanitation Data'!H3)))</f>
        <v/>
      </c>
      <c r="DJ9" s="286" t="str">
        <f ca="true">+IF(OFFSET('Sanitation Data'!$I$28,0,10*ROW('Sanitation Data'!I3))="","",OFFSET('Sanitation Data'!$I$28,0,10*ROW('Sanitation Data'!I3)))</f>
        <v/>
      </c>
      <c r="DK9" s="286" t="str">
        <f ca="true">+IF(OFFSET('Sanitation Data'!$I$29,0,10*ROW('Sanitation Data'!I3))="","",OFFSET('Sanitation Data'!$I$29,0,10*ROW('Sanitation Data'!I3)))</f>
        <v/>
      </c>
      <c r="DL9" s="286" t="str">
        <f ca="true">+IF(OFFSET('Sanitation Data'!$I$30,0,10*ROW('Sanitation Data'!I3))="","",OFFSET('Sanitation Data'!$I$30,0,10*ROW('Sanitation Data'!I3)))</f>
        <v/>
      </c>
      <c r="DM9" s="286" t="str">
        <f ca="true">+IF(OFFSET('Sanitation Data'!$I$31,0,10*ROW('Sanitation Data'!I3))="","",OFFSET('Sanitation Data'!$I$31,0,10*ROW('Sanitation Data'!I3)))</f>
        <v/>
      </c>
      <c r="DN9" s="286" t="str">
        <f ca="true">+IF(OFFSET('Sanitation Data'!$I$32,0,10*ROW('Sanitation Data'!I3))="","",OFFSET('Sanitation Data'!$I$32,0,10*ROW('Sanitation Data'!I3)))</f>
        <v/>
      </c>
      <c r="DO9" s="286" t="str">
        <f ca="true">+IF(OFFSET('Hygiene Data'!$D$11,0,10*ROW('Hygiene Data'!D3))="","",OFFSET('Hygiene Data'!$D$11,0,10*ROW('Hygiene Data'!D3)))</f>
        <v/>
      </c>
      <c r="DP9" s="286" t="str">
        <f ca="true">+IF(OFFSET('Hygiene Data'!$D$12,0,10*ROW('Hygiene Data'!D3))="","",OFFSET('Hygiene Data'!$D$12,0,10*ROW('Hygiene Data'!D3)))</f>
        <v/>
      </c>
      <c r="DQ9" s="286" t="str">
        <f ca="true">+IF(OFFSET('Hygiene Data'!$D$13,0,10*ROW('Hygiene Data'!D3))="","",OFFSET('Hygiene Data'!$D$13,0,10*ROW('Hygiene Data'!D3)))</f>
        <v/>
      </c>
      <c r="DR9" s="286" t="str">
        <f ca="true">+IF(OFFSET('Hygiene Data'!$E$11,0,10*ROW('Hygiene Data'!E3))="","",OFFSET('Hygiene Data'!$E$11,0,10*ROW('Hygiene Data'!E3)))</f>
        <v/>
      </c>
      <c r="DS9" s="286" t="str">
        <f ca="true">+IF(OFFSET('Hygiene Data'!$E$12,0,10*ROW('Hygiene Data'!E3))="","",OFFSET('Hygiene Data'!$E$12,0,10*ROW('Hygiene Data'!E3)))</f>
        <v/>
      </c>
      <c r="DT9" s="286" t="str">
        <f ca="true">+IF(OFFSET('Hygiene Data'!$E$13,0,10*ROW('Hygiene Data'!E3))="","",OFFSET('Hygiene Data'!$E$13,0,10*ROW('Hygiene Data'!E3)))</f>
        <v/>
      </c>
      <c r="DU9" s="286" t="str">
        <f ca="true">+IF(OFFSET('Hygiene Data'!$F$11,0,10*ROW('Hygiene Data'!F3))="","",OFFSET('Hygiene Data'!$F$11,0,10*ROW('Hygiene Data'!F3)))</f>
        <v/>
      </c>
      <c r="DV9" s="286" t="str">
        <f ca="true">+IF(OFFSET('Hygiene Data'!$F$12,0,10*ROW('Hygiene Data'!F3))="","",OFFSET('Hygiene Data'!$F$12,0,10*ROW('Hygiene Data'!F3)))</f>
        <v/>
      </c>
      <c r="DW9" s="286" t="str">
        <f ca="true">+IF(OFFSET('Hygiene Data'!$F$13,0,10*ROW('Hygiene Data'!F3))="","",OFFSET('Hygiene Data'!$F$13,0,10*ROW('Hygiene Data'!F3)))</f>
        <v/>
      </c>
      <c r="DX9" s="286" t="str">
        <f ca="true">+IF(OFFSET('Hygiene Data'!$G$11,0,10*ROW('Hygiene Data'!G3))="","",OFFSET('Hygiene Data'!$G$11,0,10*ROW('Hygiene Data'!G3)))</f>
        <v/>
      </c>
      <c r="DY9" s="286" t="str">
        <f ca="true">+IF(OFFSET('Hygiene Data'!$G$12,0,10*ROW('Hygiene Data'!G3))="","",OFFSET('Hygiene Data'!$G$12,0,10*ROW('Hygiene Data'!G3)))</f>
        <v/>
      </c>
      <c r="DZ9" s="286" t="str">
        <f ca="true">+IF(OFFSET('Hygiene Data'!$G$13,0,10*ROW('Hygiene Data'!G3))="","",OFFSET('Hygiene Data'!$G$13,0,10*ROW('Hygiene Data'!G3)))</f>
        <v/>
      </c>
      <c r="EA9" s="286" t="str">
        <f ca="true">+IF(OFFSET('Hygiene Data'!$H$11,0,10*ROW('Hygiene Data'!H3))="","",OFFSET('Hygiene Data'!$H$11,0,10*ROW('Hygiene Data'!H3)))</f>
        <v/>
      </c>
      <c r="EB9" s="286" t="str">
        <f ca="true">+IF(OFFSET('Hygiene Data'!$H$12,0,10*ROW('Hygiene Data'!H3))="","",OFFSET('Hygiene Data'!$H$12,0,10*ROW('Hygiene Data'!H3)))</f>
        <v/>
      </c>
      <c r="EC9" s="286" t="str">
        <f ca="true">+IF(OFFSET('Hygiene Data'!$H$13,0,10*ROW('Hygiene Data'!H3))="","",OFFSET('Hygiene Data'!$H$13,0,10*ROW('Hygiene Data'!H3)))</f>
        <v/>
      </c>
      <c r="ED9" s="286" t="str">
        <f ca="true">+IF(OFFSET('Hygiene Data'!$I$11,0,10*ROW('Hygiene Data'!I3))="","",OFFSET('Hygiene Data'!$I$11,0,10*ROW('Hygiene Data'!I3)))</f>
        <v/>
      </c>
      <c r="EE9" s="286" t="str">
        <f ca="true">+IF(OFFSET('Hygiene Data'!$I$12,0,10*ROW('Hygiene Data'!I3))="","",OFFSET('Hygiene Data'!$I$12,0,10*ROW('Hygiene Data'!I3)))</f>
        <v/>
      </c>
      <c r="EF9" s="286"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MRT_2015_EMIS</v>
      </c>
      <c r="B10" s="36" t="str">
        <f ca="true">+IF(OFFSET('Water Data'!$C$2,0,10*ROW('Water Data'!F4))="","",OFFSET('Water Data'!$C$2,0,10*ROW('Water Data'!F4)))</f>
        <v>EMIS</v>
      </c>
      <c r="C10" s="342">
        <f t="shared" ca="true" si="0"/>
        <v>2015</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20.93624018671759</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18.100000000000001</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42.9</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43.133481858688725</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44.3</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34.099999999999994</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6"/>
      <c r="BS10" s="286" t="str">
        <f ca="true">+IF(OFFSET('Water Data'!$D$27,0,10*ROW('Water Data'!D4))="","",OFFSET('Water Data'!$D$27,0,10*ROW('Water Data'!D4)))</f>
        <v/>
      </c>
      <c r="BT10" s="286" t="str">
        <f ca="true">+IF(OFFSET('Water Data'!$D$28,0,10*ROW('Water Data'!D4))="","",OFFSET('Water Data'!$D$28,0,10*ROW('Water Data'!D4)))</f>
        <v>Yes</v>
      </c>
      <c r="BU10" s="286" t="str">
        <f ca="true">+IF(OFFSET('Water Data'!$D$29,0,10*ROW('Water Data'!D4))="","",OFFSET('Water Data'!$D$29,0,10*ROW('Water Data'!D4)))</f>
        <v/>
      </c>
      <c r="BV10" s="286" t="str">
        <f ca="true">+IF(OFFSET('Water Data'!$E$27,0,10*ROW('Water Data'!E4))="","",OFFSET('Water Data'!$E$27,0,10*ROW('Water Data'!E4)))</f>
        <v/>
      </c>
      <c r="BW10" s="286" t="str">
        <f ca="true">+IF(OFFSET('Water Data'!$E$28,0,10*ROW('Water Data'!E4))="","",OFFSET('Water Data'!$E$28,0,10*ROW('Water Data'!E4)))</f>
        <v/>
      </c>
      <c r="BX10" s="286" t="str">
        <f ca="true">+IF(OFFSET('Water Data'!$E$29,0,10*ROW('Water Data'!E4))="","",OFFSET('Water Data'!$E$29,0,10*ROW('Water Data'!E4)))</f>
        <v/>
      </c>
      <c r="BY10" s="286" t="str">
        <f ca="true">+IF(OFFSET('Water Data'!$F$27,0,10*ROW('Water Data'!F4))="","",OFFSET('Water Data'!$F$27,0,10*ROW('Water Data'!F4)))</f>
        <v/>
      </c>
      <c r="BZ10" s="286" t="str">
        <f ca="true">+IF(OFFSET('Water Data'!$F$28,0,10*ROW('Water Data'!F4))="","",OFFSET('Water Data'!$F$28,0,10*ROW('Water Data'!F4)))</f>
        <v/>
      </c>
      <c r="CA10" s="286" t="str">
        <f ca="true">+IF(OFFSET('Water Data'!$F$29,0,10*ROW('Water Data'!F4))="","",OFFSET('Water Data'!$F$29,0,10*ROW('Water Data'!F4)))</f>
        <v/>
      </c>
      <c r="CB10" s="286" t="str">
        <f ca="true">+IF(OFFSET('Water Data'!$G$27,0,10*ROW('Water Data'!G4))="","",OFFSET('Water Data'!$G$27,0,10*ROW('Water Data'!G4)))</f>
        <v/>
      </c>
      <c r="CC10" s="286" t="str">
        <f ca="true">+IF(OFFSET('Water Data'!$G$28,0,10*ROW('Water Data'!G4))="","",OFFSET('Water Data'!$G$28,0,10*ROW('Water Data'!G4)))</f>
        <v/>
      </c>
      <c r="CD10" s="286" t="str">
        <f ca="true">+IF(OFFSET('Water Data'!$G$29,0,10*ROW('Water Data'!G4))="","",OFFSET('Water Data'!$G$29,0,10*ROW('Water Data'!G4)))</f>
        <v/>
      </c>
      <c r="CE10" s="286" t="str">
        <f ca="true">+IF(OFFSET('Water Data'!$H$27,0,10*ROW('Water Data'!H4))="","",OFFSET('Water Data'!$H$27,0,10*ROW('Water Data'!H4)))</f>
        <v/>
      </c>
      <c r="CF10" s="286" t="str">
        <f ca="true">+IF(OFFSET('Water Data'!$H$28,0,10*ROW('Water Data'!H4))="","",OFFSET('Water Data'!$H$28,0,10*ROW('Water Data'!H4)))</f>
        <v>Yes</v>
      </c>
      <c r="CG10" s="286" t="str">
        <f ca="true">+IF(OFFSET('Water Data'!$H$29,0,10*ROW('Water Data'!H4))="","",OFFSET('Water Data'!$H$29,0,10*ROW('Water Data'!H4)))</f>
        <v/>
      </c>
      <c r="CH10" s="286" t="str">
        <f ca="true">+IF(OFFSET('Water Data'!$I$27,0,10*ROW('Water Data'!I4))="","",OFFSET('Water Data'!$I$27,0,10*ROW('Water Data'!I4)))</f>
        <v/>
      </c>
      <c r="CI10" s="286" t="str">
        <f ca="true">+IF(OFFSET('Water Data'!$I$28,0,10*ROW('Water Data'!I4))="","",OFFSET('Water Data'!$I$28,0,10*ROW('Water Data'!I4)))</f>
        <v>Yes</v>
      </c>
      <c r="CJ10" s="286" t="str">
        <f ca="true">+IF(OFFSET('Water Data'!$I$29,0,10*ROW('Water Data'!I4))="","",OFFSET('Water Data'!$I$29,0,10*ROW('Water Data'!I4)))</f>
        <v/>
      </c>
      <c r="CK10" s="286" t="str">
        <f ca="true">+IF(OFFSET('Sanitation Data'!$D$28,0,10*ROW('Sanitation Data'!D4))="","",OFFSET('Sanitation Data'!$D$28,0,10*ROW('Sanitation Data'!D4)))</f>
        <v>Yes</v>
      </c>
      <c r="CL10" s="286" t="str">
        <f ca="true">+IF(OFFSET('Sanitation Data'!$D$29,0,10*ROW('Sanitation Data'!D4))="","",OFFSET('Sanitation Data'!$D$29,0,10*ROW('Sanitation Data'!D4)))</f>
        <v/>
      </c>
      <c r="CM10" s="286" t="str">
        <f ca="true">+IF(OFFSET('Sanitation Data'!$D$30,0,10*ROW('Sanitation Data'!D4))="","",OFFSET('Sanitation Data'!$D$30,0,10*ROW('Sanitation Data'!D4)))</f>
        <v/>
      </c>
      <c r="CN10" s="286" t="str">
        <f ca="true">+IF(OFFSET('Sanitation Data'!$D$31,0,10*ROW('Sanitation Data'!D4))="","",OFFSET('Sanitation Data'!$D$31,0,10*ROW('Sanitation Data'!D4)))</f>
        <v/>
      </c>
      <c r="CO10" s="286" t="str">
        <f ca="true">+IF(OFFSET('Sanitation Data'!$D$32,0,10*ROW('Sanitation Data'!D4))="","",OFFSET('Sanitation Data'!$D$32,0,10*ROW('Sanitation Data'!D4)))</f>
        <v/>
      </c>
      <c r="CP10" s="286" t="str">
        <f ca="true">+IF(OFFSET('Sanitation Data'!$E$28,0,10*ROW('Sanitation Data'!E4))="","",OFFSET('Sanitation Data'!$E$28,0,10*ROW('Sanitation Data'!E4)))</f>
        <v/>
      </c>
      <c r="CQ10" s="286" t="str">
        <f ca="true">+IF(OFFSET('Sanitation Data'!$E$29,0,10*ROW('Sanitation Data'!E4))="","",OFFSET('Sanitation Data'!$E$29,0,10*ROW('Sanitation Data'!E4)))</f>
        <v/>
      </c>
      <c r="CR10" s="286" t="str">
        <f ca="true">+IF(OFFSET('Sanitation Data'!$E$30,0,10*ROW('Sanitation Data'!E4))="","",OFFSET('Sanitation Data'!$E$30,0,10*ROW('Sanitation Data'!E4)))</f>
        <v/>
      </c>
      <c r="CS10" s="286" t="str">
        <f ca="true">+IF(OFFSET('Sanitation Data'!$E$31,0,10*ROW('Sanitation Data'!E4))="","",OFFSET('Sanitation Data'!$E$31,0,10*ROW('Sanitation Data'!E4)))</f>
        <v/>
      </c>
      <c r="CT10" s="286" t="str">
        <f ca="true">+IF(OFFSET('Sanitation Data'!$E$32,0,10*ROW('Sanitation Data'!E4))="","",OFFSET('Sanitation Data'!$E$32,0,10*ROW('Sanitation Data'!E4)))</f>
        <v/>
      </c>
      <c r="CU10" s="286" t="str">
        <f ca="true">+IF(OFFSET('Sanitation Data'!$F$28,0,10*ROW('Sanitation Data'!F4))="","",OFFSET('Sanitation Data'!$F$28,0,10*ROW('Sanitation Data'!F4)))</f>
        <v/>
      </c>
      <c r="CV10" s="286" t="str">
        <f ca="true">+IF(OFFSET('Sanitation Data'!$F$29,0,10*ROW('Sanitation Data'!F4))="","",OFFSET('Sanitation Data'!$F$29,0,10*ROW('Sanitation Data'!F4)))</f>
        <v/>
      </c>
      <c r="CW10" s="286" t="str">
        <f ca="true">+IF(OFFSET('Sanitation Data'!$F$30,0,10*ROW('Sanitation Data'!F4))="","",OFFSET('Sanitation Data'!$F$30,0,10*ROW('Sanitation Data'!F4)))</f>
        <v/>
      </c>
      <c r="CX10" s="286" t="str">
        <f ca="true">+IF(OFFSET('Sanitation Data'!$F$31,0,10*ROW('Sanitation Data'!F4))="","",OFFSET('Sanitation Data'!$F$31,0,10*ROW('Sanitation Data'!F4)))</f>
        <v/>
      </c>
      <c r="CY10" s="286" t="str">
        <f ca="true">+IF(OFFSET('Sanitation Data'!$F$32,0,10*ROW('Sanitation Data'!F4))="","",OFFSET('Sanitation Data'!$F$32,0,10*ROW('Sanitation Data'!F4)))</f>
        <v/>
      </c>
      <c r="CZ10" s="286" t="str">
        <f ca="true">+IF(OFFSET('Sanitation Data'!$G$28,0,10*ROW('Sanitation Data'!G4))="","",OFFSET('Sanitation Data'!$G$28,0,10*ROW('Sanitation Data'!G4)))</f>
        <v/>
      </c>
      <c r="DA10" s="286" t="str">
        <f ca="true">+IF(OFFSET('Sanitation Data'!$G$29,0,10*ROW('Sanitation Data'!G4))="","",OFFSET('Sanitation Data'!$G$29,0,10*ROW('Sanitation Data'!G4)))</f>
        <v/>
      </c>
      <c r="DB10" s="286" t="str">
        <f ca="true">+IF(OFFSET('Sanitation Data'!$G$30,0,10*ROW('Sanitation Data'!G4))="","",OFFSET('Sanitation Data'!$G$30,0,10*ROW('Sanitation Data'!G4)))</f>
        <v/>
      </c>
      <c r="DC10" s="286" t="str">
        <f ca="true">+IF(OFFSET('Sanitation Data'!$G$31,0,10*ROW('Sanitation Data'!G4))="","",OFFSET('Sanitation Data'!$G$31,0,10*ROW('Sanitation Data'!G4)))</f>
        <v/>
      </c>
      <c r="DD10" s="286" t="str">
        <f ca="true">+IF(OFFSET('Sanitation Data'!$G$32,0,10*ROW('Sanitation Data'!G4))="","",OFFSET('Sanitation Data'!$G$32,0,10*ROW('Sanitation Data'!G4)))</f>
        <v/>
      </c>
      <c r="DE10" s="286" t="str">
        <f ca="true">+IF(OFFSET('Sanitation Data'!$H$28,0,10*ROW('Sanitation Data'!H4))="","",OFFSET('Sanitation Data'!$H$28,0,10*ROW('Sanitation Data'!H4)))</f>
        <v>Yes</v>
      </c>
      <c r="DF10" s="286" t="str">
        <f ca="true">+IF(OFFSET('Sanitation Data'!$H$29,0,10*ROW('Sanitation Data'!H4))="","",OFFSET('Sanitation Data'!$H$29,0,10*ROW('Sanitation Data'!H4)))</f>
        <v/>
      </c>
      <c r="DG10" s="286" t="str">
        <f ca="true">+IF(OFFSET('Sanitation Data'!$H$30,0,10*ROW('Sanitation Data'!H4))="","",OFFSET('Sanitation Data'!$H$30,0,10*ROW('Sanitation Data'!H4)))</f>
        <v/>
      </c>
      <c r="DH10" s="286" t="str">
        <f ca="true">+IF(OFFSET('Sanitation Data'!$H$31,0,10*ROW('Sanitation Data'!H4))="","",OFFSET('Sanitation Data'!$H$31,0,10*ROW('Sanitation Data'!H4)))</f>
        <v/>
      </c>
      <c r="DI10" s="286" t="str">
        <f ca="true">+IF(OFFSET('Sanitation Data'!$H$32,0,10*ROW('Sanitation Data'!H4))="","",OFFSET('Sanitation Data'!$H$32,0,10*ROW('Sanitation Data'!H4)))</f>
        <v/>
      </c>
      <c r="DJ10" s="286" t="str">
        <f ca="true">+IF(OFFSET('Sanitation Data'!$I$28,0,10*ROW('Sanitation Data'!I4))="","",OFFSET('Sanitation Data'!$I$28,0,10*ROW('Sanitation Data'!I4)))</f>
        <v>Yes</v>
      </c>
      <c r="DK10" s="286" t="str">
        <f ca="true">+IF(OFFSET('Sanitation Data'!$I$29,0,10*ROW('Sanitation Data'!I4))="","",OFFSET('Sanitation Data'!$I$29,0,10*ROW('Sanitation Data'!I4)))</f>
        <v/>
      </c>
      <c r="DL10" s="286" t="str">
        <f ca="true">+IF(OFFSET('Sanitation Data'!$I$30,0,10*ROW('Sanitation Data'!I4))="","",OFFSET('Sanitation Data'!$I$30,0,10*ROW('Sanitation Data'!I4)))</f>
        <v/>
      </c>
      <c r="DM10" s="286" t="str">
        <f ca="true">+IF(OFFSET('Sanitation Data'!$I$31,0,10*ROW('Sanitation Data'!I4))="","",OFFSET('Sanitation Data'!$I$31,0,10*ROW('Sanitation Data'!I4)))</f>
        <v/>
      </c>
      <c r="DN10" s="286" t="str">
        <f ca="true">+IF(OFFSET('Sanitation Data'!$I$32,0,10*ROW('Sanitation Data'!I4))="","",OFFSET('Sanitation Data'!$I$32,0,10*ROW('Sanitation Data'!I4)))</f>
        <v/>
      </c>
      <c r="DO10" s="286" t="str">
        <f ca="true">+IF(OFFSET('Hygiene Data'!$D$11,0,10*ROW('Hygiene Data'!D4))="","",OFFSET('Hygiene Data'!$D$11,0,10*ROW('Hygiene Data'!D4)))</f>
        <v/>
      </c>
      <c r="DP10" s="286" t="str">
        <f ca="true">+IF(OFFSET('Hygiene Data'!$D$12,0,10*ROW('Hygiene Data'!D4))="","",OFFSET('Hygiene Data'!$D$12,0,10*ROW('Hygiene Data'!D4)))</f>
        <v/>
      </c>
      <c r="DQ10" s="286" t="str">
        <f ca="true">+IF(OFFSET('Hygiene Data'!$D$13,0,10*ROW('Hygiene Data'!D4))="","",OFFSET('Hygiene Data'!$D$13,0,10*ROW('Hygiene Data'!D4)))</f>
        <v/>
      </c>
      <c r="DR10" s="286" t="str">
        <f ca="true">+IF(OFFSET('Hygiene Data'!$E$11,0,10*ROW('Hygiene Data'!E4))="","",OFFSET('Hygiene Data'!$E$11,0,10*ROW('Hygiene Data'!E4)))</f>
        <v/>
      </c>
      <c r="DS10" s="286" t="str">
        <f ca="true">+IF(OFFSET('Hygiene Data'!$E$12,0,10*ROW('Hygiene Data'!E4))="","",OFFSET('Hygiene Data'!$E$12,0,10*ROW('Hygiene Data'!E4)))</f>
        <v/>
      </c>
      <c r="DT10" s="286" t="str">
        <f ca="true">+IF(OFFSET('Hygiene Data'!$E$13,0,10*ROW('Hygiene Data'!E4))="","",OFFSET('Hygiene Data'!$E$13,0,10*ROW('Hygiene Data'!E4)))</f>
        <v/>
      </c>
      <c r="DU10" s="286" t="str">
        <f ca="true">+IF(OFFSET('Hygiene Data'!$F$11,0,10*ROW('Hygiene Data'!F4))="","",OFFSET('Hygiene Data'!$F$11,0,10*ROW('Hygiene Data'!F4)))</f>
        <v/>
      </c>
      <c r="DV10" s="286" t="str">
        <f ca="true">+IF(OFFSET('Hygiene Data'!$F$12,0,10*ROW('Hygiene Data'!F4))="","",OFFSET('Hygiene Data'!$F$12,0,10*ROW('Hygiene Data'!F4)))</f>
        <v/>
      </c>
      <c r="DW10" s="286" t="str">
        <f ca="true">+IF(OFFSET('Hygiene Data'!$F$13,0,10*ROW('Hygiene Data'!F4))="","",OFFSET('Hygiene Data'!$F$13,0,10*ROW('Hygiene Data'!F4)))</f>
        <v/>
      </c>
      <c r="DX10" s="286" t="str">
        <f ca="true">+IF(OFFSET('Hygiene Data'!$G$11,0,10*ROW('Hygiene Data'!G4))="","",OFFSET('Hygiene Data'!$G$11,0,10*ROW('Hygiene Data'!G4)))</f>
        <v/>
      </c>
      <c r="DY10" s="286" t="str">
        <f ca="true">+IF(OFFSET('Hygiene Data'!$G$12,0,10*ROW('Hygiene Data'!G4))="","",OFFSET('Hygiene Data'!$G$12,0,10*ROW('Hygiene Data'!G4)))</f>
        <v/>
      </c>
      <c r="DZ10" s="286" t="str">
        <f ca="true">+IF(OFFSET('Hygiene Data'!$G$13,0,10*ROW('Hygiene Data'!G4))="","",OFFSET('Hygiene Data'!$G$13,0,10*ROW('Hygiene Data'!G4)))</f>
        <v/>
      </c>
      <c r="EA10" s="286" t="str">
        <f ca="true">+IF(OFFSET('Hygiene Data'!$H$11,0,10*ROW('Hygiene Data'!H4))="","",OFFSET('Hygiene Data'!$H$11,0,10*ROW('Hygiene Data'!H4)))</f>
        <v/>
      </c>
      <c r="EB10" s="286" t="str">
        <f ca="true">+IF(OFFSET('Hygiene Data'!$H$12,0,10*ROW('Hygiene Data'!H4))="","",OFFSET('Hygiene Data'!$H$12,0,10*ROW('Hygiene Data'!H4)))</f>
        <v/>
      </c>
      <c r="EC10" s="286" t="str">
        <f ca="true">+IF(OFFSET('Hygiene Data'!$H$13,0,10*ROW('Hygiene Data'!H4))="","",OFFSET('Hygiene Data'!$H$13,0,10*ROW('Hygiene Data'!H4)))</f>
        <v/>
      </c>
      <c r="ED10" s="286" t="str">
        <f ca="true">+IF(OFFSET('Hygiene Data'!$I$11,0,10*ROW('Hygiene Data'!I4))="","",OFFSET('Hygiene Data'!$I$11,0,10*ROW('Hygiene Data'!I4)))</f>
        <v/>
      </c>
      <c r="EE10" s="286" t="str">
        <f ca="true">+IF(OFFSET('Hygiene Data'!$I$12,0,10*ROW('Hygiene Data'!I4))="","",OFFSET('Hygiene Data'!$I$12,0,10*ROW('Hygiene Data'!I4)))</f>
        <v/>
      </c>
      <c r="EF10" s="286"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MRT_2016_UIS</v>
      </c>
      <c r="B11" s="36" t="str">
        <f ca="true">+IF(OFFSET('Water Data'!$C$2,0,10*ROW('Water Data'!F5))="","",OFFSET('Water Data'!$C$2,0,10*ROW('Water Data'!F5)))</f>
        <v>Other</v>
      </c>
      <c r="C11" s="342">
        <f t="shared" ca="true" si="0"/>
        <v>2016</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str">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[37]</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str">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[37]</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str">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[77]</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26.629663153544119</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26.74</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25.8</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6"/>
      <c r="BS11" s="286" t="str">
        <f ca="true">+IF(OFFSET('Water Data'!$D$27,0,10*ROW('Water Data'!D5))="","",OFFSET('Water Data'!$D$27,0,10*ROW('Water Data'!D5)))</f>
        <v/>
      </c>
      <c r="BT11" s="286" t="str">
        <f ca="true">+IF(OFFSET('Water Data'!$D$28,0,10*ROW('Water Data'!D5))="","",OFFSET('Water Data'!$D$28,0,10*ROW('Water Data'!D5)))</f>
        <v/>
      </c>
      <c r="BU11" s="286" t="str">
        <f ca="true">+IF(OFFSET('Water Data'!$D$29,0,10*ROW('Water Data'!D5))="","",OFFSET('Water Data'!$D$29,0,10*ROW('Water Data'!D5)))</f>
        <v>No</v>
      </c>
      <c r="BV11" s="286" t="str">
        <f ca="true">+IF(OFFSET('Water Data'!$E$27,0,10*ROW('Water Data'!E5))="","",OFFSET('Water Data'!$E$27,0,10*ROW('Water Data'!E5)))</f>
        <v/>
      </c>
      <c r="BW11" s="286" t="str">
        <f ca="true">+IF(OFFSET('Water Data'!$E$28,0,10*ROW('Water Data'!E5))="","",OFFSET('Water Data'!$E$28,0,10*ROW('Water Data'!E5)))</f>
        <v/>
      </c>
      <c r="BX11" s="286" t="str">
        <f ca="true">+IF(OFFSET('Water Data'!$E$29,0,10*ROW('Water Data'!E5))="","",OFFSET('Water Data'!$E$29,0,10*ROW('Water Data'!E5)))</f>
        <v/>
      </c>
      <c r="BY11" s="286" t="str">
        <f ca="true">+IF(OFFSET('Water Data'!$F$27,0,10*ROW('Water Data'!F5))="","",OFFSET('Water Data'!$F$27,0,10*ROW('Water Data'!F5)))</f>
        <v/>
      </c>
      <c r="BZ11" s="286" t="str">
        <f ca="true">+IF(OFFSET('Water Data'!$F$28,0,10*ROW('Water Data'!F5))="","",OFFSET('Water Data'!$F$28,0,10*ROW('Water Data'!F5)))</f>
        <v/>
      </c>
      <c r="CA11" s="286" t="str">
        <f ca="true">+IF(OFFSET('Water Data'!$F$29,0,10*ROW('Water Data'!F5))="","",OFFSET('Water Data'!$F$29,0,10*ROW('Water Data'!F5)))</f>
        <v/>
      </c>
      <c r="CB11" s="286" t="str">
        <f ca="true">+IF(OFFSET('Water Data'!$G$27,0,10*ROW('Water Data'!G5))="","",OFFSET('Water Data'!$G$27,0,10*ROW('Water Data'!G5)))</f>
        <v/>
      </c>
      <c r="CC11" s="286" t="str">
        <f ca="true">+IF(OFFSET('Water Data'!$G$28,0,10*ROW('Water Data'!G5))="","",OFFSET('Water Data'!$G$28,0,10*ROW('Water Data'!G5)))</f>
        <v/>
      </c>
      <c r="CD11" s="286" t="str">
        <f ca="true">+IF(OFFSET('Water Data'!$G$29,0,10*ROW('Water Data'!G5))="","",OFFSET('Water Data'!$G$29,0,10*ROW('Water Data'!G5)))</f>
        <v/>
      </c>
      <c r="CE11" s="286" t="str">
        <f ca="true">+IF(OFFSET('Water Data'!$H$27,0,10*ROW('Water Data'!H5))="","",OFFSET('Water Data'!$H$27,0,10*ROW('Water Data'!H5)))</f>
        <v/>
      </c>
      <c r="CF11" s="286" t="str">
        <f ca="true">+IF(OFFSET('Water Data'!$H$28,0,10*ROW('Water Data'!H5))="","",OFFSET('Water Data'!$H$28,0,10*ROW('Water Data'!H5)))</f>
        <v/>
      </c>
      <c r="CG11" s="286" t="str">
        <f ca="true">+IF(OFFSET('Water Data'!$H$29,0,10*ROW('Water Data'!H5))="","",OFFSET('Water Data'!$H$29,0,10*ROW('Water Data'!H5)))</f>
        <v>No</v>
      </c>
      <c r="CH11" s="286" t="str">
        <f ca="true">+IF(OFFSET('Water Data'!$I$27,0,10*ROW('Water Data'!I5))="","",OFFSET('Water Data'!$I$27,0,10*ROW('Water Data'!I5)))</f>
        <v/>
      </c>
      <c r="CI11" s="286" t="str">
        <f ca="true">+IF(OFFSET('Water Data'!$I$28,0,10*ROW('Water Data'!I5))="","",OFFSET('Water Data'!$I$28,0,10*ROW('Water Data'!I5)))</f>
        <v/>
      </c>
      <c r="CJ11" s="286" t="str">
        <f ca="true">+IF(OFFSET('Water Data'!$I$29,0,10*ROW('Water Data'!I5))="","",OFFSET('Water Data'!$I$29,0,10*ROW('Water Data'!I5)))</f>
        <v>No</v>
      </c>
      <c r="CK11" s="286" t="str">
        <f ca="true">+IF(OFFSET('Sanitation Data'!$D$28,0,10*ROW('Sanitation Data'!D5))="","",OFFSET('Sanitation Data'!$D$28,0,10*ROW('Sanitation Data'!D5)))</f>
        <v/>
      </c>
      <c r="CL11" s="286" t="str">
        <f ca="true">+IF(OFFSET('Sanitation Data'!$D$29,0,10*ROW('Sanitation Data'!D5))="","",OFFSET('Sanitation Data'!$D$29,0,10*ROW('Sanitation Data'!D5)))</f>
        <v/>
      </c>
      <c r="CM11" s="286" t="str">
        <f ca="true">+IF(OFFSET('Sanitation Data'!$D$30,0,10*ROW('Sanitation Data'!D5))="","",OFFSET('Sanitation Data'!$D$30,0,10*ROW('Sanitation Data'!D5)))</f>
        <v/>
      </c>
      <c r="CN11" s="286" t="str">
        <f ca="true">+IF(OFFSET('Sanitation Data'!$D$31,0,10*ROW('Sanitation Data'!D5))="","",OFFSET('Sanitation Data'!$D$31,0,10*ROW('Sanitation Data'!D5)))</f>
        <v/>
      </c>
      <c r="CO11" s="286" t="str">
        <f ca="true">+IF(OFFSET('Sanitation Data'!$D$32,0,10*ROW('Sanitation Data'!D5))="","",OFFSET('Sanitation Data'!$D$32,0,10*ROW('Sanitation Data'!D5)))</f>
        <v>Yes</v>
      </c>
      <c r="CP11" s="286" t="str">
        <f ca="true">+IF(OFFSET('Sanitation Data'!$E$28,0,10*ROW('Sanitation Data'!E5))="","",OFFSET('Sanitation Data'!$E$28,0,10*ROW('Sanitation Data'!E5)))</f>
        <v/>
      </c>
      <c r="CQ11" s="286" t="str">
        <f ca="true">+IF(OFFSET('Sanitation Data'!$E$29,0,10*ROW('Sanitation Data'!E5))="","",OFFSET('Sanitation Data'!$E$29,0,10*ROW('Sanitation Data'!E5)))</f>
        <v/>
      </c>
      <c r="CR11" s="286" t="str">
        <f ca="true">+IF(OFFSET('Sanitation Data'!$E$30,0,10*ROW('Sanitation Data'!E5))="","",OFFSET('Sanitation Data'!$E$30,0,10*ROW('Sanitation Data'!E5)))</f>
        <v/>
      </c>
      <c r="CS11" s="286" t="str">
        <f ca="true">+IF(OFFSET('Sanitation Data'!$E$31,0,10*ROW('Sanitation Data'!E5))="","",OFFSET('Sanitation Data'!$E$31,0,10*ROW('Sanitation Data'!E5)))</f>
        <v/>
      </c>
      <c r="CT11" s="286" t="str">
        <f ca="true">+IF(OFFSET('Sanitation Data'!$E$32,0,10*ROW('Sanitation Data'!E5))="","",OFFSET('Sanitation Data'!$E$32,0,10*ROW('Sanitation Data'!E5)))</f>
        <v/>
      </c>
      <c r="CU11" s="286" t="str">
        <f ca="true">+IF(OFFSET('Sanitation Data'!$F$28,0,10*ROW('Sanitation Data'!F5))="","",OFFSET('Sanitation Data'!$F$28,0,10*ROW('Sanitation Data'!F5)))</f>
        <v/>
      </c>
      <c r="CV11" s="286" t="str">
        <f ca="true">+IF(OFFSET('Sanitation Data'!$F$29,0,10*ROW('Sanitation Data'!F5))="","",OFFSET('Sanitation Data'!$F$29,0,10*ROW('Sanitation Data'!F5)))</f>
        <v/>
      </c>
      <c r="CW11" s="286" t="str">
        <f ca="true">+IF(OFFSET('Sanitation Data'!$F$30,0,10*ROW('Sanitation Data'!F5))="","",OFFSET('Sanitation Data'!$F$30,0,10*ROW('Sanitation Data'!F5)))</f>
        <v/>
      </c>
      <c r="CX11" s="286" t="str">
        <f ca="true">+IF(OFFSET('Sanitation Data'!$F$31,0,10*ROW('Sanitation Data'!F5))="","",OFFSET('Sanitation Data'!$F$31,0,10*ROW('Sanitation Data'!F5)))</f>
        <v/>
      </c>
      <c r="CY11" s="286" t="str">
        <f ca="true">+IF(OFFSET('Sanitation Data'!$F$32,0,10*ROW('Sanitation Data'!F5))="","",OFFSET('Sanitation Data'!$F$32,0,10*ROW('Sanitation Data'!F5)))</f>
        <v/>
      </c>
      <c r="CZ11" s="286" t="str">
        <f ca="true">+IF(OFFSET('Sanitation Data'!$G$28,0,10*ROW('Sanitation Data'!G5))="","",OFFSET('Sanitation Data'!$G$28,0,10*ROW('Sanitation Data'!G5)))</f>
        <v/>
      </c>
      <c r="DA11" s="286" t="str">
        <f ca="true">+IF(OFFSET('Sanitation Data'!$G$29,0,10*ROW('Sanitation Data'!G5))="","",OFFSET('Sanitation Data'!$G$29,0,10*ROW('Sanitation Data'!G5)))</f>
        <v/>
      </c>
      <c r="DB11" s="286" t="str">
        <f ca="true">+IF(OFFSET('Sanitation Data'!$G$30,0,10*ROW('Sanitation Data'!G5))="","",OFFSET('Sanitation Data'!$G$30,0,10*ROW('Sanitation Data'!G5)))</f>
        <v/>
      </c>
      <c r="DC11" s="286" t="str">
        <f ca="true">+IF(OFFSET('Sanitation Data'!$G$31,0,10*ROW('Sanitation Data'!G5))="","",OFFSET('Sanitation Data'!$G$31,0,10*ROW('Sanitation Data'!G5)))</f>
        <v/>
      </c>
      <c r="DD11" s="286" t="str">
        <f ca="true">+IF(OFFSET('Sanitation Data'!$G$32,0,10*ROW('Sanitation Data'!G5))="","",OFFSET('Sanitation Data'!$G$32,0,10*ROW('Sanitation Data'!G5)))</f>
        <v/>
      </c>
      <c r="DE11" s="286" t="str">
        <f ca="true">+IF(OFFSET('Sanitation Data'!$H$28,0,10*ROW('Sanitation Data'!H5))="","",OFFSET('Sanitation Data'!$H$28,0,10*ROW('Sanitation Data'!H5)))</f>
        <v/>
      </c>
      <c r="DF11" s="286" t="str">
        <f ca="true">+IF(OFFSET('Sanitation Data'!$H$29,0,10*ROW('Sanitation Data'!H5))="","",OFFSET('Sanitation Data'!$H$29,0,10*ROW('Sanitation Data'!H5)))</f>
        <v/>
      </c>
      <c r="DG11" s="286" t="str">
        <f ca="true">+IF(OFFSET('Sanitation Data'!$H$30,0,10*ROW('Sanitation Data'!H5))="","",OFFSET('Sanitation Data'!$H$30,0,10*ROW('Sanitation Data'!H5)))</f>
        <v/>
      </c>
      <c r="DH11" s="286" t="str">
        <f ca="true">+IF(OFFSET('Sanitation Data'!$H$31,0,10*ROW('Sanitation Data'!H5))="","",OFFSET('Sanitation Data'!$H$31,0,10*ROW('Sanitation Data'!H5)))</f>
        <v/>
      </c>
      <c r="DI11" s="286" t="str">
        <f ca="true">+IF(OFFSET('Sanitation Data'!$H$32,0,10*ROW('Sanitation Data'!H5))="","",OFFSET('Sanitation Data'!$H$32,0,10*ROW('Sanitation Data'!H5)))</f>
        <v>Yes</v>
      </c>
      <c r="DJ11" s="286" t="str">
        <f ca="true">+IF(OFFSET('Sanitation Data'!$I$28,0,10*ROW('Sanitation Data'!I5))="","",OFFSET('Sanitation Data'!$I$28,0,10*ROW('Sanitation Data'!I5)))</f>
        <v/>
      </c>
      <c r="DK11" s="286" t="str">
        <f ca="true">+IF(OFFSET('Sanitation Data'!$I$29,0,10*ROW('Sanitation Data'!I5))="","",OFFSET('Sanitation Data'!$I$29,0,10*ROW('Sanitation Data'!I5)))</f>
        <v/>
      </c>
      <c r="DL11" s="286" t="str">
        <f ca="true">+IF(OFFSET('Sanitation Data'!$I$30,0,10*ROW('Sanitation Data'!I5))="","",OFFSET('Sanitation Data'!$I$30,0,10*ROW('Sanitation Data'!I5)))</f>
        <v/>
      </c>
      <c r="DM11" s="286" t="str">
        <f ca="true">+IF(OFFSET('Sanitation Data'!$I$31,0,10*ROW('Sanitation Data'!I5))="","",OFFSET('Sanitation Data'!$I$31,0,10*ROW('Sanitation Data'!I5)))</f>
        <v/>
      </c>
      <c r="DN11" s="286" t="str">
        <f ca="true">+IF(OFFSET('Sanitation Data'!$I$32,0,10*ROW('Sanitation Data'!I5))="","",OFFSET('Sanitation Data'!$I$32,0,10*ROW('Sanitation Data'!I5)))</f>
        <v>Yes</v>
      </c>
      <c r="DO11" s="286" t="str">
        <f ca="true">+IF(OFFSET('Hygiene Data'!$D$11,0,10*ROW('Hygiene Data'!D5))="","",OFFSET('Hygiene Data'!$D$11,0,10*ROW('Hygiene Data'!D5)))</f>
        <v/>
      </c>
      <c r="DP11" s="286" t="str">
        <f ca="true">+IF(OFFSET('Hygiene Data'!$D$12,0,10*ROW('Hygiene Data'!D5))="","",OFFSET('Hygiene Data'!$D$12,0,10*ROW('Hygiene Data'!D5)))</f>
        <v/>
      </c>
      <c r="DQ11" s="286" t="str">
        <f ca="true">+IF(OFFSET('Hygiene Data'!$D$13,0,10*ROW('Hygiene Data'!D5))="","",OFFSET('Hygiene Data'!$D$13,0,10*ROW('Hygiene Data'!D5)))</f>
        <v/>
      </c>
      <c r="DR11" s="286" t="str">
        <f ca="true">+IF(OFFSET('Hygiene Data'!$E$11,0,10*ROW('Hygiene Data'!E5))="","",OFFSET('Hygiene Data'!$E$11,0,10*ROW('Hygiene Data'!E5)))</f>
        <v/>
      </c>
      <c r="DS11" s="286" t="str">
        <f ca="true">+IF(OFFSET('Hygiene Data'!$E$12,0,10*ROW('Hygiene Data'!E5))="","",OFFSET('Hygiene Data'!$E$12,0,10*ROW('Hygiene Data'!E5)))</f>
        <v/>
      </c>
      <c r="DT11" s="286" t="str">
        <f ca="true">+IF(OFFSET('Hygiene Data'!$E$13,0,10*ROW('Hygiene Data'!E5))="","",OFFSET('Hygiene Data'!$E$13,0,10*ROW('Hygiene Data'!E5)))</f>
        <v/>
      </c>
      <c r="DU11" s="286" t="str">
        <f ca="true">+IF(OFFSET('Hygiene Data'!$F$11,0,10*ROW('Hygiene Data'!F5))="","",OFFSET('Hygiene Data'!$F$11,0,10*ROW('Hygiene Data'!F5)))</f>
        <v/>
      </c>
      <c r="DV11" s="286" t="str">
        <f ca="true">+IF(OFFSET('Hygiene Data'!$F$12,0,10*ROW('Hygiene Data'!F5))="","",OFFSET('Hygiene Data'!$F$12,0,10*ROW('Hygiene Data'!F5)))</f>
        <v/>
      </c>
      <c r="DW11" s="286" t="str">
        <f ca="true">+IF(OFFSET('Hygiene Data'!$F$13,0,10*ROW('Hygiene Data'!F5))="","",OFFSET('Hygiene Data'!$F$13,0,10*ROW('Hygiene Data'!F5)))</f>
        <v/>
      </c>
      <c r="DX11" s="286" t="str">
        <f ca="true">+IF(OFFSET('Hygiene Data'!$G$11,0,10*ROW('Hygiene Data'!G5))="","",OFFSET('Hygiene Data'!$G$11,0,10*ROW('Hygiene Data'!G5)))</f>
        <v/>
      </c>
      <c r="DY11" s="286" t="str">
        <f ca="true">+IF(OFFSET('Hygiene Data'!$G$12,0,10*ROW('Hygiene Data'!G5))="","",OFFSET('Hygiene Data'!$G$12,0,10*ROW('Hygiene Data'!G5)))</f>
        <v/>
      </c>
      <c r="DZ11" s="286" t="str">
        <f ca="true">+IF(OFFSET('Hygiene Data'!$G$13,0,10*ROW('Hygiene Data'!G5))="","",OFFSET('Hygiene Data'!$G$13,0,10*ROW('Hygiene Data'!G5)))</f>
        <v/>
      </c>
      <c r="EA11" s="286" t="str">
        <f ca="true">+IF(OFFSET('Hygiene Data'!$H$11,0,10*ROW('Hygiene Data'!H5))="","",OFFSET('Hygiene Data'!$H$11,0,10*ROW('Hygiene Data'!H5)))</f>
        <v/>
      </c>
      <c r="EB11" s="286" t="str">
        <f ca="true">+IF(OFFSET('Hygiene Data'!$H$12,0,10*ROW('Hygiene Data'!H5))="","",OFFSET('Hygiene Data'!$H$12,0,10*ROW('Hygiene Data'!H5)))</f>
        <v/>
      </c>
      <c r="EC11" s="286" t="str">
        <f ca="true">+IF(OFFSET('Hygiene Data'!$H$13,0,10*ROW('Hygiene Data'!H5))="","",OFFSET('Hygiene Data'!$H$13,0,10*ROW('Hygiene Data'!H5)))</f>
        <v/>
      </c>
      <c r="ED11" s="286" t="str">
        <f ca="true">+IF(OFFSET('Hygiene Data'!$I$11,0,10*ROW('Hygiene Data'!I5))="","",OFFSET('Hygiene Data'!$I$11,0,10*ROW('Hygiene Data'!I5)))</f>
        <v/>
      </c>
      <c r="EE11" s="286" t="str">
        <f ca="true">+IF(OFFSET('Hygiene Data'!$I$12,0,10*ROW('Hygiene Data'!I5))="","",OFFSET('Hygiene Data'!$I$12,0,10*ROW('Hygiene Data'!I5)))</f>
        <v/>
      </c>
      <c r="EF11" s="286"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MRT_2017_EMIS</v>
      </c>
      <c r="B12" s="36" t="str">
        <f ca="true">+IF(OFFSET('Water Data'!$C$2,0,10*ROW('Water Data'!F6))="","",OFFSET('Water Data'!$C$2,0,10*ROW('Water Data'!F6)))</f>
        <v>EMIS</v>
      </c>
      <c r="C12" s="342">
        <f t="shared" ca="true" si="0"/>
        <v>2017</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43.4</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6"/>
      <c r="BS12" s="286" t="str">
        <f ca="true">+IF(OFFSET('Water Data'!$D$27,0,10*ROW('Water Data'!D6))="","",OFFSET('Water Data'!$D$27,0,10*ROW('Water Data'!D6)))</f>
        <v/>
      </c>
      <c r="BT12" s="286" t="str">
        <f ca="true">+IF(OFFSET('Water Data'!$D$28,0,10*ROW('Water Data'!D6))="","",OFFSET('Water Data'!$D$28,0,10*ROW('Water Data'!D6)))</f>
        <v/>
      </c>
      <c r="BU12" s="286" t="str">
        <f ca="true">+IF(OFFSET('Water Data'!$D$29,0,10*ROW('Water Data'!D6))="","",OFFSET('Water Data'!$D$29,0,10*ROW('Water Data'!D6)))</f>
        <v/>
      </c>
      <c r="BV12" s="286" t="str">
        <f ca="true">+IF(OFFSET('Water Data'!$E$27,0,10*ROW('Water Data'!E6))="","",OFFSET('Water Data'!$E$27,0,10*ROW('Water Data'!E6)))</f>
        <v/>
      </c>
      <c r="BW12" s="286" t="str">
        <f ca="true">+IF(OFFSET('Water Data'!$E$28,0,10*ROW('Water Data'!E6))="","",OFFSET('Water Data'!$E$28,0,10*ROW('Water Data'!E6)))</f>
        <v/>
      </c>
      <c r="BX12" s="286" t="str">
        <f ca="true">+IF(OFFSET('Water Data'!$E$29,0,10*ROW('Water Data'!E6))="","",OFFSET('Water Data'!$E$29,0,10*ROW('Water Data'!E6)))</f>
        <v/>
      </c>
      <c r="BY12" s="286" t="str">
        <f ca="true">+IF(OFFSET('Water Data'!$F$27,0,10*ROW('Water Data'!F6))="","",OFFSET('Water Data'!$F$27,0,10*ROW('Water Data'!F6)))</f>
        <v/>
      </c>
      <c r="BZ12" s="286" t="str">
        <f ca="true">+IF(OFFSET('Water Data'!$F$28,0,10*ROW('Water Data'!F6))="","",OFFSET('Water Data'!$F$28,0,10*ROW('Water Data'!F6)))</f>
        <v/>
      </c>
      <c r="CA12" s="286" t="str">
        <f ca="true">+IF(OFFSET('Water Data'!$F$29,0,10*ROW('Water Data'!F6))="","",OFFSET('Water Data'!$F$29,0,10*ROW('Water Data'!F6)))</f>
        <v/>
      </c>
      <c r="CB12" s="286" t="str">
        <f ca="true">+IF(OFFSET('Water Data'!$G$27,0,10*ROW('Water Data'!G6))="","",OFFSET('Water Data'!$G$27,0,10*ROW('Water Data'!G6)))</f>
        <v/>
      </c>
      <c r="CC12" s="286" t="str">
        <f ca="true">+IF(OFFSET('Water Data'!$G$28,0,10*ROW('Water Data'!G6))="","",OFFSET('Water Data'!$G$28,0,10*ROW('Water Data'!G6)))</f>
        <v/>
      </c>
      <c r="CD12" s="286" t="str">
        <f ca="true">+IF(OFFSET('Water Data'!$G$29,0,10*ROW('Water Data'!G6))="","",OFFSET('Water Data'!$G$29,0,10*ROW('Water Data'!G6)))</f>
        <v/>
      </c>
      <c r="CE12" s="286" t="str">
        <f ca="true">+IF(OFFSET('Water Data'!$H$27,0,10*ROW('Water Data'!H6))="","",OFFSET('Water Data'!$H$27,0,10*ROW('Water Data'!H6)))</f>
        <v/>
      </c>
      <c r="CF12" s="286" t="str">
        <f ca="true">+IF(OFFSET('Water Data'!$H$28,0,10*ROW('Water Data'!H6))="","",OFFSET('Water Data'!$H$28,0,10*ROW('Water Data'!H6)))</f>
        <v/>
      </c>
      <c r="CG12" s="286" t="str">
        <f ca="true">+IF(OFFSET('Water Data'!$H$29,0,10*ROW('Water Data'!H6))="","",OFFSET('Water Data'!$H$29,0,10*ROW('Water Data'!H6)))</f>
        <v/>
      </c>
      <c r="CH12" s="286" t="str">
        <f ca="true">+IF(OFFSET('Water Data'!$I$27,0,10*ROW('Water Data'!I6))="","",OFFSET('Water Data'!$I$27,0,10*ROW('Water Data'!I6)))</f>
        <v/>
      </c>
      <c r="CI12" s="286" t="str">
        <f ca="true">+IF(OFFSET('Water Data'!$I$28,0,10*ROW('Water Data'!I6))="","",OFFSET('Water Data'!$I$28,0,10*ROW('Water Data'!I6)))</f>
        <v>Yes</v>
      </c>
      <c r="CJ12" s="286" t="str">
        <f ca="true">+IF(OFFSET('Water Data'!$I$29,0,10*ROW('Water Data'!I6))="","",OFFSET('Water Data'!$I$29,0,10*ROW('Water Data'!I6)))</f>
        <v/>
      </c>
      <c r="CK12" s="286" t="str">
        <f ca="true">+IF(OFFSET('Sanitation Data'!$D$28,0,10*ROW('Sanitation Data'!D6))="","",OFFSET('Sanitation Data'!$D$28,0,10*ROW('Sanitation Data'!D6)))</f>
        <v/>
      </c>
      <c r="CL12" s="286" t="str">
        <f ca="true">+IF(OFFSET('Sanitation Data'!$D$29,0,10*ROW('Sanitation Data'!D6))="","",OFFSET('Sanitation Data'!$D$29,0,10*ROW('Sanitation Data'!D6)))</f>
        <v/>
      </c>
      <c r="CM12" s="286" t="str">
        <f ca="true">+IF(OFFSET('Sanitation Data'!$D$30,0,10*ROW('Sanitation Data'!D6))="","",OFFSET('Sanitation Data'!$D$30,0,10*ROW('Sanitation Data'!D6)))</f>
        <v/>
      </c>
      <c r="CN12" s="286" t="str">
        <f ca="true">+IF(OFFSET('Sanitation Data'!$D$31,0,10*ROW('Sanitation Data'!D6))="","",OFFSET('Sanitation Data'!$D$31,0,10*ROW('Sanitation Data'!D6)))</f>
        <v/>
      </c>
      <c r="CO12" s="286" t="str">
        <f ca="true">+IF(OFFSET('Sanitation Data'!$D$32,0,10*ROW('Sanitation Data'!D6))="","",OFFSET('Sanitation Data'!$D$32,0,10*ROW('Sanitation Data'!D6)))</f>
        <v/>
      </c>
      <c r="CP12" s="286" t="str">
        <f ca="true">+IF(OFFSET('Sanitation Data'!$E$28,0,10*ROW('Sanitation Data'!E6))="","",OFFSET('Sanitation Data'!$E$28,0,10*ROW('Sanitation Data'!E6)))</f>
        <v/>
      </c>
      <c r="CQ12" s="286" t="str">
        <f ca="true">+IF(OFFSET('Sanitation Data'!$E$29,0,10*ROW('Sanitation Data'!E6))="","",OFFSET('Sanitation Data'!$E$29,0,10*ROW('Sanitation Data'!E6)))</f>
        <v/>
      </c>
      <c r="CR12" s="286" t="str">
        <f ca="true">+IF(OFFSET('Sanitation Data'!$E$30,0,10*ROW('Sanitation Data'!E6))="","",OFFSET('Sanitation Data'!$E$30,0,10*ROW('Sanitation Data'!E6)))</f>
        <v/>
      </c>
      <c r="CS12" s="286" t="str">
        <f ca="true">+IF(OFFSET('Sanitation Data'!$E$31,0,10*ROW('Sanitation Data'!E6))="","",OFFSET('Sanitation Data'!$E$31,0,10*ROW('Sanitation Data'!E6)))</f>
        <v/>
      </c>
      <c r="CT12" s="286" t="str">
        <f ca="true">+IF(OFFSET('Sanitation Data'!$E$32,0,10*ROW('Sanitation Data'!E6))="","",OFFSET('Sanitation Data'!$E$32,0,10*ROW('Sanitation Data'!E6)))</f>
        <v/>
      </c>
      <c r="CU12" s="286" t="str">
        <f ca="true">+IF(OFFSET('Sanitation Data'!$F$28,0,10*ROW('Sanitation Data'!F6))="","",OFFSET('Sanitation Data'!$F$28,0,10*ROW('Sanitation Data'!F6)))</f>
        <v/>
      </c>
      <c r="CV12" s="286" t="str">
        <f ca="true">+IF(OFFSET('Sanitation Data'!$F$29,0,10*ROW('Sanitation Data'!F6))="","",OFFSET('Sanitation Data'!$F$29,0,10*ROW('Sanitation Data'!F6)))</f>
        <v/>
      </c>
      <c r="CW12" s="286" t="str">
        <f ca="true">+IF(OFFSET('Sanitation Data'!$F$30,0,10*ROW('Sanitation Data'!F6))="","",OFFSET('Sanitation Data'!$F$30,0,10*ROW('Sanitation Data'!F6)))</f>
        <v/>
      </c>
      <c r="CX12" s="286" t="str">
        <f ca="true">+IF(OFFSET('Sanitation Data'!$F$31,0,10*ROW('Sanitation Data'!F6))="","",OFFSET('Sanitation Data'!$F$31,0,10*ROW('Sanitation Data'!F6)))</f>
        <v/>
      </c>
      <c r="CY12" s="286" t="str">
        <f ca="true">+IF(OFFSET('Sanitation Data'!$F$32,0,10*ROW('Sanitation Data'!F6))="","",OFFSET('Sanitation Data'!$F$32,0,10*ROW('Sanitation Data'!F6)))</f>
        <v/>
      </c>
      <c r="CZ12" s="286" t="str">
        <f ca="true">+IF(OFFSET('Sanitation Data'!$G$28,0,10*ROW('Sanitation Data'!G6))="","",OFFSET('Sanitation Data'!$G$28,0,10*ROW('Sanitation Data'!G6)))</f>
        <v/>
      </c>
      <c r="DA12" s="286" t="str">
        <f ca="true">+IF(OFFSET('Sanitation Data'!$G$29,0,10*ROW('Sanitation Data'!G6))="","",OFFSET('Sanitation Data'!$G$29,0,10*ROW('Sanitation Data'!G6)))</f>
        <v/>
      </c>
      <c r="DB12" s="286" t="str">
        <f ca="true">+IF(OFFSET('Sanitation Data'!$G$30,0,10*ROW('Sanitation Data'!G6))="","",OFFSET('Sanitation Data'!$G$30,0,10*ROW('Sanitation Data'!G6)))</f>
        <v/>
      </c>
      <c r="DC12" s="286" t="str">
        <f ca="true">+IF(OFFSET('Sanitation Data'!$G$31,0,10*ROW('Sanitation Data'!G6))="","",OFFSET('Sanitation Data'!$G$31,0,10*ROW('Sanitation Data'!G6)))</f>
        <v/>
      </c>
      <c r="DD12" s="286" t="str">
        <f ca="true">+IF(OFFSET('Sanitation Data'!$G$32,0,10*ROW('Sanitation Data'!G6))="","",OFFSET('Sanitation Data'!$G$32,0,10*ROW('Sanitation Data'!G6)))</f>
        <v/>
      </c>
      <c r="DE12" s="286" t="str">
        <f ca="true">+IF(OFFSET('Sanitation Data'!$H$28,0,10*ROW('Sanitation Data'!H6))="","",OFFSET('Sanitation Data'!$H$28,0,10*ROW('Sanitation Data'!H6)))</f>
        <v/>
      </c>
      <c r="DF12" s="286" t="str">
        <f ca="true">+IF(OFFSET('Sanitation Data'!$H$29,0,10*ROW('Sanitation Data'!H6))="","",OFFSET('Sanitation Data'!$H$29,0,10*ROW('Sanitation Data'!H6)))</f>
        <v/>
      </c>
      <c r="DG12" s="286" t="str">
        <f ca="true">+IF(OFFSET('Sanitation Data'!$H$30,0,10*ROW('Sanitation Data'!H6))="","",OFFSET('Sanitation Data'!$H$30,0,10*ROW('Sanitation Data'!H6)))</f>
        <v/>
      </c>
      <c r="DH12" s="286" t="str">
        <f ca="true">+IF(OFFSET('Sanitation Data'!$H$31,0,10*ROW('Sanitation Data'!H6))="","",OFFSET('Sanitation Data'!$H$31,0,10*ROW('Sanitation Data'!H6)))</f>
        <v/>
      </c>
      <c r="DI12" s="286" t="str">
        <f ca="true">+IF(OFFSET('Sanitation Data'!$H$32,0,10*ROW('Sanitation Data'!H6))="","",OFFSET('Sanitation Data'!$H$32,0,10*ROW('Sanitation Data'!H6)))</f>
        <v/>
      </c>
      <c r="DJ12" s="286" t="str">
        <f ca="true">+IF(OFFSET('Sanitation Data'!$I$28,0,10*ROW('Sanitation Data'!I6))="","",OFFSET('Sanitation Data'!$I$28,0,10*ROW('Sanitation Data'!I6)))</f>
        <v/>
      </c>
      <c r="DK12" s="286" t="str">
        <f ca="true">+IF(OFFSET('Sanitation Data'!$I$29,0,10*ROW('Sanitation Data'!I6))="","",OFFSET('Sanitation Data'!$I$29,0,10*ROW('Sanitation Data'!I6)))</f>
        <v/>
      </c>
      <c r="DL12" s="286" t="str">
        <f ca="true">+IF(OFFSET('Sanitation Data'!$I$30,0,10*ROW('Sanitation Data'!I6))="","",OFFSET('Sanitation Data'!$I$30,0,10*ROW('Sanitation Data'!I6)))</f>
        <v/>
      </c>
      <c r="DM12" s="286" t="str">
        <f ca="true">+IF(OFFSET('Sanitation Data'!$I$31,0,10*ROW('Sanitation Data'!I6))="","",OFFSET('Sanitation Data'!$I$31,0,10*ROW('Sanitation Data'!I6)))</f>
        <v/>
      </c>
      <c r="DN12" s="286" t="str">
        <f ca="true">+IF(OFFSET('Sanitation Data'!$I$32,0,10*ROW('Sanitation Data'!I6))="","",OFFSET('Sanitation Data'!$I$32,0,10*ROW('Sanitation Data'!I6)))</f>
        <v/>
      </c>
      <c r="DO12" s="286" t="str">
        <f ca="true">+IF(OFFSET('Hygiene Data'!$D$11,0,10*ROW('Hygiene Data'!D6))="","",OFFSET('Hygiene Data'!$D$11,0,10*ROW('Hygiene Data'!D6)))</f>
        <v/>
      </c>
      <c r="DP12" s="286" t="str">
        <f ca="true">+IF(OFFSET('Hygiene Data'!$D$12,0,10*ROW('Hygiene Data'!D6))="","",OFFSET('Hygiene Data'!$D$12,0,10*ROW('Hygiene Data'!D6)))</f>
        <v/>
      </c>
      <c r="DQ12" s="286" t="str">
        <f ca="true">+IF(OFFSET('Hygiene Data'!$D$13,0,10*ROW('Hygiene Data'!D6))="","",OFFSET('Hygiene Data'!$D$13,0,10*ROW('Hygiene Data'!D6)))</f>
        <v/>
      </c>
      <c r="DR12" s="286" t="str">
        <f ca="true">+IF(OFFSET('Hygiene Data'!$E$11,0,10*ROW('Hygiene Data'!E6))="","",OFFSET('Hygiene Data'!$E$11,0,10*ROW('Hygiene Data'!E6)))</f>
        <v/>
      </c>
      <c r="DS12" s="286" t="str">
        <f ca="true">+IF(OFFSET('Hygiene Data'!$E$12,0,10*ROW('Hygiene Data'!E6))="","",OFFSET('Hygiene Data'!$E$12,0,10*ROW('Hygiene Data'!E6)))</f>
        <v/>
      </c>
      <c r="DT12" s="286" t="str">
        <f ca="true">+IF(OFFSET('Hygiene Data'!$E$13,0,10*ROW('Hygiene Data'!E6))="","",OFFSET('Hygiene Data'!$E$13,0,10*ROW('Hygiene Data'!E6)))</f>
        <v/>
      </c>
      <c r="DU12" s="286" t="str">
        <f ca="true">+IF(OFFSET('Hygiene Data'!$F$11,0,10*ROW('Hygiene Data'!F6))="","",OFFSET('Hygiene Data'!$F$11,0,10*ROW('Hygiene Data'!F6)))</f>
        <v/>
      </c>
      <c r="DV12" s="286" t="str">
        <f ca="true">+IF(OFFSET('Hygiene Data'!$F$12,0,10*ROW('Hygiene Data'!F6))="","",OFFSET('Hygiene Data'!$F$12,0,10*ROW('Hygiene Data'!F6)))</f>
        <v/>
      </c>
      <c r="DW12" s="286" t="str">
        <f ca="true">+IF(OFFSET('Hygiene Data'!$F$13,0,10*ROW('Hygiene Data'!F6))="","",OFFSET('Hygiene Data'!$F$13,0,10*ROW('Hygiene Data'!F6)))</f>
        <v/>
      </c>
      <c r="DX12" s="286" t="str">
        <f ca="true">+IF(OFFSET('Hygiene Data'!$G$11,0,10*ROW('Hygiene Data'!G6))="","",OFFSET('Hygiene Data'!$G$11,0,10*ROW('Hygiene Data'!G6)))</f>
        <v/>
      </c>
      <c r="DY12" s="286" t="str">
        <f ca="true">+IF(OFFSET('Hygiene Data'!$G$12,0,10*ROW('Hygiene Data'!G6))="","",OFFSET('Hygiene Data'!$G$12,0,10*ROW('Hygiene Data'!G6)))</f>
        <v/>
      </c>
      <c r="DZ12" s="286" t="str">
        <f ca="true">+IF(OFFSET('Hygiene Data'!$G$13,0,10*ROW('Hygiene Data'!G6))="","",OFFSET('Hygiene Data'!$G$13,0,10*ROW('Hygiene Data'!G6)))</f>
        <v/>
      </c>
      <c r="EA12" s="286" t="str">
        <f ca="true">+IF(OFFSET('Hygiene Data'!$H$11,0,10*ROW('Hygiene Data'!H6))="","",OFFSET('Hygiene Data'!$H$11,0,10*ROW('Hygiene Data'!H6)))</f>
        <v/>
      </c>
      <c r="EB12" s="286" t="str">
        <f ca="true">+IF(OFFSET('Hygiene Data'!$H$12,0,10*ROW('Hygiene Data'!H6))="","",OFFSET('Hygiene Data'!$H$12,0,10*ROW('Hygiene Data'!H6)))</f>
        <v/>
      </c>
      <c r="EC12" s="286" t="str">
        <f ca="true">+IF(OFFSET('Hygiene Data'!$H$13,0,10*ROW('Hygiene Data'!H6))="","",OFFSET('Hygiene Data'!$H$13,0,10*ROW('Hygiene Data'!H6)))</f>
        <v/>
      </c>
      <c r="ED12" s="286" t="str">
        <f ca="true">+IF(OFFSET('Hygiene Data'!$I$11,0,10*ROW('Hygiene Data'!I6))="","",OFFSET('Hygiene Data'!$I$11,0,10*ROW('Hygiene Data'!I6)))</f>
        <v/>
      </c>
      <c r="EE12" s="286" t="str">
        <f ca="true">+IF(OFFSET('Hygiene Data'!$I$12,0,10*ROW('Hygiene Data'!I6))="","",OFFSET('Hygiene Data'!$I$12,0,10*ROW('Hygiene Data'!I6)))</f>
        <v/>
      </c>
      <c r="EF12" s="286"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MRT_2017_UIS</v>
      </c>
      <c r="B13" s="36" t="str">
        <f ca="true">+IF(OFFSET('Water Data'!$C$2,0,10*ROW('Water Data'!F7))="","",OFFSET('Water Data'!$C$2,0,10*ROW('Water Data'!F7)))</f>
        <v>Other</v>
      </c>
      <c r="C13" s="342">
        <f t="shared" ca="true" si="0"/>
        <v>2017</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str">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[37]</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str">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[37]</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str">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[77]</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33.085042406030865</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6"/>
      <c r="BS13" s="286" t="str">
        <f ca="true">+IF(OFFSET('Water Data'!$D$27,0,10*ROW('Water Data'!D7))="","",OFFSET('Water Data'!$D$27,0,10*ROW('Water Data'!D7)))</f>
        <v/>
      </c>
      <c r="BT13" s="286" t="str">
        <f ca="true">+IF(OFFSET('Water Data'!$D$28,0,10*ROW('Water Data'!D7))="","",OFFSET('Water Data'!$D$28,0,10*ROW('Water Data'!D7)))</f>
        <v/>
      </c>
      <c r="BU13" s="286" t="str">
        <f ca="true">+IF(OFFSET('Water Data'!$D$29,0,10*ROW('Water Data'!D7))="","",OFFSET('Water Data'!$D$29,0,10*ROW('Water Data'!D7)))</f>
        <v>No</v>
      </c>
      <c r="BV13" s="286" t="str">
        <f ca="true">+IF(OFFSET('Water Data'!$E$27,0,10*ROW('Water Data'!E7))="","",OFFSET('Water Data'!$E$27,0,10*ROW('Water Data'!E7)))</f>
        <v/>
      </c>
      <c r="BW13" s="286" t="str">
        <f ca="true">+IF(OFFSET('Water Data'!$E$28,0,10*ROW('Water Data'!E7))="","",OFFSET('Water Data'!$E$28,0,10*ROW('Water Data'!E7)))</f>
        <v/>
      </c>
      <c r="BX13" s="286" t="str">
        <f ca="true">+IF(OFFSET('Water Data'!$E$29,0,10*ROW('Water Data'!E7))="","",OFFSET('Water Data'!$E$29,0,10*ROW('Water Data'!E7)))</f>
        <v/>
      </c>
      <c r="BY13" s="286" t="str">
        <f ca="true">+IF(OFFSET('Water Data'!$F$27,0,10*ROW('Water Data'!F7))="","",OFFSET('Water Data'!$F$27,0,10*ROW('Water Data'!F7)))</f>
        <v/>
      </c>
      <c r="BZ13" s="286" t="str">
        <f ca="true">+IF(OFFSET('Water Data'!$F$28,0,10*ROW('Water Data'!F7))="","",OFFSET('Water Data'!$F$28,0,10*ROW('Water Data'!F7)))</f>
        <v/>
      </c>
      <c r="CA13" s="286" t="str">
        <f ca="true">+IF(OFFSET('Water Data'!$F$29,0,10*ROW('Water Data'!F7))="","",OFFSET('Water Data'!$F$29,0,10*ROW('Water Data'!F7)))</f>
        <v/>
      </c>
      <c r="CB13" s="286" t="str">
        <f ca="true">+IF(OFFSET('Water Data'!$G$27,0,10*ROW('Water Data'!G7))="","",OFFSET('Water Data'!$G$27,0,10*ROW('Water Data'!G7)))</f>
        <v/>
      </c>
      <c r="CC13" s="286" t="str">
        <f ca="true">+IF(OFFSET('Water Data'!$G$28,0,10*ROW('Water Data'!G7))="","",OFFSET('Water Data'!$G$28,0,10*ROW('Water Data'!G7)))</f>
        <v/>
      </c>
      <c r="CD13" s="286" t="str">
        <f ca="true">+IF(OFFSET('Water Data'!$G$29,0,10*ROW('Water Data'!G7))="","",OFFSET('Water Data'!$G$29,0,10*ROW('Water Data'!G7)))</f>
        <v/>
      </c>
      <c r="CE13" s="286" t="str">
        <f ca="true">+IF(OFFSET('Water Data'!$H$27,0,10*ROW('Water Data'!H7))="","",OFFSET('Water Data'!$H$27,0,10*ROW('Water Data'!H7)))</f>
        <v/>
      </c>
      <c r="CF13" s="286" t="str">
        <f ca="true">+IF(OFFSET('Water Data'!$H$28,0,10*ROW('Water Data'!H7))="","",OFFSET('Water Data'!$H$28,0,10*ROW('Water Data'!H7)))</f>
        <v/>
      </c>
      <c r="CG13" s="286" t="str">
        <f ca="true">+IF(OFFSET('Water Data'!$H$29,0,10*ROW('Water Data'!H7))="","",OFFSET('Water Data'!$H$29,0,10*ROW('Water Data'!H7)))</f>
        <v>No</v>
      </c>
      <c r="CH13" s="286" t="str">
        <f ca="true">+IF(OFFSET('Water Data'!$I$27,0,10*ROW('Water Data'!I7))="","",OFFSET('Water Data'!$I$27,0,10*ROW('Water Data'!I7)))</f>
        <v/>
      </c>
      <c r="CI13" s="286" t="str">
        <f ca="true">+IF(OFFSET('Water Data'!$I$28,0,10*ROW('Water Data'!I7))="","",OFFSET('Water Data'!$I$28,0,10*ROW('Water Data'!I7)))</f>
        <v/>
      </c>
      <c r="CJ13" s="286" t="str">
        <f ca="true">+IF(OFFSET('Water Data'!$I$29,0,10*ROW('Water Data'!I7))="","",OFFSET('Water Data'!$I$29,0,10*ROW('Water Data'!I7)))</f>
        <v>No</v>
      </c>
      <c r="CK13" s="286" t="str">
        <f ca="true">+IF(OFFSET('Sanitation Data'!$D$28,0,10*ROW('Sanitation Data'!D7))="","",OFFSET('Sanitation Data'!$D$28,0,10*ROW('Sanitation Data'!D7)))</f>
        <v/>
      </c>
      <c r="CL13" s="286" t="str">
        <f ca="true">+IF(OFFSET('Sanitation Data'!$D$29,0,10*ROW('Sanitation Data'!D7))="","",OFFSET('Sanitation Data'!$D$29,0,10*ROW('Sanitation Data'!D7)))</f>
        <v/>
      </c>
      <c r="CM13" s="286" t="str">
        <f ca="true">+IF(OFFSET('Sanitation Data'!$D$30,0,10*ROW('Sanitation Data'!D7))="","",OFFSET('Sanitation Data'!$D$30,0,10*ROW('Sanitation Data'!D7)))</f>
        <v/>
      </c>
      <c r="CN13" s="286" t="str">
        <f ca="true">+IF(OFFSET('Sanitation Data'!$D$31,0,10*ROW('Sanitation Data'!D7))="","",OFFSET('Sanitation Data'!$D$31,0,10*ROW('Sanitation Data'!D7)))</f>
        <v/>
      </c>
      <c r="CO13" s="286" t="str">
        <f ca="true">+IF(OFFSET('Sanitation Data'!$D$32,0,10*ROW('Sanitation Data'!D7))="","",OFFSET('Sanitation Data'!$D$32,0,10*ROW('Sanitation Data'!D7)))</f>
        <v/>
      </c>
      <c r="CP13" s="286" t="str">
        <f ca="true">+IF(OFFSET('Sanitation Data'!$E$28,0,10*ROW('Sanitation Data'!E7))="","",OFFSET('Sanitation Data'!$E$28,0,10*ROW('Sanitation Data'!E7)))</f>
        <v/>
      </c>
      <c r="CQ13" s="286" t="str">
        <f ca="true">+IF(OFFSET('Sanitation Data'!$E$29,0,10*ROW('Sanitation Data'!E7))="","",OFFSET('Sanitation Data'!$E$29,0,10*ROW('Sanitation Data'!E7)))</f>
        <v/>
      </c>
      <c r="CR13" s="286" t="str">
        <f ca="true">+IF(OFFSET('Sanitation Data'!$E$30,0,10*ROW('Sanitation Data'!E7))="","",OFFSET('Sanitation Data'!$E$30,0,10*ROW('Sanitation Data'!E7)))</f>
        <v/>
      </c>
      <c r="CS13" s="286" t="str">
        <f ca="true">+IF(OFFSET('Sanitation Data'!$E$31,0,10*ROW('Sanitation Data'!E7))="","",OFFSET('Sanitation Data'!$E$31,0,10*ROW('Sanitation Data'!E7)))</f>
        <v/>
      </c>
      <c r="CT13" s="286" t="str">
        <f ca="true">+IF(OFFSET('Sanitation Data'!$E$32,0,10*ROW('Sanitation Data'!E7))="","",OFFSET('Sanitation Data'!$E$32,0,10*ROW('Sanitation Data'!E7)))</f>
        <v/>
      </c>
      <c r="CU13" s="286" t="str">
        <f ca="true">+IF(OFFSET('Sanitation Data'!$F$28,0,10*ROW('Sanitation Data'!F7))="","",OFFSET('Sanitation Data'!$F$28,0,10*ROW('Sanitation Data'!F7)))</f>
        <v/>
      </c>
      <c r="CV13" s="286" t="str">
        <f ca="true">+IF(OFFSET('Sanitation Data'!$F$29,0,10*ROW('Sanitation Data'!F7))="","",OFFSET('Sanitation Data'!$F$29,0,10*ROW('Sanitation Data'!F7)))</f>
        <v/>
      </c>
      <c r="CW13" s="286" t="str">
        <f ca="true">+IF(OFFSET('Sanitation Data'!$F$30,0,10*ROW('Sanitation Data'!F7))="","",OFFSET('Sanitation Data'!$F$30,0,10*ROW('Sanitation Data'!F7)))</f>
        <v/>
      </c>
      <c r="CX13" s="286" t="str">
        <f ca="true">+IF(OFFSET('Sanitation Data'!$F$31,0,10*ROW('Sanitation Data'!F7))="","",OFFSET('Sanitation Data'!$F$31,0,10*ROW('Sanitation Data'!F7)))</f>
        <v/>
      </c>
      <c r="CY13" s="286" t="str">
        <f ca="true">+IF(OFFSET('Sanitation Data'!$F$32,0,10*ROW('Sanitation Data'!F7))="","",OFFSET('Sanitation Data'!$F$32,0,10*ROW('Sanitation Data'!F7)))</f>
        <v/>
      </c>
      <c r="CZ13" s="286" t="str">
        <f ca="true">+IF(OFFSET('Sanitation Data'!$G$28,0,10*ROW('Sanitation Data'!G7))="","",OFFSET('Sanitation Data'!$G$28,0,10*ROW('Sanitation Data'!G7)))</f>
        <v/>
      </c>
      <c r="DA13" s="286" t="str">
        <f ca="true">+IF(OFFSET('Sanitation Data'!$G$29,0,10*ROW('Sanitation Data'!G7))="","",OFFSET('Sanitation Data'!$G$29,0,10*ROW('Sanitation Data'!G7)))</f>
        <v/>
      </c>
      <c r="DB13" s="286" t="str">
        <f ca="true">+IF(OFFSET('Sanitation Data'!$G$30,0,10*ROW('Sanitation Data'!G7))="","",OFFSET('Sanitation Data'!$G$30,0,10*ROW('Sanitation Data'!G7)))</f>
        <v/>
      </c>
      <c r="DC13" s="286" t="str">
        <f ca="true">+IF(OFFSET('Sanitation Data'!$G$31,0,10*ROW('Sanitation Data'!G7))="","",OFFSET('Sanitation Data'!$G$31,0,10*ROW('Sanitation Data'!G7)))</f>
        <v/>
      </c>
      <c r="DD13" s="286" t="str">
        <f ca="true">+IF(OFFSET('Sanitation Data'!$G$32,0,10*ROW('Sanitation Data'!G7))="","",OFFSET('Sanitation Data'!$G$32,0,10*ROW('Sanitation Data'!G7)))</f>
        <v/>
      </c>
      <c r="DE13" s="286" t="str">
        <f ca="true">+IF(OFFSET('Sanitation Data'!$H$28,0,10*ROW('Sanitation Data'!H7))="","",OFFSET('Sanitation Data'!$H$28,0,10*ROW('Sanitation Data'!H7)))</f>
        <v/>
      </c>
      <c r="DF13" s="286" t="str">
        <f ca="true">+IF(OFFSET('Sanitation Data'!$H$29,0,10*ROW('Sanitation Data'!H7))="","",OFFSET('Sanitation Data'!$H$29,0,10*ROW('Sanitation Data'!H7)))</f>
        <v/>
      </c>
      <c r="DG13" s="286" t="str">
        <f ca="true">+IF(OFFSET('Sanitation Data'!$H$30,0,10*ROW('Sanitation Data'!H7))="","",OFFSET('Sanitation Data'!$H$30,0,10*ROW('Sanitation Data'!H7)))</f>
        <v/>
      </c>
      <c r="DH13" s="286" t="str">
        <f ca="true">+IF(OFFSET('Sanitation Data'!$H$31,0,10*ROW('Sanitation Data'!H7))="","",OFFSET('Sanitation Data'!$H$31,0,10*ROW('Sanitation Data'!H7)))</f>
        <v/>
      </c>
      <c r="DI13" s="286" t="str">
        <f ca="true">+IF(OFFSET('Sanitation Data'!$H$32,0,10*ROW('Sanitation Data'!H7))="","",OFFSET('Sanitation Data'!$H$32,0,10*ROW('Sanitation Data'!H7)))</f>
        <v/>
      </c>
      <c r="DJ13" s="286" t="str">
        <f ca="true">+IF(OFFSET('Sanitation Data'!$I$28,0,10*ROW('Sanitation Data'!I7))="","",OFFSET('Sanitation Data'!$I$28,0,10*ROW('Sanitation Data'!I7)))</f>
        <v/>
      </c>
      <c r="DK13" s="286" t="str">
        <f ca="true">+IF(OFFSET('Sanitation Data'!$I$29,0,10*ROW('Sanitation Data'!I7))="","",OFFSET('Sanitation Data'!$I$29,0,10*ROW('Sanitation Data'!I7)))</f>
        <v/>
      </c>
      <c r="DL13" s="286" t="str">
        <f ca="true">+IF(OFFSET('Sanitation Data'!$I$30,0,10*ROW('Sanitation Data'!I7))="","",OFFSET('Sanitation Data'!$I$30,0,10*ROW('Sanitation Data'!I7)))</f>
        <v/>
      </c>
      <c r="DM13" s="286" t="str">
        <f ca="true">+IF(OFFSET('Sanitation Data'!$I$31,0,10*ROW('Sanitation Data'!I7))="","",OFFSET('Sanitation Data'!$I$31,0,10*ROW('Sanitation Data'!I7)))</f>
        <v/>
      </c>
      <c r="DN13" s="286" t="str">
        <f ca="true">+IF(OFFSET('Sanitation Data'!$I$32,0,10*ROW('Sanitation Data'!I7))="","",OFFSET('Sanitation Data'!$I$32,0,10*ROW('Sanitation Data'!I7)))</f>
        <v>Yes</v>
      </c>
      <c r="DO13" s="286" t="str">
        <f ca="true">+IF(OFFSET('Hygiene Data'!$D$11,0,10*ROW('Hygiene Data'!D7))="","",OFFSET('Hygiene Data'!$D$11,0,10*ROW('Hygiene Data'!D7)))</f>
        <v/>
      </c>
      <c r="DP13" s="286" t="str">
        <f ca="true">+IF(OFFSET('Hygiene Data'!$D$12,0,10*ROW('Hygiene Data'!D7))="","",OFFSET('Hygiene Data'!$D$12,0,10*ROW('Hygiene Data'!D7)))</f>
        <v/>
      </c>
      <c r="DQ13" s="286" t="str">
        <f ca="true">+IF(OFFSET('Hygiene Data'!$D$13,0,10*ROW('Hygiene Data'!D7))="","",OFFSET('Hygiene Data'!$D$13,0,10*ROW('Hygiene Data'!D7)))</f>
        <v/>
      </c>
      <c r="DR13" s="286" t="str">
        <f ca="true">+IF(OFFSET('Hygiene Data'!$E$11,0,10*ROW('Hygiene Data'!E7))="","",OFFSET('Hygiene Data'!$E$11,0,10*ROW('Hygiene Data'!E7)))</f>
        <v/>
      </c>
      <c r="DS13" s="286" t="str">
        <f ca="true">+IF(OFFSET('Hygiene Data'!$E$12,0,10*ROW('Hygiene Data'!E7))="","",OFFSET('Hygiene Data'!$E$12,0,10*ROW('Hygiene Data'!E7)))</f>
        <v/>
      </c>
      <c r="DT13" s="286" t="str">
        <f ca="true">+IF(OFFSET('Hygiene Data'!$E$13,0,10*ROW('Hygiene Data'!E7))="","",OFFSET('Hygiene Data'!$E$13,0,10*ROW('Hygiene Data'!E7)))</f>
        <v/>
      </c>
      <c r="DU13" s="286" t="str">
        <f ca="true">+IF(OFFSET('Hygiene Data'!$F$11,0,10*ROW('Hygiene Data'!F7))="","",OFFSET('Hygiene Data'!$F$11,0,10*ROW('Hygiene Data'!F7)))</f>
        <v/>
      </c>
      <c r="DV13" s="286" t="str">
        <f ca="true">+IF(OFFSET('Hygiene Data'!$F$12,0,10*ROW('Hygiene Data'!F7))="","",OFFSET('Hygiene Data'!$F$12,0,10*ROW('Hygiene Data'!F7)))</f>
        <v/>
      </c>
      <c r="DW13" s="286" t="str">
        <f ca="true">+IF(OFFSET('Hygiene Data'!$F$13,0,10*ROW('Hygiene Data'!F7))="","",OFFSET('Hygiene Data'!$F$13,0,10*ROW('Hygiene Data'!F7)))</f>
        <v/>
      </c>
      <c r="DX13" s="286" t="str">
        <f ca="true">+IF(OFFSET('Hygiene Data'!$G$11,0,10*ROW('Hygiene Data'!G7))="","",OFFSET('Hygiene Data'!$G$11,0,10*ROW('Hygiene Data'!G7)))</f>
        <v/>
      </c>
      <c r="DY13" s="286" t="str">
        <f ca="true">+IF(OFFSET('Hygiene Data'!$G$12,0,10*ROW('Hygiene Data'!G7))="","",OFFSET('Hygiene Data'!$G$12,0,10*ROW('Hygiene Data'!G7)))</f>
        <v/>
      </c>
      <c r="DZ13" s="286" t="str">
        <f ca="true">+IF(OFFSET('Hygiene Data'!$G$13,0,10*ROW('Hygiene Data'!G7))="","",OFFSET('Hygiene Data'!$G$13,0,10*ROW('Hygiene Data'!G7)))</f>
        <v/>
      </c>
      <c r="EA13" s="286" t="str">
        <f ca="true">+IF(OFFSET('Hygiene Data'!$H$11,0,10*ROW('Hygiene Data'!H7))="","",OFFSET('Hygiene Data'!$H$11,0,10*ROW('Hygiene Data'!H7)))</f>
        <v/>
      </c>
      <c r="EB13" s="286" t="str">
        <f ca="true">+IF(OFFSET('Hygiene Data'!$H$12,0,10*ROW('Hygiene Data'!H7))="","",OFFSET('Hygiene Data'!$H$12,0,10*ROW('Hygiene Data'!H7)))</f>
        <v/>
      </c>
      <c r="EC13" s="286" t="str">
        <f ca="true">+IF(OFFSET('Hygiene Data'!$H$13,0,10*ROW('Hygiene Data'!H7))="","",OFFSET('Hygiene Data'!$H$13,0,10*ROW('Hygiene Data'!H7)))</f>
        <v/>
      </c>
      <c r="ED13" s="286" t="str">
        <f ca="true">+IF(OFFSET('Hygiene Data'!$I$11,0,10*ROW('Hygiene Data'!I7))="","",OFFSET('Hygiene Data'!$I$11,0,10*ROW('Hygiene Data'!I7)))</f>
        <v/>
      </c>
      <c r="EE13" s="286" t="str">
        <f ca="true">+IF(OFFSET('Hygiene Data'!$I$12,0,10*ROW('Hygiene Data'!I7))="","",OFFSET('Hygiene Data'!$I$12,0,10*ROW('Hygiene Data'!I7)))</f>
        <v/>
      </c>
      <c r="EF13" s="286"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MRT_2018_UIS</v>
      </c>
      <c r="B14" s="36" t="str">
        <f ca="true">+IF(OFFSET('Water Data'!$C$2,0,10*ROW('Water Data'!F8))="","",OFFSET('Water Data'!$C$2,0,10*ROW('Water Data'!F8)))</f>
        <v>Other</v>
      </c>
      <c r="C14" s="342">
        <f t="shared" ca="true" si="0"/>
        <v>2018</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str">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[53]</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str">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[44]</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str">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[63]</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37.921722834970396</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37.921722834970396</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6"/>
      <c r="BS14" s="286" t="str">
        <f ca="true">+IF(OFFSET('Water Data'!$D$27,0,10*ROW('Water Data'!D8))="","",OFFSET('Water Data'!$D$27,0,10*ROW('Water Data'!D8)))</f>
        <v/>
      </c>
      <c r="BT14" s="286" t="str">
        <f ca="true">+IF(OFFSET('Water Data'!$D$28,0,10*ROW('Water Data'!D8))="","",OFFSET('Water Data'!$D$28,0,10*ROW('Water Data'!D8)))</f>
        <v/>
      </c>
      <c r="BU14" s="286" t="str">
        <f ca="true">+IF(OFFSET('Water Data'!$D$29,0,10*ROW('Water Data'!D8))="","",OFFSET('Water Data'!$D$29,0,10*ROW('Water Data'!D8)))</f>
        <v>No</v>
      </c>
      <c r="BV14" s="286" t="str">
        <f ca="true">+IF(OFFSET('Water Data'!$E$27,0,10*ROW('Water Data'!E8))="","",OFFSET('Water Data'!$E$27,0,10*ROW('Water Data'!E8)))</f>
        <v/>
      </c>
      <c r="BW14" s="286" t="str">
        <f ca="true">+IF(OFFSET('Water Data'!$E$28,0,10*ROW('Water Data'!E8))="","",OFFSET('Water Data'!$E$28,0,10*ROW('Water Data'!E8)))</f>
        <v/>
      </c>
      <c r="BX14" s="286" t="str">
        <f ca="true">+IF(OFFSET('Water Data'!$E$29,0,10*ROW('Water Data'!E8))="","",OFFSET('Water Data'!$E$29,0,10*ROW('Water Data'!E8)))</f>
        <v/>
      </c>
      <c r="BY14" s="286" t="str">
        <f ca="true">+IF(OFFSET('Water Data'!$F$27,0,10*ROW('Water Data'!F8))="","",OFFSET('Water Data'!$F$27,0,10*ROW('Water Data'!F8)))</f>
        <v/>
      </c>
      <c r="BZ14" s="286" t="str">
        <f ca="true">+IF(OFFSET('Water Data'!$F$28,0,10*ROW('Water Data'!F8))="","",OFFSET('Water Data'!$F$28,0,10*ROW('Water Data'!F8)))</f>
        <v/>
      </c>
      <c r="CA14" s="286" t="str">
        <f ca="true">+IF(OFFSET('Water Data'!$F$29,0,10*ROW('Water Data'!F8))="","",OFFSET('Water Data'!$F$29,0,10*ROW('Water Data'!F8)))</f>
        <v/>
      </c>
      <c r="CB14" s="286" t="str">
        <f ca="true">+IF(OFFSET('Water Data'!$G$27,0,10*ROW('Water Data'!G8))="","",OFFSET('Water Data'!$G$27,0,10*ROW('Water Data'!G8)))</f>
        <v/>
      </c>
      <c r="CC14" s="286" t="str">
        <f ca="true">+IF(OFFSET('Water Data'!$G$28,0,10*ROW('Water Data'!G8))="","",OFFSET('Water Data'!$G$28,0,10*ROW('Water Data'!G8)))</f>
        <v/>
      </c>
      <c r="CD14" s="286" t="str">
        <f ca="true">+IF(OFFSET('Water Data'!$G$29,0,10*ROW('Water Data'!G8))="","",OFFSET('Water Data'!$G$29,0,10*ROW('Water Data'!G8)))</f>
        <v/>
      </c>
      <c r="CE14" s="286" t="str">
        <f ca="true">+IF(OFFSET('Water Data'!$H$27,0,10*ROW('Water Data'!H8))="","",OFFSET('Water Data'!$H$27,0,10*ROW('Water Data'!H8)))</f>
        <v/>
      </c>
      <c r="CF14" s="286" t="str">
        <f ca="true">+IF(OFFSET('Water Data'!$H$28,0,10*ROW('Water Data'!H8))="","",OFFSET('Water Data'!$H$28,0,10*ROW('Water Data'!H8)))</f>
        <v/>
      </c>
      <c r="CG14" s="286" t="str">
        <f ca="true">+IF(OFFSET('Water Data'!$H$29,0,10*ROW('Water Data'!H8))="","",OFFSET('Water Data'!$H$29,0,10*ROW('Water Data'!H8)))</f>
        <v>No</v>
      </c>
      <c r="CH14" s="286" t="str">
        <f ca="true">+IF(OFFSET('Water Data'!$I$27,0,10*ROW('Water Data'!I8))="","",OFFSET('Water Data'!$I$27,0,10*ROW('Water Data'!I8)))</f>
        <v/>
      </c>
      <c r="CI14" s="286" t="str">
        <f ca="true">+IF(OFFSET('Water Data'!$I$28,0,10*ROW('Water Data'!I8))="","",OFFSET('Water Data'!$I$28,0,10*ROW('Water Data'!I8)))</f>
        <v/>
      </c>
      <c r="CJ14" s="286" t="str">
        <f ca="true">+IF(OFFSET('Water Data'!$I$29,0,10*ROW('Water Data'!I8))="","",OFFSET('Water Data'!$I$29,0,10*ROW('Water Data'!I8)))</f>
        <v>No</v>
      </c>
      <c r="CK14" s="286" t="str">
        <f ca="true">+IF(OFFSET('Sanitation Data'!$D$28,0,10*ROW('Sanitation Data'!D8))="","",OFFSET('Sanitation Data'!$D$28,0,10*ROW('Sanitation Data'!D8)))</f>
        <v/>
      </c>
      <c r="CL14" s="286" t="str">
        <f ca="true">+IF(OFFSET('Sanitation Data'!$D$29,0,10*ROW('Sanitation Data'!D8))="","",OFFSET('Sanitation Data'!$D$29,0,10*ROW('Sanitation Data'!D8)))</f>
        <v/>
      </c>
      <c r="CM14" s="286" t="str">
        <f ca="true">+IF(OFFSET('Sanitation Data'!$D$30,0,10*ROW('Sanitation Data'!D8))="","",OFFSET('Sanitation Data'!$D$30,0,10*ROW('Sanitation Data'!D8)))</f>
        <v/>
      </c>
      <c r="CN14" s="286" t="str">
        <f ca="true">+IF(OFFSET('Sanitation Data'!$D$31,0,10*ROW('Sanitation Data'!D8))="","",OFFSET('Sanitation Data'!$D$31,0,10*ROW('Sanitation Data'!D8)))</f>
        <v/>
      </c>
      <c r="CO14" s="286" t="str">
        <f ca="true">+IF(OFFSET('Sanitation Data'!$D$32,0,10*ROW('Sanitation Data'!D8))="","",OFFSET('Sanitation Data'!$D$32,0,10*ROW('Sanitation Data'!D8)))</f>
        <v>Yes</v>
      </c>
      <c r="CP14" s="286" t="str">
        <f ca="true">+IF(OFFSET('Sanitation Data'!$E$28,0,10*ROW('Sanitation Data'!E8))="","",OFFSET('Sanitation Data'!$E$28,0,10*ROW('Sanitation Data'!E8)))</f>
        <v/>
      </c>
      <c r="CQ14" s="286" t="str">
        <f ca="true">+IF(OFFSET('Sanitation Data'!$E$29,0,10*ROW('Sanitation Data'!E8))="","",OFFSET('Sanitation Data'!$E$29,0,10*ROW('Sanitation Data'!E8)))</f>
        <v/>
      </c>
      <c r="CR14" s="286" t="str">
        <f ca="true">+IF(OFFSET('Sanitation Data'!$E$30,0,10*ROW('Sanitation Data'!E8))="","",OFFSET('Sanitation Data'!$E$30,0,10*ROW('Sanitation Data'!E8)))</f>
        <v/>
      </c>
      <c r="CS14" s="286" t="str">
        <f ca="true">+IF(OFFSET('Sanitation Data'!$E$31,0,10*ROW('Sanitation Data'!E8))="","",OFFSET('Sanitation Data'!$E$31,0,10*ROW('Sanitation Data'!E8)))</f>
        <v/>
      </c>
      <c r="CT14" s="286" t="str">
        <f ca="true">+IF(OFFSET('Sanitation Data'!$E$32,0,10*ROW('Sanitation Data'!E8))="","",OFFSET('Sanitation Data'!$E$32,0,10*ROW('Sanitation Data'!E8)))</f>
        <v/>
      </c>
      <c r="CU14" s="286" t="str">
        <f ca="true">+IF(OFFSET('Sanitation Data'!$F$28,0,10*ROW('Sanitation Data'!F8))="","",OFFSET('Sanitation Data'!$F$28,0,10*ROW('Sanitation Data'!F8)))</f>
        <v/>
      </c>
      <c r="CV14" s="286" t="str">
        <f ca="true">+IF(OFFSET('Sanitation Data'!$F$29,0,10*ROW('Sanitation Data'!F8))="","",OFFSET('Sanitation Data'!$F$29,0,10*ROW('Sanitation Data'!F8)))</f>
        <v/>
      </c>
      <c r="CW14" s="286" t="str">
        <f ca="true">+IF(OFFSET('Sanitation Data'!$F$30,0,10*ROW('Sanitation Data'!F8))="","",OFFSET('Sanitation Data'!$F$30,0,10*ROW('Sanitation Data'!F8)))</f>
        <v/>
      </c>
      <c r="CX14" s="286" t="str">
        <f ca="true">+IF(OFFSET('Sanitation Data'!$F$31,0,10*ROW('Sanitation Data'!F8))="","",OFFSET('Sanitation Data'!$F$31,0,10*ROW('Sanitation Data'!F8)))</f>
        <v/>
      </c>
      <c r="CY14" s="286" t="str">
        <f ca="true">+IF(OFFSET('Sanitation Data'!$F$32,0,10*ROW('Sanitation Data'!F8))="","",OFFSET('Sanitation Data'!$F$32,0,10*ROW('Sanitation Data'!F8)))</f>
        <v/>
      </c>
      <c r="CZ14" s="286" t="str">
        <f ca="true">+IF(OFFSET('Sanitation Data'!$G$28,0,10*ROW('Sanitation Data'!G8))="","",OFFSET('Sanitation Data'!$G$28,0,10*ROW('Sanitation Data'!G8)))</f>
        <v/>
      </c>
      <c r="DA14" s="286" t="str">
        <f ca="true">+IF(OFFSET('Sanitation Data'!$G$29,0,10*ROW('Sanitation Data'!G8))="","",OFFSET('Sanitation Data'!$G$29,0,10*ROW('Sanitation Data'!G8)))</f>
        <v/>
      </c>
      <c r="DB14" s="286" t="str">
        <f ca="true">+IF(OFFSET('Sanitation Data'!$G$30,0,10*ROW('Sanitation Data'!G8))="","",OFFSET('Sanitation Data'!$G$30,0,10*ROW('Sanitation Data'!G8)))</f>
        <v/>
      </c>
      <c r="DC14" s="286" t="str">
        <f ca="true">+IF(OFFSET('Sanitation Data'!$G$31,0,10*ROW('Sanitation Data'!G8))="","",OFFSET('Sanitation Data'!$G$31,0,10*ROW('Sanitation Data'!G8)))</f>
        <v/>
      </c>
      <c r="DD14" s="286" t="str">
        <f ca="true">+IF(OFFSET('Sanitation Data'!$G$32,0,10*ROW('Sanitation Data'!G8))="","",OFFSET('Sanitation Data'!$G$32,0,10*ROW('Sanitation Data'!G8)))</f>
        <v/>
      </c>
      <c r="DE14" s="286" t="str">
        <f ca="true">+IF(OFFSET('Sanitation Data'!$H$28,0,10*ROW('Sanitation Data'!H8))="","",OFFSET('Sanitation Data'!$H$28,0,10*ROW('Sanitation Data'!H8)))</f>
        <v/>
      </c>
      <c r="DF14" s="286" t="str">
        <f ca="true">+IF(OFFSET('Sanitation Data'!$H$29,0,10*ROW('Sanitation Data'!H8))="","",OFFSET('Sanitation Data'!$H$29,0,10*ROW('Sanitation Data'!H8)))</f>
        <v/>
      </c>
      <c r="DG14" s="286" t="str">
        <f ca="true">+IF(OFFSET('Sanitation Data'!$H$30,0,10*ROW('Sanitation Data'!H8))="","",OFFSET('Sanitation Data'!$H$30,0,10*ROW('Sanitation Data'!H8)))</f>
        <v/>
      </c>
      <c r="DH14" s="286" t="str">
        <f ca="true">+IF(OFFSET('Sanitation Data'!$H$31,0,10*ROW('Sanitation Data'!H8))="","",OFFSET('Sanitation Data'!$H$31,0,10*ROW('Sanitation Data'!H8)))</f>
        <v/>
      </c>
      <c r="DI14" s="286" t="str">
        <f ca="true">+IF(OFFSET('Sanitation Data'!$H$32,0,10*ROW('Sanitation Data'!H8))="","",OFFSET('Sanitation Data'!$H$32,0,10*ROW('Sanitation Data'!H8)))</f>
        <v/>
      </c>
      <c r="DJ14" s="286" t="str">
        <f ca="true">+IF(OFFSET('Sanitation Data'!$I$28,0,10*ROW('Sanitation Data'!I8))="","",OFFSET('Sanitation Data'!$I$28,0,10*ROW('Sanitation Data'!I8)))</f>
        <v/>
      </c>
      <c r="DK14" s="286" t="str">
        <f ca="true">+IF(OFFSET('Sanitation Data'!$I$29,0,10*ROW('Sanitation Data'!I8))="","",OFFSET('Sanitation Data'!$I$29,0,10*ROW('Sanitation Data'!I8)))</f>
        <v/>
      </c>
      <c r="DL14" s="286" t="str">
        <f ca="true">+IF(OFFSET('Sanitation Data'!$I$30,0,10*ROW('Sanitation Data'!I8))="","",OFFSET('Sanitation Data'!$I$30,0,10*ROW('Sanitation Data'!I8)))</f>
        <v/>
      </c>
      <c r="DM14" s="286" t="str">
        <f ca="true">+IF(OFFSET('Sanitation Data'!$I$31,0,10*ROW('Sanitation Data'!I8))="","",OFFSET('Sanitation Data'!$I$31,0,10*ROW('Sanitation Data'!I8)))</f>
        <v/>
      </c>
      <c r="DN14" s="286" t="str">
        <f ca="true">+IF(OFFSET('Sanitation Data'!$I$32,0,10*ROW('Sanitation Data'!I8))="","",OFFSET('Sanitation Data'!$I$32,0,10*ROW('Sanitation Data'!I8)))</f>
        <v>Yes</v>
      </c>
      <c r="DO14" s="286" t="str">
        <f ca="true">+IF(OFFSET('Hygiene Data'!$D$11,0,10*ROW('Hygiene Data'!D8))="","",OFFSET('Hygiene Data'!$D$11,0,10*ROW('Hygiene Data'!D8)))</f>
        <v/>
      </c>
      <c r="DP14" s="286" t="str">
        <f ca="true">+IF(OFFSET('Hygiene Data'!$D$12,0,10*ROW('Hygiene Data'!D8))="","",OFFSET('Hygiene Data'!$D$12,0,10*ROW('Hygiene Data'!D8)))</f>
        <v/>
      </c>
      <c r="DQ14" s="286" t="str">
        <f ca="true">+IF(OFFSET('Hygiene Data'!$D$13,0,10*ROW('Hygiene Data'!D8))="","",OFFSET('Hygiene Data'!$D$13,0,10*ROW('Hygiene Data'!D8)))</f>
        <v/>
      </c>
      <c r="DR14" s="286" t="str">
        <f ca="true">+IF(OFFSET('Hygiene Data'!$E$11,0,10*ROW('Hygiene Data'!E8))="","",OFFSET('Hygiene Data'!$E$11,0,10*ROW('Hygiene Data'!E8)))</f>
        <v/>
      </c>
      <c r="DS14" s="286" t="str">
        <f ca="true">+IF(OFFSET('Hygiene Data'!$E$12,0,10*ROW('Hygiene Data'!E8))="","",OFFSET('Hygiene Data'!$E$12,0,10*ROW('Hygiene Data'!E8)))</f>
        <v/>
      </c>
      <c r="DT14" s="286" t="str">
        <f ca="true">+IF(OFFSET('Hygiene Data'!$E$13,0,10*ROW('Hygiene Data'!E8))="","",OFFSET('Hygiene Data'!$E$13,0,10*ROW('Hygiene Data'!E8)))</f>
        <v/>
      </c>
      <c r="DU14" s="286" t="str">
        <f ca="true">+IF(OFFSET('Hygiene Data'!$F$11,0,10*ROW('Hygiene Data'!F8))="","",OFFSET('Hygiene Data'!$F$11,0,10*ROW('Hygiene Data'!F8)))</f>
        <v/>
      </c>
      <c r="DV14" s="286" t="str">
        <f ca="true">+IF(OFFSET('Hygiene Data'!$F$12,0,10*ROW('Hygiene Data'!F8))="","",OFFSET('Hygiene Data'!$F$12,0,10*ROW('Hygiene Data'!F8)))</f>
        <v/>
      </c>
      <c r="DW14" s="286" t="str">
        <f ca="true">+IF(OFFSET('Hygiene Data'!$F$13,0,10*ROW('Hygiene Data'!F8))="","",OFFSET('Hygiene Data'!$F$13,0,10*ROW('Hygiene Data'!F8)))</f>
        <v/>
      </c>
      <c r="DX14" s="286" t="str">
        <f ca="true">+IF(OFFSET('Hygiene Data'!$G$11,0,10*ROW('Hygiene Data'!G8))="","",OFFSET('Hygiene Data'!$G$11,0,10*ROW('Hygiene Data'!G8)))</f>
        <v/>
      </c>
      <c r="DY14" s="286" t="str">
        <f ca="true">+IF(OFFSET('Hygiene Data'!$G$12,0,10*ROW('Hygiene Data'!G8))="","",OFFSET('Hygiene Data'!$G$12,0,10*ROW('Hygiene Data'!G8)))</f>
        <v/>
      </c>
      <c r="DZ14" s="286" t="str">
        <f ca="true">+IF(OFFSET('Hygiene Data'!$G$13,0,10*ROW('Hygiene Data'!G8))="","",OFFSET('Hygiene Data'!$G$13,0,10*ROW('Hygiene Data'!G8)))</f>
        <v/>
      </c>
      <c r="EA14" s="286" t="str">
        <f ca="true">+IF(OFFSET('Hygiene Data'!$H$11,0,10*ROW('Hygiene Data'!H8))="","",OFFSET('Hygiene Data'!$H$11,0,10*ROW('Hygiene Data'!H8)))</f>
        <v/>
      </c>
      <c r="EB14" s="286" t="str">
        <f ca="true">+IF(OFFSET('Hygiene Data'!$H$12,0,10*ROW('Hygiene Data'!H8))="","",OFFSET('Hygiene Data'!$H$12,0,10*ROW('Hygiene Data'!H8)))</f>
        <v/>
      </c>
      <c r="EC14" s="286" t="str">
        <f ca="true">+IF(OFFSET('Hygiene Data'!$H$13,0,10*ROW('Hygiene Data'!H8))="","",OFFSET('Hygiene Data'!$H$13,0,10*ROW('Hygiene Data'!H8)))</f>
        <v/>
      </c>
      <c r="ED14" s="286" t="str">
        <f ca="true">+IF(OFFSET('Hygiene Data'!$I$11,0,10*ROW('Hygiene Data'!I8))="","",OFFSET('Hygiene Data'!$I$11,0,10*ROW('Hygiene Data'!I8)))</f>
        <v/>
      </c>
      <c r="EE14" s="286" t="str">
        <f ca="true">+IF(OFFSET('Hygiene Data'!$I$12,0,10*ROW('Hygiene Data'!I8))="","",OFFSET('Hygiene Data'!$I$12,0,10*ROW('Hygiene Data'!I8)))</f>
        <v/>
      </c>
      <c r="EF14" s="286"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MRT_2019_UIS</v>
      </c>
      <c r="B15" s="36" t="str">
        <f ca="true">+IF(OFFSET('Water Data'!$C$2,0,10*ROW('Water Data'!F9))="","",OFFSET('Water Data'!$C$2,0,10*ROW('Water Data'!F9)))</f>
        <v>Other</v>
      </c>
      <c r="C15" s="342">
        <f t="shared" ca="true" si="0"/>
        <v>2019</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str">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[51]</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str">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[51]</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27.516110000000001</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27.516110000000001</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6"/>
      <c r="BS15" s="286" t="str">
        <f ca="true">+IF(OFFSET('Water Data'!$D$27,0,10*ROW('Water Data'!D9))="","",OFFSET('Water Data'!$D$27,0,10*ROW('Water Data'!D9)))</f>
        <v/>
      </c>
      <c r="BT15" s="286" t="str">
        <f ca="true">+IF(OFFSET('Water Data'!$D$28,0,10*ROW('Water Data'!D9))="","",OFFSET('Water Data'!$D$28,0,10*ROW('Water Data'!D9)))</f>
        <v/>
      </c>
      <c r="BU15" s="286" t="str">
        <f ca="true">+IF(OFFSET('Water Data'!$D$29,0,10*ROW('Water Data'!D9))="","",OFFSET('Water Data'!$D$29,0,10*ROW('Water Data'!D9)))</f>
        <v>No</v>
      </c>
      <c r="BV15" s="286" t="str">
        <f ca="true">+IF(OFFSET('Water Data'!$E$27,0,10*ROW('Water Data'!E9))="","",OFFSET('Water Data'!$E$27,0,10*ROW('Water Data'!E9)))</f>
        <v/>
      </c>
      <c r="BW15" s="286" t="str">
        <f ca="true">+IF(OFFSET('Water Data'!$E$28,0,10*ROW('Water Data'!E9))="","",OFFSET('Water Data'!$E$28,0,10*ROW('Water Data'!E9)))</f>
        <v/>
      </c>
      <c r="BX15" s="286" t="str">
        <f ca="true">+IF(OFFSET('Water Data'!$E$29,0,10*ROW('Water Data'!E9))="","",OFFSET('Water Data'!$E$29,0,10*ROW('Water Data'!E9)))</f>
        <v/>
      </c>
      <c r="BY15" s="286" t="str">
        <f ca="true">+IF(OFFSET('Water Data'!$F$27,0,10*ROW('Water Data'!F9))="","",OFFSET('Water Data'!$F$27,0,10*ROW('Water Data'!F9)))</f>
        <v/>
      </c>
      <c r="BZ15" s="286" t="str">
        <f ca="true">+IF(OFFSET('Water Data'!$F$28,0,10*ROW('Water Data'!F9))="","",OFFSET('Water Data'!$F$28,0,10*ROW('Water Data'!F9)))</f>
        <v/>
      </c>
      <c r="CA15" s="286" t="str">
        <f ca="true">+IF(OFFSET('Water Data'!$F$29,0,10*ROW('Water Data'!F9))="","",OFFSET('Water Data'!$F$29,0,10*ROW('Water Data'!F9)))</f>
        <v/>
      </c>
      <c r="CB15" s="286" t="str">
        <f ca="true">+IF(OFFSET('Water Data'!$G$27,0,10*ROW('Water Data'!G9))="","",OFFSET('Water Data'!$G$27,0,10*ROW('Water Data'!G9)))</f>
        <v/>
      </c>
      <c r="CC15" s="286" t="str">
        <f ca="true">+IF(OFFSET('Water Data'!$G$28,0,10*ROW('Water Data'!G9))="","",OFFSET('Water Data'!$G$28,0,10*ROW('Water Data'!G9)))</f>
        <v/>
      </c>
      <c r="CD15" s="286" t="str">
        <f ca="true">+IF(OFFSET('Water Data'!$G$29,0,10*ROW('Water Data'!G9))="","",OFFSET('Water Data'!$G$29,0,10*ROW('Water Data'!G9)))</f>
        <v/>
      </c>
      <c r="CE15" s="286" t="str">
        <f ca="true">+IF(OFFSET('Water Data'!$H$27,0,10*ROW('Water Data'!H9))="","",OFFSET('Water Data'!$H$27,0,10*ROW('Water Data'!H9)))</f>
        <v/>
      </c>
      <c r="CF15" s="286" t="str">
        <f ca="true">+IF(OFFSET('Water Data'!$H$28,0,10*ROW('Water Data'!H9))="","",OFFSET('Water Data'!$H$28,0,10*ROW('Water Data'!H9)))</f>
        <v/>
      </c>
      <c r="CG15" s="286" t="str">
        <f ca="true">+IF(OFFSET('Water Data'!$H$29,0,10*ROW('Water Data'!H9))="","",OFFSET('Water Data'!$H$29,0,10*ROW('Water Data'!H9)))</f>
        <v>No</v>
      </c>
      <c r="CH15" s="286" t="str">
        <f ca="true">+IF(OFFSET('Water Data'!$I$27,0,10*ROW('Water Data'!I9))="","",OFFSET('Water Data'!$I$27,0,10*ROW('Water Data'!I9)))</f>
        <v/>
      </c>
      <c r="CI15" s="286" t="str">
        <f ca="true">+IF(OFFSET('Water Data'!$I$28,0,10*ROW('Water Data'!I9))="","",OFFSET('Water Data'!$I$28,0,10*ROW('Water Data'!I9)))</f>
        <v/>
      </c>
      <c r="CJ15" s="286" t="str">
        <f ca="true">+IF(OFFSET('Water Data'!$I$29,0,10*ROW('Water Data'!I9))="","",OFFSET('Water Data'!$I$29,0,10*ROW('Water Data'!I9)))</f>
        <v/>
      </c>
      <c r="CK15" s="286" t="str">
        <f ca="true">+IF(OFFSET('Sanitation Data'!$D$28,0,10*ROW('Sanitation Data'!D9))="","",OFFSET('Sanitation Data'!$D$28,0,10*ROW('Sanitation Data'!D9)))</f>
        <v/>
      </c>
      <c r="CL15" s="286" t="str">
        <f ca="true">+IF(OFFSET('Sanitation Data'!$D$29,0,10*ROW('Sanitation Data'!D9))="","",OFFSET('Sanitation Data'!$D$29,0,10*ROW('Sanitation Data'!D9)))</f>
        <v/>
      </c>
      <c r="CM15" s="286" t="str">
        <f ca="true">+IF(OFFSET('Sanitation Data'!$D$30,0,10*ROW('Sanitation Data'!D9))="","",OFFSET('Sanitation Data'!$D$30,0,10*ROW('Sanitation Data'!D9)))</f>
        <v/>
      </c>
      <c r="CN15" s="286" t="str">
        <f ca="true">+IF(OFFSET('Sanitation Data'!$D$31,0,10*ROW('Sanitation Data'!D9))="","",OFFSET('Sanitation Data'!$D$31,0,10*ROW('Sanitation Data'!D9)))</f>
        <v/>
      </c>
      <c r="CO15" s="286" t="str">
        <f ca="true">+IF(OFFSET('Sanitation Data'!$D$32,0,10*ROW('Sanitation Data'!D9))="","",OFFSET('Sanitation Data'!$D$32,0,10*ROW('Sanitation Data'!D9)))</f>
        <v>Yes</v>
      </c>
      <c r="CP15" s="286" t="str">
        <f ca="true">+IF(OFFSET('Sanitation Data'!$E$28,0,10*ROW('Sanitation Data'!E9))="","",OFFSET('Sanitation Data'!$E$28,0,10*ROW('Sanitation Data'!E9)))</f>
        <v/>
      </c>
      <c r="CQ15" s="286" t="str">
        <f ca="true">+IF(OFFSET('Sanitation Data'!$E$29,0,10*ROW('Sanitation Data'!E9))="","",OFFSET('Sanitation Data'!$E$29,0,10*ROW('Sanitation Data'!E9)))</f>
        <v/>
      </c>
      <c r="CR15" s="286" t="str">
        <f ca="true">+IF(OFFSET('Sanitation Data'!$E$30,0,10*ROW('Sanitation Data'!E9))="","",OFFSET('Sanitation Data'!$E$30,0,10*ROW('Sanitation Data'!E9)))</f>
        <v/>
      </c>
      <c r="CS15" s="286" t="str">
        <f ca="true">+IF(OFFSET('Sanitation Data'!$E$31,0,10*ROW('Sanitation Data'!E9))="","",OFFSET('Sanitation Data'!$E$31,0,10*ROW('Sanitation Data'!E9)))</f>
        <v/>
      </c>
      <c r="CT15" s="286" t="str">
        <f ca="true">+IF(OFFSET('Sanitation Data'!$E$32,0,10*ROW('Sanitation Data'!E9))="","",OFFSET('Sanitation Data'!$E$32,0,10*ROW('Sanitation Data'!E9)))</f>
        <v/>
      </c>
      <c r="CU15" s="286" t="str">
        <f ca="true">+IF(OFFSET('Sanitation Data'!$F$28,0,10*ROW('Sanitation Data'!F9))="","",OFFSET('Sanitation Data'!$F$28,0,10*ROW('Sanitation Data'!F9)))</f>
        <v/>
      </c>
      <c r="CV15" s="286" t="str">
        <f ca="true">+IF(OFFSET('Sanitation Data'!$F$29,0,10*ROW('Sanitation Data'!F9))="","",OFFSET('Sanitation Data'!$F$29,0,10*ROW('Sanitation Data'!F9)))</f>
        <v/>
      </c>
      <c r="CW15" s="286" t="str">
        <f ca="true">+IF(OFFSET('Sanitation Data'!$F$30,0,10*ROW('Sanitation Data'!F9))="","",OFFSET('Sanitation Data'!$F$30,0,10*ROW('Sanitation Data'!F9)))</f>
        <v/>
      </c>
      <c r="CX15" s="286" t="str">
        <f ca="true">+IF(OFFSET('Sanitation Data'!$F$31,0,10*ROW('Sanitation Data'!F9))="","",OFFSET('Sanitation Data'!$F$31,0,10*ROW('Sanitation Data'!F9)))</f>
        <v/>
      </c>
      <c r="CY15" s="286" t="str">
        <f ca="true">+IF(OFFSET('Sanitation Data'!$F$32,0,10*ROW('Sanitation Data'!F9))="","",OFFSET('Sanitation Data'!$F$32,0,10*ROW('Sanitation Data'!F9)))</f>
        <v/>
      </c>
      <c r="CZ15" s="286" t="str">
        <f ca="true">+IF(OFFSET('Sanitation Data'!$G$28,0,10*ROW('Sanitation Data'!G9))="","",OFFSET('Sanitation Data'!$G$28,0,10*ROW('Sanitation Data'!G9)))</f>
        <v/>
      </c>
      <c r="DA15" s="286" t="str">
        <f ca="true">+IF(OFFSET('Sanitation Data'!$G$29,0,10*ROW('Sanitation Data'!G9))="","",OFFSET('Sanitation Data'!$G$29,0,10*ROW('Sanitation Data'!G9)))</f>
        <v/>
      </c>
      <c r="DB15" s="286" t="str">
        <f ca="true">+IF(OFFSET('Sanitation Data'!$G$30,0,10*ROW('Sanitation Data'!G9))="","",OFFSET('Sanitation Data'!$G$30,0,10*ROW('Sanitation Data'!G9)))</f>
        <v/>
      </c>
      <c r="DC15" s="286" t="str">
        <f ca="true">+IF(OFFSET('Sanitation Data'!$G$31,0,10*ROW('Sanitation Data'!G9))="","",OFFSET('Sanitation Data'!$G$31,0,10*ROW('Sanitation Data'!G9)))</f>
        <v/>
      </c>
      <c r="DD15" s="286" t="str">
        <f ca="true">+IF(OFFSET('Sanitation Data'!$G$32,0,10*ROW('Sanitation Data'!G9))="","",OFFSET('Sanitation Data'!$G$32,0,10*ROW('Sanitation Data'!G9)))</f>
        <v/>
      </c>
      <c r="DE15" s="286" t="str">
        <f ca="true">+IF(OFFSET('Sanitation Data'!$H$28,0,10*ROW('Sanitation Data'!H9))="","",OFFSET('Sanitation Data'!$H$28,0,10*ROW('Sanitation Data'!H9)))</f>
        <v/>
      </c>
      <c r="DF15" s="286" t="str">
        <f ca="true">+IF(OFFSET('Sanitation Data'!$H$29,0,10*ROW('Sanitation Data'!H9))="","",OFFSET('Sanitation Data'!$H$29,0,10*ROW('Sanitation Data'!H9)))</f>
        <v/>
      </c>
      <c r="DG15" s="286" t="str">
        <f ca="true">+IF(OFFSET('Sanitation Data'!$H$30,0,10*ROW('Sanitation Data'!H9))="","",OFFSET('Sanitation Data'!$H$30,0,10*ROW('Sanitation Data'!H9)))</f>
        <v/>
      </c>
      <c r="DH15" s="286" t="str">
        <f ca="true">+IF(OFFSET('Sanitation Data'!$H$31,0,10*ROW('Sanitation Data'!H9))="","",OFFSET('Sanitation Data'!$H$31,0,10*ROW('Sanitation Data'!H9)))</f>
        <v/>
      </c>
      <c r="DI15" s="286" t="str">
        <f ca="true">+IF(OFFSET('Sanitation Data'!$H$32,0,10*ROW('Sanitation Data'!H9))="","",OFFSET('Sanitation Data'!$H$32,0,10*ROW('Sanitation Data'!H9)))</f>
        <v>Yes</v>
      </c>
      <c r="DJ15" s="286" t="str">
        <f ca="true">+IF(OFFSET('Sanitation Data'!$I$28,0,10*ROW('Sanitation Data'!I9))="","",OFFSET('Sanitation Data'!$I$28,0,10*ROW('Sanitation Data'!I9)))</f>
        <v/>
      </c>
      <c r="DK15" s="286" t="str">
        <f ca="true">+IF(OFFSET('Sanitation Data'!$I$29,0,10*ROW('Sanitation Data'!I9))="","",OFFSET('Sanitation Data'!$I$29,0,10*ROW('Sanitation Data'!I9)))</f>
        <v/>
      </c>
      <c r="DL15" s="286" t="str">
        <f ca="true">+IF(OFFSET('Sanitation Data'!$I$30,0,10*ROW('Sanitation Data'!I9))="","",OFFSET('Sanitation Data'!$I$30,0,10*ROW('Sanitation Data'!I9)))</f>
        <v/>
      </c>
      <c r="DM15" s="286" t="str">
        <f ca="true">+IF(OFFSET('Sanitation Data'!$I$31,0,10*ROW('Sanitation Data'!I9))="","",OFFSET('Sanitation Data'!$I$31,0,10*ROW('Sanitation Data'!I9)))</f>
        <v/>
      </c>
      <c r="DN15" s="286" t="str">
        <f ca="true">+IF(OFFSET('Sanitation Data'!$I$32,0,10*ROW('Sanitation Data'!I9))="","",OFFSET('Sanitation Data'!$I$32,0,10*ROW('Sanitation Data'!I9)))</f>
        <v/>
      </c>
      <c r="DO15" s="286" t="str">
        <f ca="true">+IF(OFFSET('Hygiene Data'!$D$11,0,10*ROW('Hygiene Data'!D9))="","",OFFSET('Hygiene Data'!$D$11,0,10*ROW('Hygiene Data'!D9)))</f>
        <v/>
      </c>
      <c r="DP15" s="286" t="str">
        <f ca="true">+IF(OFFSET('Hygiene Data'!$D$12,0,10*ROW('Hygiene Data'!D9))="","",OFFSET('Hygiene Data'!$D$12,0,10*ROW('Hygiene Data'!D9)))</f>
        <v/>
      </c>
      <c r="DQ15" s="286" t="str">
        <f ca="true">+IF(OFFSET('Hygiene Data'!$D$13,0,10*ROW('Hygiene Data'!D9))="","",OFFSET('Hygiene Data'!$D$13,0,10*ROW('Hygiene Data'!D9)))</f>
        <v/>
      </c>
      <c r="DR15" s="286" t="str">
        <f ca="true">+IF(OFFSET('Hygiene Data'!$E$11,0,10*ROW('Hygiene Data'!E9))="","",OFFSET('Hygiene Data'!$E$11,0,10*ROW('Hygiene Data'!E9)))</f>
        <v/>
      </c>
      <c r="DS15" s="286" t="str">
        <f ca="true">+IF(OFFSET('Hygiene Data'!$E$12,0,10*ROW('Hygiene Data'!E9))="","",OFFSET('Hygiene Data'!$E$12,0,10*ROW('Hygiene Data'!E9)))</f>
        <v/>
      </c>
      <c r="DT15" s="286" t="str">
        <f ca="true">+IF(OFFSET('Hygiene Data'!$E$13,0,10*ROW('Hygiene Data'!E9))="","",OFFSET('Hygiene Data'!$E$13,0,10*ROW('Hygiene Data'!E9)))</f>
        <v/>
      </c>
      <c r="DU15" s="286" t="str">
        <f ca="true">+IF(OFFSET('Hygiene Data'!$F$11,0,10*ROW('Hygiene Data'!F9))="","",OFFSET('Hygiene Data'!$F$11,0,10*ROW('Hygiene Data'!F9)))</f>
        <v/>
      </c>
      <c r="DV15" s="286" t="str">
        <f ca="true">+IF(OFFSET('Hygiene Data'!$F$12,0,10*ROW('Hygiene Data'!F9))="","",OFFSET('Hygiene Data'!$F$12,0,10*ROW('Hygiene Data'!F9)))</f>
        <v/>
      </c>
      <c r="DW15" s="286" t="str">
        <f ca="true">+IF(OFFSET('Hygiene Data'!$F$13,0,10*ROW('Hygiene Data'!F9))="","",OFFSET('Hygiene Data'!$F$13,0,10*ROW('Hygiene Data'!F9)))</f>
        <v/>
      </c>
      <c r="DX15" s="286" t="str">
        <f ca="true">+IF(OFFSET('Hygiene Data'!$G$11,0,10*ROW('Hygiene Data'!G9))="","",OFFSET('Hygiene Data'!$G$11,0,10*ROW('Hygiene Data'!G9)))</f>
        <v/>
      </c>
      <c r="DY15" s="286" t="str">
        <f ca="true">+IF(OFFSET('Hygiene Data'!$G$12,0,10*ROW('Hygiene Data'!G9))="","",OFFSET('Hygiene Data'!$G$12,0,10*ROW('Hygiene Data'!G9)))</f>
        <v/>
      </c>
      <c r="DZ15" s="286" t="str">
        <f ca="true">+IF(OFFSET('Hygiene Data'!$G$13,0,10*ROW('Hygiene Data'!G9))="","",OFFSET('Hygiene Data'!$G$13,0,10*ROW('Hygiene Data'!G9)))</f>
        <v/>
      </c>
      <c r="EA15" s="286" t="str">
        <f ca="true">+IF(OFFSET('Hygiene Data'!$H$11,0,10*ROW('Hygiene Data'!H9))="","",OFFSET('Hygiene Data'!$H$11,0,10*ROW('Hygiene Data'!H9)))</f>
        <v/>
      </c>
      <c r="EB15" s="286" t="str">
        <f ca="true">+IF(OFFSET('Hygiene Data'!$H$12,0,10*ROW('Hygiene Data'!H9))="","",OFFSET('Hygiene Data'!$H$12,0,10*ROW('Hygiene Data'!H9)))</f>
        <v/>
      </c>
      <c r="EC15" s="286" t="str">
        <f ca="true">+IF(OFFSET('Hygiene Data'!$H$13,0,10*ROW('Hygiene Data'!H9))="","",OFFSET('Hygiene Data'!$H$13,0,10*ROW('Hygiene Data'!H9)))</f>
        <v/>
      </c>
      <c r="ED15" s="286" t="str">
        <f ca="true">+IF(OFFSET('Hygiene Data'!$I$11,0,10*ROW('Hygiene Data'!I9))="","",OFFSET('Hygiene Data'!$I$11,0,10*ROW('Hygiene Data'!I9)))</f>
        <v/>
      </c>
      <c r="EE15" s="286" t="str">
        <f ca="true">+IF(OFFSET('Hygiene Data'!$I$12,0,10*ROW('Hygiene Data'!I9))="","",OFFSET('Hygiene Data'!$I$12,0,10*ROW('Hygiene Data'!I9)))</f>
        <v/>
      </c>
      <c r="EF15" s="286"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42"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6"/>
      <c r="BS16" s="286" t="str">
        <f ca="true">+IF(OFFSET('Water Data'!$D$27,0,10*ROW('Water Data'!D10))="","",OFFSET('Water Data'!$D$27,0,10*ROW('Water Data'!D10)))</f>
        <v/>
      </c>
      <c r="BT16" s="286" t="str">
        <f ca="true">+IF(OFFSET('Water Data'!$D$28,0,10*ROW('Water Data'!D10))="","",OFFSET('Water Data'!$D$28,0,10*ROW('Water Data'!D10)))</f>
        <v/>
      </c>
      <c r="BU16" s="286" t="str">
        <f ca="true">+IF(OFFSET('Water Data'!$D$29,0,10*ROW('Water Data'!D10))="","",OFFSET('Water Data'!$D$29,0,10*ROW('Water Data'!D10)))</f>
        <v/>
      </c>
      <c r="BV16" s="286" t="str">
        <f ca="true">+IF(OFFSET('Water Data'!$E$27,0,10*ROW('Water Data'!E10))="","",OFFSET('Water Data'!$E$27,0,10*ROW('Water Data'!E10)))</f>
        <v/>
      </c>
      <c r="BW16" s="286" t="str">
        <f ca="true">+IF(OFFSET('Water Data'!$E$28,0,10*ROW('Water Data'!E10))="","",OFFSET('Water Data'!$E$28,0,10*ROW('Water Data'!E10)))</f>
        <v/>
      </c>
      <c r="BX16" s="286" t="str">
        <f ca="true">+IF(OFFSET('Water Data'!$E$29,0,10*ROW('Water Data'!E10))="","",OFFSET('Water Data'!$E$29,0,10*ROW('Water Data'!E10)))</f>
        <v/>
      </c>
      <c r="BY16" s="286" t="str">
        <f ca="true">+IF(OFFSET('Water Data'!$F$27,0,10*ROW('Water Data'!F10))="","",OFFSET('Water Data'!$F$27,0,10*ROW('Water Data'!F10)))</f>
        <v/>
      </c>
      <c r="BZ16" s="286" t="str">
        <f ca="true">+IF(OFFSET('Water Data'!$F$28,0,10*ROW('Water Data'!F10))="","",OFFSET('Water Data'!$F$28,0,10*ROW('Water Data'!F10)))</f>
        <v/>
      </c>
      <c r="CA16" s="286" t="str">
        <f ca="true">+IF(OFFSET('Water Data'!$F$29,0,10*ROW('Water Data'!F10))="","",OFFSET('Water Data'!$F$29,0,10*ROW('Water Data'!F10)))</f>
        <v/>
      </c>
      <c r="CB16" s="286" t="str">
        <f ca="true">+IF(OFFSET('Water Data'!$G$27,0,10*ROW('Water Data'!G10))="","",OFFSET('Water Data'!$G$27,0,10*ROW('Water Data'!G10)))</f>
        <v/>
      </c>
      <c r="CC16" s="286" t="str">
        <f ca="true">+IF(OFFSET('Water Data'!$G$28,0,10*ROW('Water Data'!G10))="","",OFFSET('Water Data'!$G$28,0,10*ROW('Water Data'!G10)))</f>
        <v/>
      </c>
      <c r="CD16" s="286" t="str">
        <f ca="true">+IF(OFFSET('Water Data'!$G$29,0,10*ROW('Water Data'!G10))="","",OFFSET('Water Data'!$G$29,0,10*ROW('Water Data'!G10)))</f>
        <v/>
      </c>
      <c r="CE16" s="286" t="str">
        <f ca="true">+IF(OFFSET('Water Data'!$H$27,0,10*ROW('Water Data'!H10))="","",OFFSET('Water Data'!$H$27,0,10*ROW('Water Data'!H10)))</f>
        <v/>
      </c>
      <c r="CF16" s="286" t="str">
        <f ca="true">+IF(OFFSET('Water Data'!$H$28,0,10*ROW('Water Data'!H10))="","",OFFSET('Water Data'!$H$28,0,10*ROW('Water Data'!H10)))</f>
        <v/>
      </c>
      <c r="CG16" s="286" t="str">
        <f ca="true">+IF(OFFSET('Water Data'!$H$29,0,10*ROW('Water Data'!H10))="","",OFFSET('Water Data'!$H$29,0,10*ROW('Water Data'!H10)))</f>
        <v/>
      </c>
      <c r="CH16" s="286" t="str">
        <f ca="true">+IF(OFFSET('Water Data'!$I$27,0,10*ROW('Water Data'!I10))="","",OFFSET('Water Data'!$I$27,0,10*ROW('Water Data'!I10)))</f>
        <v/>
      </c>
      <c r="CI16" s="286" t="str">
        <f ca="true">+IF(OFFSET('Water Data'!$I$28,0,10*ROW('Water Data'!I10))="","",OFFSET('Water Data'!$I$28,0,10*ROW('Water Data'!I10)))</f>
        <v/>
      </c>
      <c r="CJ16" s="286" t="str">
        <f ca="true">+IF(OFFSET('Water Data'!$I$29,0,10*ROW('Water Data'!I10))="","",OFFSET('Water Data'!$I$29,0,10*ROW('Water Data'!I10)))</f>
        <v/>
      </c>
      <c r="CK16" s="286" t="str">
        <f ca="true">+IF(OFFSET('Sanitation Data'!$D$28,0,10*ROW('Sanitation Data'!D10))="","",OFFSET('Sanitation Data'!$D$28,0,10*ROW('Sanitation Data'!D10)))</f>
        <v/>
      </c>
      <c r="CL16" s="286" t="str">
        <f ca="true">+IF(OFFSET('Sanitation Data'!$D$29,0,10*ROW('Sanitation Data'!D10))="","",OFFSET('Sanitation Data'!$D$29,0,10*ROW('Sanitation Data'!D10)))</f>
        <v/>
      </c>
      <c r="CM16" s="286" t="str">
        <f ca="true">+IF(OFFSET('Sanitation Data'!$D$30,0,10*ROW('Sanitation Data'!D10))="","",OFFSET('Sanitation Data'!$D$30,0,10*ROW('Sanitation Data'!D10)))</f>
        <v/>
      </c>
      <c r="CN16" s="286" t="str">
        <f ca="true">+IF(OFFSET('Sanitation Data'!$D$31,0,10*ROW('Sanitation Data'!D10))="","",OFFSET('Sanitation Data'!$D$31,0,10*ROW('Sanitation Data'!D10)))</f>
        <v/>
      </c>
      <c r="CO16" s="286" t="str">
        <f ca="true">+IF(OFFSET('Sanitation Data'!$D$32,0,10*ROW('Sanitation Data'!D10))="","",OFFSET('Sanitation Data'!$D$32,0,10*ROW('Sanitation Data'!D10)))</f>
        <v/>
      </c>
      <c r="CP16" s="286" t="str">
        <f ca="true">+IF(OFFSET('Sanitation Data'!$E$28,0,10*ROW('Sanitation Data'!E10))="","",OFFSET('Sanitation Data'!$E$28,0,10*ROW('Sanitation Data'!E10)))</f>
        <v/>
      </c>
      <c r="CQ16" s="286" t="str">
        <f ca="true">+IF(OFFSET('Sanitation Data'!$E$29,0,10*ROW('Sanitation Data'!E10))="","",OFFSET('Sanitation Data'!$E$29,0,10*ROW('Sanitation Data'!E10)))</f>
        <v/>
      </c>
      <c r="CR16" s="286" t="str">
        <f ca="true">+IF(OFFSET('Sanitation Data'!$E$30,0,10*ROW('Sanitation Data'!E10))="","",OFFSET('Sanitation Data'!$E$30,0,10*ROW('Sanitation Data'!E10)))</f>
        <v/>
      </c>
      <c r="CS16" s="286" t="str">
        <f ca="true">+IF(OFFSET('Sanitation Data'!$E$31,0,10*ROW('Sanitation Data'!E10))="","",OFFSET('Sanitation Data'!$E$31,0,10*ROW('Sanitation Data'!E10)))</f>
        <v/>
      </c>
      <c r="CT16" s="286" t="str">
        <f ca="true">+IF(OFFSET('Sanitation Data'!$E$32,0,10*ROW('Sanitation Data'!E10))="","",OFFSET('Sanitation Data'!$E$32,0,10*ROW('Sanitation Data'!E10)))</f>
        <v/>
      </c>
      <c r="CU16" s="286" t="str">
        <f ca="true">+IF(OFFSET('Sanitation Data'!$F$28,0,10*ROW('Sanitation Data'!F10))="","",OFFSET('Sanitation Data'!$F$28,0,10*ROW('Sanitation Data'!F10)))</f>
        <v/>
      </c>
      <c r="CV16" s="286" t="str">
        <f ca="true">+IF(OFFSET('Sanitation Data'!$F$29,0,10*ROW('Sanitation Data'!F10))="","",OFFSET('Sanitation Data'!$F$29,0,10*ROW('Sanitation Data'!F10)))</f>
        <v/>
      </c>
      <c r="CW16" s="286" t="str">
        <f ca="true">+IF(OFFSET('Sanitation Data'!$F$30,0,10*ROW('Sanitation Data'!F10))="","",OFFSET('Sanitation Data'!$F$30,0,10*ROW('Sanitation Data'!F10)))</f>
        <v/>
      </c>
      <c r="CX16" s="286" t="str">
        <f ca="true">+IF(OFFSET('Sanitation Data'!$F$31,0,10*ROW('Sanitation Data'!F10))="","",OFFSET('Sanitation Data'!$F$31,0,10*ROW('Sanitation Data'!F10)))</f>
        <v/>
      </c>
      <c r="CY16" s="286" t="str">
        <f ca="true">+IF(OFFSET('Sanitation Data'!$F$32,0,10*ROW('Sanitation Data'!F10))="","",OFFSET('Sanitation Data'!$F$32,0,10*ROW('Sanitation Data'!F10)))</f>
        <v/>
      </c>
      <c r="CZ16" s="286" t="str">
        <f ca="true">+IF(OFFSET('Sanitation Data'!$G$28,0,10*ROW('Sanitation Data'!G10))="","",OFFSET('Sanitation Data'!$G$28,0,10*ROW('Sanitation Data'!G10)))</f>
        <v/>
      </c>
      <c r="DA16" s="286" t="str">
        <f ca="true">+IF(OFFSET('Sanitation Data'!$G$29,0,10*ROW('Sanitation Data'!G10))="","",OFFSET('Sanitation Data'!$G$29,0,10*ROW('Sanitation Data'!G10)))</f>
        <v/>
      </c>
      <c r="DB16" s="286" t="str">
        <f ca="true">+IF(OFFSET('Sanitation Data'!$G$30,0,10*ROW('Sanitation Data'!G10))="","",OFFSET('Sanitation Data'!$G$30,0,10*ROW('Sanitation Data'!G10)))</f>
        <v/>
      </c>
      <c r="DC16" s="286" t="str">
        <f ca="true">+IF(OFFSET('Sanitation Data'!$G$31,0,10*ROW('Sanitation Data'!G10))="","",OFFSET('Sanitation Data'!$G$31,0,10*ROW('Sanitation Data'!G10)))</f>
        <v/>
      </c>
      <c r="DD16" s="286" t="str">
        <f ca="true">+IF(OFFSET('Sanitation Data'!$G$32,0,10*ROW('Sanitation Data'!G10))="","",OFFSET('Sanitation Data'!$G$32,0,10*ROW('Sanitation Data'!G10)))</f>
        <v/>
      </c>
      <c r="DE16" s="286" t="str">
        <f ca="true">+IF(OFFSET('Sanitation Data'!$H$28,0,10*ROW('Sanitation Data'!H10))="","",OFFSET('Sanitation Data'!$H$28,0,10*ROW('Sanitation Data'!H10)))</f>
        <v/>
      </c>
      <c r="DF16" s="286" t="str">
        <f ca="true">+IF(OFFSET('Sanitation Data'!$H$29,0,10*ROW('Sanitation Data'!H10))="","",OFFSET('Sanitation Data'!$H$29,0,10*ROW('Sanitation Data'!H10)))</f>
        <v/>
      </c>
      <c r="DG16" s="286" t="str">
        <f ca="true">+IF(OFFSET('Sanitation Data'!$H$30,0,10*ROW('Sanitation Data'!H10))="","",OFFSET('Sanitation Data'!$H$30,0,10*ROW('Sanitation Data'!H10)))</f>
        <v/>
      </c>
      <c r="DH16" s="286" t="str">
        <f ca="true">+IF(OFFSET('Sanitation Data'!$H$31,0,10*ROW('Sanitation Data'!H10))="","",OFFSET('Sanitation Data'!$H$31,0,10*ROW('Sanitation Data'!H10)))</f>
        <v/>
      </c>
      <c r="DI16" s="286" t="str">
        <f ca="true">+IF(OFFSET('Sanitation Data'!$H$32,0,10*ROW('Sanitation Data'!H10))="","",OFFSET('Sanitation Data'!$H$32,0,10*ROW('Sanitation Data'!H10)))</f>
        <v/>
      </c>
      <c r="DJ16" s="286" t="str">
        <f ca="true">+IF(OFFSET('Sanitation Data'!$I$28,0,10*ROW('Sanitation Data'!I10))="","",OFFSET('Sanitation Data'!$I$28,0,10*ROW('Sanitation Data'!I10)))</f>
        <v/>
      </c>
      <c r="DK16" s="286" t="str">
        <f ca="true">+IF(OFFSET('Sanitation Data'!$I$29,0,10*ROW('Sanitation Data'!I10))="","",OFFSET('Sanitation Data'!$I$29,0,10*ROW('Sanitation Data'!I10)))</f>
        <v/>
      </c>
      <c r="DL16" s="286" t="str">
        <f ca="true">+IF(OFFSET('Sanitation Data'!$I$30,0,10*ROW('Sanitation Data'!I10))="","",OFFSET('Sanitation Data'!$I$30,0,10*ROW('Sanitation Data'!I10)))</f>
        <v/>
      </c>
      <c r="DM16" s="286" t="str">
        <f ca="true">+IF(OFFSET('Sanitation Data'!$I$31,0,10*ROW('Sanitation Data'!I10))="","",OFFSET('Sanitation Data'!$I$31,0,10*ROW('Sanitation Data'!I10)))</f>
        <v/>
      </c>
      <c r="DN16" s="286" t="str">
        <f ca="true">+IF(OFFSET('Sanitation Data'!$I$32,0,10*ROW('Sanitation Data'!I10))="","",OFFSET('Sanitation Data'!$I$32,0,10*ROW('Sanitation Data'!I10)))</f>
        <v/>
      </c>
      <c r="DO16" s="286" t="str">
        <f ca="true">+IF(OFFSET('Hygiene Data'!$D$11,0,10*ROW('Hygiene Data'!D10))="","",OFFSET('Hygiene Data'!$D$11,0,10*ROW('Hygiene Data'!D10)))</f>
        <v/>
      </c>
      <c r="DP16" s="286" t="str">
        <f ca="true">+IF(OFFSET('Hygiene Data'!$D$12,0,10*ROW('Hygiene Data'!D10))="","",OFFSET('Hygiene Data'!$D$12,0,10*ROW('Hygiene Data'!D10)))</f>
        <v/>
      </c>
      <c r="DQ16" s="286" t="str">
        <f ca="true">+IF(OFFSET('Hygiene Data'!$D$13,0,10*ROW('Hygiene Data'!D10))="","",OFFSET('Hygiene Data'!$D$13,0,10*ROW('Hygiene Data'!D10)))</f>
        <v/>
      </c>
      <c r="DR16" s="286" t="str">
        <f ca="true">+IF(OFFSET('Hygiene Data'!$E$11,0,10*ROW('Hygiene Data'!E10))="","",OFFSET('Hygiene Data'!$E$11,0,10*ROW('Hygiene Data'!E10)))</f>
        <v/>
      </c>
      <c r="DS16" s="286" t="str">
        <f ca="true">+IF(OFFSET('Hygiene Data'!$E$12,0,10*ROW('Hygiene Data'!E10))="","",OFFSET('Hygiene Data'!$E$12,0,10*ROW('Hygiene Data'!E10)))</f>
        <v/>
      </c>
      <c r="DT16" s="286" t="str">
        <f ca="true">+IF(OFFSET('Hygiene Data'!$E$13,0,10*ROW('Hygiene Data'!E10))="","",OFFSET('Hygiene Data'!$E$13,0,10*ROW('Hygiene Data'!E10)))</f>
        <v/>
      </c>
      <c r="DU16" s="286" t="str">
        <f ca="true">+IF(OFFSET('Hygiene Data'!$F$11,0,10*ROW('Hygiene Data'!F10))="","",OFFSET('Hygiene Data'!$F$11,0,10*ROW('Hygiene Data'!F10)))</f>
        <v/>
      </c>
      <c r="DV16" s="286" t="str">
        <f ca="true">+IF(OFFSET('Hygiene Data'!$F$12,0,10*ROW('Hygiene Data'!F10))="","",OFFSET('Hygiene Data'!$F$12,0,10*ROW('Hygiene Data'!F10)))</f>
        <v/>
      </c>
      <c r="DW16" s="286" t="str">
        <f ca="true">+IF(OFFSET('Hygiene Data'!$F$13,0,10*ROW('Hygiene Data'!F10))="","",OFFSET('Hygiene Data'!$F$13,0,10*ROW('Hygiene Data'!F10)))</f>
        <v/>
      </c>
      <c r="DX16" s="286" t="str">
        <f ca="true">+IF(OFFSET('Hygiene Data'!$G$11,0,10*ROW('Hygiene Data'!G10))="","",OFFSET('Hygiene Data'!$G$11,0,10*ROW('Hygiene Data'!G10)))</f>
        <v/>
      </c>
      <c r="DY16" s="286" t="str">
        <f ca="true">+IF(OFFSET('Hygiene Data'!$G$12,0,10*ROW('Hygiene Data'!G10))="","",OFFSET('Hygiene Data'!$G$12,0,10*ROW('Hygiene Data'!G10)))</f>
        <v/>
      </c>
      <c r="DZ16" s="286" t="str">
        <f ca="true">+IF(OFFSET('Hygiene Data'!$G$13,0,10*ROW('Hygiene Data'!G10))="","",OFFSET('Hygiene Data'!$G$13,0,10*ROW('Hygiene Data'!G10)))</f>
        <v/>
      </c>
      <c r="EA16" s="286" t="str">
        <f ca="true">+IF(OFFSET('Hygiene Data'!$H$11,0,10*ROW('Hygiene Data'!H10))="","",OFFSET('Hygiene Data'!$H$11,0,10*ROW('Hygiene Data'!H10)))</f>
        <v/>
      </c>
      <c r="EB16" s="286" t="str">
        <f ca="true">+IF(OFFSET('Hygiene Data'!$H$12,0,10*ROW('Hygiene Data'!H10))="","",OFFSET('Hygiene Data'!$H$12,0,10*ROW('Hygiene Data'!H10)))</f>
        <v/>
      </c>
      <c r="EC16" s="286" t="str">
        <f ca="true">+IF(OFFSET('Hygiene Data'!$H$13,0,10*ROW('Hygiene Data'!H10))="","",OFFSET('Hygiene Data'!$H$13,0,10*ROW('Hygiene Data'!H10)))</f>
        <v/>
      </c>
      <c r="ED16" s="286" t="str">
        <f ca="true">+IF(OFFSET('Hygiene Data'!$I$11,0,10*ROW('Hygiene Data'!I10))="","",OFFSET('Hygiene Data'!$I$11,0,10*ROW('Hygiene Data'!I10)))</f>
        <v/>
      </c>
      <c r="EE16" s="286" t="str">
        <f ca="true">+IF(OFFSET('Hygiene Data'!$I$12,0,10*ROW('Hygiene Data'!I10))="","",OFFSET('Hygiene Data'!$I$12,0,10*ROW('Hygiene Data'!I10)))</f>
        <v/>
      </c>
      <c r="EF16" s="286"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42"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6"/>
      <c r="BS17" s="286" t="str">
        <f ca="true">+IF(OFFSET('Water Data'!$D$27,0,10*ROW('Water Data'!D11))="","",OFFSET('Water Data'!$D$27,0,10*ROW('Water Data'!D11)))</f>
        <v/>
      </c>
      <c r="BT17" s="286" t="str">
        <f ca="true">+IF(OFFSET('Water Data'!$D$28,0,10*ROW('Water Data'!D11))="","",OFFSET('Water Data'!$D$28,0,10*ROW('Water Data'!D11)))</f>
        <v/>
      </c>
      <c r="BU17" s="286" t="str">
        <f ca="true">+IF(OFFSET('Water Data'!$D$29,0,10*ROW('Water Data'!D11))="","",OFFSET('Water Data'!$D$29,0,10*ROW('Water Data'!D11)))</f>
        <v/>
      </c>
      <c r="BV17" s="286" t="str">
        <f ca="true">+IF(OFFSET('Water Data'!$E$27,0,10*ROW('Water Data'!E11))="","",OFFSET('Water Data'!$E$27,0,10*ROW('Water Data'!E11)))</f>
        <v/>
      </c>
      <c r="BW17" s="286" t="str">
        <f ca="true">+IF(OFFSET('Water Data'!$E$28,0,10*ROW('Water Data'!E11))="","",OFFSET('Water Data'!$E$28,0,10*ROW('Water Data'!E11)))</f>
        <v/>
      </c>
      <c r="BX17" s="286" t="str">
        <f ca="true">+IF(OFFSET('Water Data'!$E$29,0,10*ROW('Water Data'!E11))="","",OFFSET('Water Data'!$E$29,0,10*ROW('Water Data'!E11)))</f>
        <v/>
      </c>
      <c r="BY17" s="286" t="str">
        <f ca="true">+IF(OFFSET('Water Data'!$F$27,0,10*ROW('Water Data'!F11))="","",OFFSET('Water Data'!$F$27,0,10*ROW('Water Data'!F11)))</f>
        <v/>
      </c>
      <c r="BZ17" s="286" t="str">
        <f ca="true">+IF(OFFSET('Water Data'!$F$28,0,10*ROW('Water Data'!F11))="","",OFFSET('Water Data'!$F$28,0,10*ROW('Water Data'!F11)))</f>
        <v/>
      </c>
      <c r="CA17" s="286" t="str">
        <f ca="true">+IF(OFFSET('Water Data'!$F$29,0,10*ROW('Water Data'!F11))="","",OFFSET('Water Data'!$F$29,0,10*ROW('Water Data'!F11)))</f>
        <v/>
      </c>
      <c r="CB17" s="286" t="str">
        <f ca="true">+IF(OFFSET('Water Data'!$G$27,0,10*ROW('Water Data'!G11))="","",OFFSET('Water Data'!$G$27,0,10*ROW('Water Data'!G11)))</f>
        <v/>
      </c>
      <c r="CC17" s="286" t="str">
        <f ca="true">+IF(OFFSET('Water Data'!$G$28,0,10*ROW('Water Data'!G11))="","",OFFSET('Water Data'!$G$28,0,10*ROW('Water Data'!G11)))</f>
        <v/>
      </c>
      <c r="CD17" s="286" t="str">
        <f ca="true">+IF(OFFSET('Water Data'!$G$29,0,10*ROW('Water Data'!G11))="","",OFFSET('Water Data'!$G$29,0,10*ROW('Water Data'!G11)))</f>
        <v/>
      </c>
      <c r="CE17" s="286" t="str">
        <f ca="true">+IF(OFFSET('Water Data'!$H$27,0,10*ROW('Water Data'!H11))="","",OFFSET('Water Data'!$H$27,0,10*ROW('Water Data'!H11)))</f>
        <v/>
      </c>
      <c r="CF17" s="286" t="str">
        <f ca="true">+IF(OFFSET('Water Data'!$H$28,0,10*ROW('Water Data'!H11))="","",OFFSET('Water Data'!$H$28,0,10*ROW('Water Data'!H11)))</f>
        <v/>
      </c>
      <c r="CG17" s="286" t="str">
        <f ca="true">+IF(OFFSET('Water Data'!$H$29,0,10*ROW('Water Data'!H11))="","",OFFSET('Water Data'!$H$29,0,10*ROW('Water Data'!H11)))</f>
        <v/>
      </c>
      <c r="CH17" s="286" t="str">
        <f ca="true">+IF(OFFSET('Water Data'!$I$27,0,10*ROW('Water Data'!I11))="","",OFFSET('Water Data'!$I$27,0,10*ROW('Water Data'!I11)))</f>
        <v/>
      </c>
      <c r="CI17" s="286" t="str">
        <f ca="true">+IF(OFFSET('Water Data'!$I$28,0,10*ROW('Water Data'!I11))="","",OFFSET('Water Data'!$I$28,0,10*ROW('Water Data'!I11)))</f>
        <v/>
      </c>
      <c r="CJ17" s="286" t="str">
        <f ca="true">+IF(OFFSET('Water Data'!$I$29,0,10*ROW('Water Data'!I11))="","",OFFSET('Water Data'!$I$29,0,10*ROW('Water Data'!I11)))</f>
        <v/>
      </c>
      <c r="CK17" s="286" t="str">
        <f ca="true">+IF(OFFSET('Sanitation Data'!$D$28,0,10*ROW('Sanitation Data'!D11))="","",OFFSET('Sanitation Data'!$D$28,0,10*ROW('Sanitation Data'!D11)))</f>
        <v/>
      </c>
      <c r="CL17" s="286" t="str">
        <f ca="true">+IF(OFFSET('Sanitation Data'!$D$29,0,10*ROW('Sanitation Data'!D11))="","",OFFSET('Sanitation Data'!$D$29,0,10*ROW('Sanitation Data'!D11)))</f>
        <v/>
      </c>
      <c r="CM17" s="286" t="str">
        <f ca="true">+IF(OFFSET('Sanitation Data'!$D$30,0,10*ROW('Sanitation Data'!D11))="","",OFFSET('Sanitation Data'!$D$30,0,10*ROW('Sanitation Data'!D11)))</f>
        <v/>
      </c>
      <c r="CN17" s="286" t="str">
        <f ca="true">+IF(OFFSET('Sanitation Data'!$D$31,0,10*ROW('Sanitation Data'!D11))="","",OFFSET('Sanitation Data'!$D$31,0,10*ROW('Sanitation Data'!D11)))</f>
        <v/>
      </c>
      <c r="CO17" s="286" t="str">
        <f ca="true">+IF(OFFSET('Sanitation Data'!$D$32,0,10*ROW('Sanitation Data'!D11))="","",OFFSET('Sanitation Data'!$D$32,0,10*ROW('Sanitation Data'!D11)))</f>
        <v/>
      </c>
      <c r="CP17" s="286" t="str">
        <f ca="true">+IF(OFFSET('Sanitation Data'!$E$28,0,10*ROW('Sanitation Data'!E11))="","",OFFSET('Sanitation Data'!$E$28,0,10*ROW('Sanitation Data'!E11)))</f>
        <v/>
      </c>
      <c r="CQ17" s="286" t="str">
        <f ca="true">+IF(OFFSET('Sanitation Data'!$E$29,0,10*ROW('Sanitation Data'!E11))="","",OFFSET('Sanitation Data'!$E$29,0,10*ROW('Sanitation Data'!E11)))</f>
        <v/>
      </c>
      <c r="CR17" s="286" t="str">
        <f ca="true">+IF(OFFSET('Sanitation Data'!$E$30,0,10*ROW('Sanitation Data'!E11))="","",OFFSET('Sanitation Data'!$E$30,0,10*ROW('Sanitation Data'!E11)))</f>
        <v/>
      </c>
      <c r="CS17" s="286" t="str">
        <f ca="true">+IF(OFFSET('Sanitation Data'!$E$31,0,10*ROW('Sanitation Data'!E11))="","",OFFSET('Sanitation Data'!$E$31,0,10*ROW('Sanitation Data'!E11)))</f>
        <v/>
      </c>
      <c r="CT17" s="286" t="str">
        <f ca="true">+IF(OFFSET('Sanitation Data'!$E$32,0,10*ROW('Sanitation Data'!E11))="","",OFFSET('Sanitation Data'!$E$32,0,10*ROW('Sanitation Data'!E11)))</f>
        <v/>
      </c>
      <c r="CU17" s="286" t="str">
        <f ca="true">+IF(OFFSET('Sanitation Data'!$F$28,0,10*ROW('Sanitation Data'!F11))="","",OFFSET('Sanitation Data'!$F$28,0,10*ROW('Sanitation Data'!F11)))</f>
        <v/>
      </c>
      <c r="CV17" s="286" t="str">
        <f ca="true">+IF(OFFSET('Sanitation Data'!$F$29,0,10*ROW('Sanitation Data'!F11))="","",OFFSET('Sanitation Data'!$F$29,0,10*ROW('Sanitation Data'!F11)))</f>
        <v/>
      </c>
      <c r="CW17" s="286" t="str">
        <f ca="true">+IF(OFFSET('Sanitation Data'!$F$30,0,10*ROW('Sanitation Data'!F11))="","",OFFSET('Sanitation Data'!$F$30,0,10*ROW('Sanitation Data'!F11)))</f>
        <v/>
      </c>
      <c r="CX17" s="286" t="str">
        <f ca="true">+IF(OFFSET('Sanitation Data'!$F$31,0,10*ROW('Sanitation Data'!F11))="","",OFFSET('Sanitation Data'!$F$31,0,10*ROW('Sanitation Data'!F11)))</f>
        <v/>
      </c>
      <c r="CY17" s="286" t="str">
        <f ca="true">+IF(OFFSET('Sanitation Data'!$F$32,0,10*ROW('Sanitation Data'!F11))="","",OFFSET('Sanitation Data'!$F$32,0,10*ROW('Sanitation Data'!F11)))</f>
        <v/>
      </c>
      <c r="CZ17" s="286" t="str">
        <f ca="true">+IF(OFFSET('Sanitation Data'!$G$28,0,10*ROW('Sanitation Data'!G11))="","",OFFSET('Sanitation Data'!$G$28,0,10*ROW('Sanitation Data'!G11)))</f>
        <v/>
      </c>
      <c r="DA17" s="286" t="str">
        <f ca="true">+IF(OFFSET('Sanitation Data'!$G$29,0,10*ROW('Sanitation Data'!G11))="","",OFFSET('Sanitation Data'!$G$29,0,10*ROW('Sanitation Data'!G11)))</f>
        <v/>
      </c>
      <c r="DB17" s="286" t="str">
        <f ca="true">+IF(OFFSET('Sanitation Data'!$G$30,0,10*ROW('Sanitation Data'!G11))="","",OFFSET('Sanitation Data'!$G$30,0,10*ROW('Sanitation Data'!G11)))</f>
        <v/>
      </c>
      <c r="DC17" s="286" t="str">
        <f ca="true">+IF(OFFSET('Sanitation Data'!$G$31,0,10*ROW('Sanitation Data'!G11))="","",OFFSET('Sanitation Data'!$G$31,0,10*ROW('Sanitation Data'!G11)))</f>
        <v/>
      </c>
      <c r="DD17" s="286" t="str">
        <f ca="true">+IF(OFFSET('Sanitation Data'!$G$32,0,10*ROW('Sanitation Data'!G11))="","",OFFSET('Sanitation Data'!$G$32,0,10*ROW('Sanitation Data'!G11)))</f>
        <v/>
      </c>
      <c r="DE17" s="286" t="str">
        <f ca="true">+IF(OFFSET('Sanitation Data'!$H$28,0,10*ROW('Sanitation Data'!H11))="","",OFFSET('Sanitation Data'!$H$28,0,10*ROW('Sanitation Data'!H11)))</f>
        <v/>
      </c>
      <c r="DF17" s="286" t="str">
        <f ca="true">+IF(OFFSET('Sanitation Data'!$H$29,0,10*ROW('Sanitation Data'!H11))="","",OFFSET('Sanitation Data'!$H$29,0,10*ROW('Sanitation Data'!H11)))</f>
        <v/>
      </c>
      <c r="DG17" s="286" t="str">
        <f ca="true">+IF(OFFSET('Sanitation Data'!$H$30,0,10*ROW('Sanitation Data'!H11))="","",OFFSET('Sanitation Data'!$H$30,0,10*ROW('Sanitation Data'!H11)))</f>
        <v/>
      </c>
      <c r="DH17" s="286" t="str">
        <f ca="true">+IF(OFFSET('Sanitation Data'!$H$31,0,10*ROW('Sanitation Data'!H11))="","",OFFSET('Sanitation Data'!$H$31,0,10*ROW('Sanitation Data'!H11)))</f>
        <v/>
      </c>
      <c r="DI17" s="286" t="str">
        <f ca="true">+IF(OFFSET('Sanitation Data'!$H$32,0,10*ROW('Sanitation Data'!H11))="","",OFFSET('Sanitation Data'!$H$32,0,10*ROW('Sanitation Data'!H11)))</f>
        <v/>
      </c>
      <c r="DJ17" s="286" t="str">
        <f ca="true">+IF(OFFSET('Sanitation Data'!$I$28,0,10*ROW('Sanitation Data'!I11))="","",OFFSET('Sanitation Data'!$I$28,0,10*ROW('Sanitation Data'!I11)))</f>
        <v/>
      </c>
      <c r="DK17" s="286" t="str">
        <f ca="true">+IF(OFFSET('Sanitation Data'!$I$29,0,10*ROW('Sanitation Data'!I11))="","",OFFSET('Sanitation Data'!$I$29,0,10*ROW('Sanitation Data'!I11)))</f>
        <v/>
      </c>
      <c r="DL17" s="286" t="str">
        <f ca="true">+IF(OFFSET('Sanitation Data'!$I$30,0,10*ROW('Sanitation Data'!I11))="","",OFFSET('Sanitation Data'!$I$30,0,10*ROW('Sanitation Data'!I11)))</f>
        <v/>
      </c>
      <c r="DM17" s="286" t="str">
        <f ca="true">+IF(OFFSET('Sanitation Data'!$I$31,0,10*ROW('Sanitation Data'!I11))="","",OFFSET('Sanitation Data'!$I$31,0,10*ROW('Sanitation Data'!I11)))</f>
        <v/>
      </c>
      <c r="DN17" s="286" t="str">
        <f ca="true">+IF(OFFSET('Sanitation Data'!$I$32,0,10*ROW('Sanitation Data'!I11))="","",OFFSET('Sanitation Data'!$I$32,0,10*ROW('Sanitation Data'!I11)))</f>
        <v/>
      </c>
      <c r="DO17" s="286" t="str">
        <f ca="true">+IF(OFFSET('Hygiene Data'!$D$11,0,10*ROW('Hygiene Data'!D11))="","",OFFSET('Hygiene Data'!$D$11,0,10*ROW('Hygiene Data'!D11)))</f>
        <v/>
      </c>
      <c r="DP17" s="286" t="str">
        <f ca="true">+IF(OFFSET('Hygiene Data'!$D$12,0,10*ROW('Hygiene Data'!D11))="","",OFFSET('Hygiene Data'!$D$12,0,10*ROW('Hygiene Data'!D11)))</f>
        <v/>
      </c>
      <c r="DQ17" s="286" t="str">
        <f ca="true">+IF(OFFSET('Hygiene Data'!$D$13,0,10*ROW('Hygiene Data'!D11))="","",OFFSET('Hygiene Data'!$D$13,0,10*ROW('Hygiene Data'!D11)))</f>
        <v/>
      </c>
      <c r="DR17" s="286" t="str">
        <f ca="true">+IF(OFFSET('Hygiene Data'!$E$11,0,10*ROW('Hygiene Data'!E11))="","",OFFSET('Hygiene Data'!$E$11,0,10*ROW('Hygiene Data'!E11)))</f>
        <v/>
      </c>
      <c r="DS17" s="286" t="str">
        <f ca="true">+IF(OFFSET('Hygiene Data'!$E$12,0,10*ROW('Hygiene Data'!E11))="","",OFFSET('Hygiene Data'!$E$12,0,10*ROW('Hygiene Data'!E11)))</f>
        <v/>
      </c>
      <c r="DT17" s="286" t="str">
        <f ca="true">+IF(OFFSET('Hygiene Data'!$E$13,0,10*ROW('Hygiene Data'!E11))="","",OFFSET('Hygiene Data'!$E$13,0,10*ROW('Hygiene Data'!E11)))</f>
        <v/>
      </c>
      <c r="DU17" s="286" t="str">
        <f ca="true">+IF(OFFSET('Hygiene Data'!$F$11,0,10*ROW('Hygiene Data'!F11))="","",OFFSET('Hygiene Data'!$F$11,0,10*ROW('Hygiene Data'!F11)))</f>
        <v/>
      </c>
      <c r="DV17" s="286" t="str">
        <f ca="true">+IF(OFFSET('Hygiene Data'!$F$12,0,10*ROW('Hygiene Data'!F11))="","",OFFSET('Hygiene Data'!$F$12,0,10*ROW('Hygiene Data'!F11)))</f>
        <v/>
      </c>
      <c r="DW17" s="286" t="str">
        <f ca="true">+IF(OFFSET('Hygiene Data'!$F$13,0,10*ROW('Hygiene Data'!F11))="","",OFFSET('Hygiene Data'!$F$13,0,10*ROW('Hygiene Data'!F11)))</f>
        <v/>
      </c>
      <c r="DX17" s="286" t="str">
        <f ca="true">+IF(OFFSET('Hygiene Data'!$G$11,0,10*ROW('Hygiene Data'!G11))="","",OFFSET('Hygiene Data'!$G$11,0,10*ROW('Hygiene Data'!G11)))</f>
        <v/>
      </c>
      <c r="DY17" s="286" t="str">
        <f ca="true">+IF(OFFSET('Hygiene Data'!$G$12,0,10*ROW('Hygiene Data'!G11))="","",OFFSET('Hygiene Data'!$G$12,0,10*ROW('Hygiene Data'!G11)))</f>
        <v/>
      </c>
      <c r="DZ17" s="286" t="str">
        <f ca="true">+IF(OFFSET('Hygiene Data'!$G$13,0,10*ROW('Hygiene Data'!G11))="","",OFFSET('Hygiene Data'!$G$13,0,10*ROW('Hygiene Data'!G11)))</f>
        <v/>
      </c>
      <c r="EA17" s="286" t="str">
        <f ca="true">+IF(OFFSET('Hygiene Data'!$H$11,0,10*ROW('Hygiene Data'!H11))="","",OFFSET('Hygiene Data'!$H$11,0,10*ROW('Hygiene Data'!H11)))</f>
        <v/>
      </c>
      <c r="EB17" s="286" t="str">
        <f ca="true">+IF(OFFSET('Hygiene Data'!$H$12,0,10*ROW('Hygiene Data'!H11))="","",OFFSET('Hygiene Data'!$H$12,0,10*ROW('Hygiene Data'!H11)))</f>
        <v/>
      </c>
      <c r="EC17" s="286" t="str">
        <f ca="true">+IF(OFFSET('Hygiene Data'!$H$13,0,10*ROW('Hygiene Data'!H11))="","",OFFSET('Hygiene Data'!$H$13,0,10*ROW('Hygiene Data'!H11)))</f>
        <v/>
      </c>
      <c r="ED17" s="286" t="str">
        <f ca="true">+IF(OFFSET('Hygiene Data'!$I$11,0,10*ROW('Hygiene Data'!I11))="","",OFFSET('Hygiene Data'!$I$11,0,10*ROW('Hygiene Data'!I11)))</f>
        <v/>
      </c>
      <c r="EE17" s="286" t="str">
        <f ca="true">+IF(OFFSET('Hygiene Data'!$I$12,0,10*ROW('Hygiene Data'!I11))="","",OFFSET('Hygiene Data'!$I$12,0,10*ROW('Hygiene Data'!I11)))</f>
        <v/>
      </c>
      <c r="EF17" s="286"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42"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6"/>
      <c r="BS18" s="286" t="str">
        <f ca="true">+IF(OFFSET('Water Data'!$D$27,0,10*ROW('Water Data'!D12))="","",OFFSET('Water Data'!$D$27,0,10*ROW('Water Data'!D12)))</f>
        <v/>
      </c>
      <c r="BT18" s="286" t="str">
        <f ca="true">+IF(OFFSET('Water Data'!$D$28,0,10*ROW('Water Data'!D12))="","",OFFSET('Water Data'!$D$28,0,10*ROW('Water Data'!D12)))</f>
        <v/>
      </c>
      <c r="BU18" s="286" t="str">
        <f ca="true">+IF(OFFSET('Water Data'!$D$29,0,10*ROW('Water Data'!D12))="","",OFFSET('Water Data'!$D$29,0,10*ROW('Water Data'!D12)))</f>
        <v/>
      </c>
      <c r="BV18" s="286" t="str">
        <f ca="true">+IF(OFFSET('Water Data'!$E$27,0,10*ROW('Water Data'!E12))="","",OFFSET('Water Data'!$E$27,0,10*ROW('Water Data'!E12)))</f>
        <v/>
      </c>
      <c r="BW18" s="286" t="str">
        <f ca="true">+IF(OFFSET('Water Data'!$E$28,0,10*ROW('Water Data'!E12))="","",OFFSET('Water Data'!$E$28,0,10*ROW('Water Data'!E12)))</f>
        <v/>
      </c>
      <c r="BX18" s="286" t="str">
        <f ca="true">+IF(OFFSET('Water Data'!$E$29,0,10*ROW('Water Data'!E12))="","",OFFSET('Water Data'!$E$29,0,10*ROW('Water Data'!E12)))</f>
        <v/>
      </c>
      <c r="BY18" s="286" t="str">
        <f ca="true">+IF(OFFSET('Water Data'!$F$27,0,10*ROW('Water Data'!F12))="","",OFFSET('Water Data'!$F$27,0,10*ROW('Water Data'!F12)))</f>
        <v/>
      </c>
      <c r="BZ18" s="286" t="str">
        <f ca="true">+IF(OFFSET('Water Data'!$F$28,0,10*ROW('Water Data'!F12))="","",OFFSET('Water Data'!$F$28,0,10*ROW('Water Data'!F12)))</f>
        <v/>
      </c>
      <c r="CA18" s="286" t="str">
        <f ca="true">+IF(OFFSET('Water Data'!$F$29,0,10*ROW('Water Data'!F12))="","",OFFSET('Water Data'!$F$29,0,10*ROW('Water Data'!F12)))</f>
        <v/>
      </c>
      <c r="CB18" s="286" t="str">
        <f ca="true">+IF(OFFSET('Water Data'!$G$27,0,10*ROW('Water Data'!G12))="","",OFFSET('Water Data'!$G$27,0,10*ROW('Water Data'!G12)))</f>
        <v/>
      </c>
      <c r="CC18" s="286" t="str">
        <f ca="true">+IF(OFFSET('Water Data'!$G$28,0,10*ROW('Water Data'!G12))="","",OFFSET('Water Data'!$G$28,0,10*ROW('Water Data'!G12)))</f>
        <v/>
      </c>
      <c r="CD18" s="286" t="str">
        <f ca="true">+IF(OFFSET('Water Data'!$G$29,0,10*ROW('Water Data'!G12))="","",OFFSET('Water Data'!$G$29,0,10*ROW('Water Data'!G12)))</f>
        <v/>
      </c>
      <c r="CE18" s="286" t="str">
        <f ca="true">+IF(OFFSET('Water Data'!$H$27,0,10*ROW('Water Data'!H12))="","",OFFSET('Water Data'!$H$27,0,10*ROW('Water Data'!H12)))</f>
        <v/>
      </c>
      <c r="CF18" s="286" t="str">
        <f ca="true">+IF(OFFSET('Water Data'!$H$28,0,10*ROW('Water Data'!H12))="","",OFFSET('Water Data'!$H$28,0,10*ROW('Water Data'!H12)))</f>
        <v/>
      </c>
      <c r="CG18" s="286" t="str">
        <f ca="true">+IF(OFFSET('Water Data'!$H$29,0,10*ROW('Water Data'!H12))="","",OFFSET('Water Data'!$H$29,0,10*ROW('Water Data'!H12)))</f>
        <v/>
      </c>
      <c r="CH18" s="286" t="str">
        <f ca="true">+IF(OFFSET('Water Data'!$I$27,0,10*ROW('Water Data'!I12))="","",OFFSET('Water Data'!$I$27,0,10*ROW('Water Data'!I12)))</f>
        <v/>
      </c>
      <c r="CI18" s="286" t="str">
        <f ca="true">+IF(OFFSET('Water Data'!$I$28,0,10*ROW('Water Data'!I12))="","",OFFSET('Water Data'!$I$28,0,10*ROW('Water Data'!I12)))</f>
        <v/>
      </c>
      <c r="CJ18" s="286" t="str">
        <f ca="true">+IF(OFFSET('Water Data'!$I$29,0,10*ROW('Water Data'!I12))="","",OFFSET('Water Data'!$I$29,0,10*ROW('Water Data'!I12)))</f>
        <v/>
      </c>
      <c r="CK18" s="286" t="str">
        <f ca="true">+IF(OFFSET('Sanitation Data'!$D$28,0,10*ROW('Sanitation Data'!D12))="","",OFFSET('Sanitation Data'!$D$28,0,10*ROW('Sanitation Data'!D12)))</f>
        <v/>
      </c>
      <c r="CL18" s="286" t="str">
        <f ca="true">+IF(OFFSET('Sanitation Data'!$D$29,0,10*ROW('Sanitation Data'!D12))="","",OFFSET('Sanitation Data'!$D$29,0,10*ROW('Sanitation Data'!D12)))</f>
        <v/>
      </c>
      <c r="CM18" s="286" t="str">
        <f ca="true">+IF(OFFSET('Sanitation Data'!$D$30,0,10*ROW('Sanitation Data'!D12))="","",OFFSET('Sanitation Data'!$D$30,0,10*ROW('Sanitation Data'!D12)))</f>
        <v/>
      </c>
      <c r="CN18" s="286" t="str">
        <f ca="true">+IF(OFFSET('Sanitation Data'!$D$31,0,10*ROW('Sanitation Data'!D12))="","",OFFSET('Sanitation Data'!$D$31,0,10*ROW('Sanitation Data'!D12)))</f>
        <v/>
      </c>
      <c r="CO18" s="286" t="str">
        <f ca="true">+IF(OFFSET('Sanitation Data'!$D$32,0,10*ROW('Sanitation Data'!D12))="","",OFFSET('Sanitation Data'!$D$32,0,10*ROW('Sanitation Data'!D12)))</f>
        <v/>
      </c>
      <c r="CP18" s="286" t="str">
        <f ca="true">+IF(OFFSET('Sanitation Data'!$E$28,0,10*ROW('Sanitation Data'!E12))="","",OFFSET('Sanitation Data'!$E$28,0,10*ROW('Sanitation Data'!E12)))</f>
        <v/>
      </c>
      <c r="CQ18" s="286" t="str">
        <f ca="true">+IF(OFFSET('Sanitation Data'!$E$29,0,10*ROW('Sanitation Data'!E12))="","",OFFSET('Sanitation Data'!$E$29,0,10*ROW('Sanitation Data'!E12)))</f>
        <v/>
      </c>
      <c r="CR18" s="286" t="str">
        <f ca="true">+IF(OFFSET('Sanitation Data'!$E$30,0,10*ROW('Sanitation Data'!E12))="","",OFFSET('Sanitation Data'!$E$30,0,10*ROW('Sanitation Data'!E12)))</f>
        <v/>
      </c>
      <c r="CS18" s="286" t="str">
        <f ca="true">+IF(OFFSET('Sanitation Data'!$E$31,0,10*ROW('Sanitation Data'!E12))="","",OFFSET('Sanitation Data'!$E$31,0,10*ROW('Sanitation Data'!E12)))</f>
        <v/>
      </c>
      <c r="CT18" s="286" t="str">
        <f ca="true">+IF(OFFSET('Sanitation Data'!$E$32,0,10*ROW('Sanitation Data'!E12))="","",OFFSET('Sanitation Data'!$E$32,0,10*ROW('Sanitation Data'!E12)))</f>
        <v/>
      </c>
      <c r="CU18" s="286" t="str">
        <f ca="true">+IF(OFFSET('Sanitation Data'!$F$28,0,10*ROW('Sanitation Data'!F12))="","",OFFSET('Sanitation Data'!$F$28,0,10*ROW('Sanitation Data'!F12)))</f>
        <v/>
      </c>
      <c r="CV18" s="286" t="str">
        <f ca="true">+IF(OFFSET('Sanitation Data'!$F$29,0,10*ROW('Sanitation Data'!F12))="","",OFFSET('Sanitation Data'!$F$29,0,10*ROW('Sanitation Data'!F12)))</f>
        <v/>
      </c>
      <c r="CW18" s="286" t="str">
        <f ca="true">+IF(OFFSET('Sanitation Data'!$F$30,0,10*ROW('Sanitation Data'!F12))="","",OFFSET('Sanitation Data'!$F$30,0,10*ROW('Sanitation Data'!F12)))</f>
        <v/>
      </c>
      <c r="CX18" s="286" t="str">
        <f ca="true">+IF(OFFSET('Sanitation Data'!$F$31,0,10*ROW('Sanitation Data'!F12))="","",OFFSET('Sanitation Data'!$F$31,0,10*ROW('Sanitation Data'!F12)))</f>
        <v/>
      </c>
      <c r="CY18" s="286" t="str">
        <f ca="true">+IF(OFFSET('Sanitation Data'!$F$32,0,10*ROW('Sanitation Data'!F12))="","",OFFSET('Sanitation Data'!$F$32,0,10*ROW('Sanitation Data'!F12)))</f>
        <v/>
      </c>
      <c r="CZ18" s="286" t="str">
        <f ca="true">+IF(OFFSET('Sanitation Data'!$G$28,0,10*ROW('Sanitation Data'!G12))="","",OFFSET('Sanitation Data'!$G$28,0,10*ROW('Sanitation Data'!G12)))</f>
        <v/>
      </c>
      <c r="DA18" s="286" t="str">
        <f ca="true">+IF(OFFSET('Sanitation Data'!$G$29,0,10*ROW('Sanitation Data'!G12))="","",OFFSET('Sanitation Data'!$G$29,0,10*ROW('Sanitation Data'!G12)))</f>
        <v/>
      </c>
      <c r="DB18" s="286" t="str">
        <f ca="true">+IF(OFFSET('Sanitation Data'!$G$30,0,10*ROW('Sanitation Data'!G12))="","",OFFSET('Sanitation Data'!$G$30,0,10*ROW('Sanitation Data'!G12)))</f>
        <v/>
      </c>
      <c r="DC18" s="286" t="str">
        <f ca="true">+IF(OFFSET('Sanitation Data'!$G$31,0,10*ROW('Sanitation Data'!G12))="","",OFFSET('Sanitation Data'!$G$31,0,10*ROW('Sanitation Data'!G12)))</f>
        <v/>
      </c>
      <c r="DD18" s="286" t="str">
        <f ca="true">+IF(OFFSET('Sanitation Data'!$G$32,0,10*ROW('Sanitation Data'!G12))="","",OFFSET('Sanitation Data'!$G$32,0,10*ROW('Sanitation Data'!G12)))</f>
        <v/>
      </c>
      <c r="DE18" s="286" t="str">
        <f ca="true">+IF(OFFSET('Sanitation Data'!$H$28,0,10*ROW('Sanitation Data'!H12))="","",OFFSET('Sanitation Data'!$H$28,0,10*ROW('Sanitation Data'!H12)))</f>
        <v/>
      </c>
      <c r="DF18" s="286" t="str">
        <f ca="true">+IF(OFFSET('Sanitation Data'!$H$29,0,10*ROW('Sanitation Data'!H12))="","",OFFSET('Sanitation Data'!$H$29,0,10*ROW('Sanitation Data'!H12)))</f>
        <v/>
      </c>
      <c r="DG18" s="286" t="str">
        <f ca="true">+IF(OFFSET('Sanitation Data'!$H$30,0,10*ROW('Sanitation Data'!H12))="","",OFFSET('Sanitation Data'!$H$30,0,10*ROW('Sanitation Data'!H12)))</f>
        <v/>
      </c>
      <c r="DH18" s="286" t="str">
        <f ca="true">+IF(OFFSET('Sanitation Data'!$H$31,0,10*ROW('Sanitation Data'!H12))="","",OFFSET('Sanitation Data'!$H$31,0,10*ROW('Sanitation Data'!H12)))</f>
        <v/>
      </c>
      <c r="DI18" s="286" t="str">
        <f ca="true">+IF(OFFSET('Sanitation Data'!$H$32,0,10*ROW('Sanitation Data'!H12))="","",OFFSET('Sanitation Data'!$H$32,0,10*ROW('Sanitation Data'!H12)))</f>
        <v/>
      </c>
      <c r="DJ18" s="286" t="str">
        <f ca="true">+IF(OFFSET('Sanitation Data'!$I$28,0,10*ROW('Sanitation Data'!I12))="","",OFFSET('Sanitation Data'!$I$28,0,10*ROW('Sanitation Data'!I12)))</f>
        <v/>
      </c>
      <c r="DK18" s="286" t="str">
        <f ca="true">+IF(OFFSET('Sanitation Data'!$I$29,0,10*ROW('Sanitation Data'!I12))="","",OFFSET('Sanitation Data'!$I$29,0,10*ROW('Sanitation Data'!I12)))</f>
        <v/>
      </c>
      <c r="DL18" s="286" t="str">
        <f ca="true">+IF(OFFSET('Sanitation Data'!$I$30,0,10*ROW('Sanitation Data'!I12))="","",OFFSET('Sanitation Data'!$I$30,0,10*ROW('Sanitation Data'!I12)))</f>
        <v/>
      </c>
      <c r="DM18" s="286" t="str">
        <f ca="true">+IF(OFFSET('Sanitation Data'!$I$31,0,10*ROW('Sanitation Data'!I12))="","",OFFSET('Sanitation Data'!$I$31,0,10*ROW('Sanitation Data'!I12)))</f>
        <v/>
      </c>
      <c r="DN18" s="286" t="str">
        <f ca="true">+IF(OFFSET('Sanitation Data'!$I$32,0,10*ROW('Sanitation Data'!I12))="","",OFFSET('Sanitation Data'!$I$32,0,10*ROW('Sanitation Data'!I12)))</f>
        <v/>
      </c>
      <c r="DO18" s="286" t="str">
        <f ca="true">+IF(OFFSET('Hygiene Data'!$D$11,0,10*ROW('Hygiene Data'!D12))="","",OFFSET('Hygiene Data'!$D$11,0,10*ROW('Hygiene Data'!D12)))</f>
        <v/>
      </c>
      <c r="DP18" s="286" t="str">
        <f ca="true">+IF(OFFSET('Hygiene Data'!$D$12,0,10*ROW('Hygiene Data'!D12))="","",OFFSET('Hygiene Data'!$D$12,0,10*ROW('Hygiene Data'!D12)))</f>
        <v/>
      </c>
      <c r="DQ18" s="286" t="str">
        <f ca="true">+IF(OFFSET('Hygiene Data'!$D$13,0,10*ROW('Hygiene Data'!D12))="","",OFFSET('Hygiene Data'!$D$13,0,10*ROW('Hygiene Data'!D12)))</f>
        <v/>
      </c>
      <c r="DR18" s="286" t="str">
        <f ca="true">+IF(OFFSET('Hygiene Data'!$E$11,0,10*ROW('Hygiene Data'!E12))="","",OFFSET('Hygiene Data'!$E$11,0,10*ROW('Hygiene Data'!E12)))</f>
        <v/>
      </c>
      <c r="DS18" s="286" t="str">
        <f ca="true">+IF(OFFSET('Hygiene Data'!$E$12,0,10*ROW('Hygiene Data'!E12))="","",OFFSET('Hygiene Data'!$E$12,0,10*ROW('Hygiene Data'!E12)))</f>
        <v/>
      </c>
      <c r="DT18" s="286" t="str">
        <f ca="true">+IF(OFFSET('Hygiene Data'!$E$13,0,10*ROW('Hygiene Data'!E12))="","",OFFSET('Hygiene Data'!$E$13,0,10*ROW('Hygiene Data'!E12)))</f>
        <v/>
      </c>
      <c r="DU18" s="286" t="str">
        <f ca="true">+IF(OFFSET('Hygiene Data'!$F$11,0,10*ROW('Hygiene Data'!F12))="","",OFFSET('Hygiene Data'!$F$11,0,10*ROW('Hygiene Data'!F12)))</f>
        <v/>
      </c>
      <c r="DV18" s="286" t="str">
        <f ca="true">+IF(OFFSET('Hygiene Data'!$F$12,0,10*ROW('Hygiene Data'!F12))="","",OFFSET('Hygiene Data'!$F$12,0,10*ROW('Hygiene Data'!F12)))</f>
        <v/>
      </c>
      <c r="DW18" s="286" t="str">
        <f ca="true">+IF(OFFSET('Hygiene Data'!$F$13,0,10*ROW('Hygiene Data'!F12))="","",OFFSET('Hygiene Data'!$F$13,0,10*ROW('Hygiene Data'!F12)))</f>
        <v/>
      </c>
      <c r="DX18" s="286" t="str">
        <f ca="true">+IF(OFFSET('Hygiene Data'!$G$11,0,10*ROW('Hygiene Data'!G12))="","",OFFSET('Hygiene Data'!$G$11,0,10*ROW('Hygiene Data'!G12)))</f>
        <v/>
      </c>
      <c r="DY18" s="286" t="str">
        <f ca="true">+IF(OFFSET('Hygiene Data'!$G$12,0,10*ROW('Hygiene Data'!G12))="","",OFFSET('Hygiene Data'!$G$12,0,10*ROW('Hygiene Data'!G12)))</f>
        <v/>
      </c>
      <c r="DZ18" s="286" t="str">
        <f ca="true">+IF(OFFSET('Hygiene Data'!$G$13,0,10*ROW('Hygiene Data'!G12))="","",OFFSET('Hygiene Data'!$G$13,0,10*ROW('Hygiene Data'!G12)))</f>
        <v/>
      </c>
      <c r="EA18" s="286" t="str">
        <f ca="true">+IF(OFFSET('Hygiene Data'!$H$11,0,10*ROW('Hygiene Data'!H12))="","",OFFSET('Hygiene Data'!$H$11,0,10*ROW('Hygiene Data'!H12)))</f>
        <v/>
      </c>
      <c r="EB18" s="286" t="str">
        <f ca="true">+IF(OFFSET('Hygiene Data'!$H$12,0,10*ROW('Hygiene Data'!H12))="","",OFFSET('Hygiene Data'!$H$12,0,10*ROW('Hygiene Data'!H12)))</f>
        <v/>
      </c>
      <c r="EC18" s="286" t="str">
        <f ca="true">+IF(OFFSET('Hygiene Data'!$H$13,0,10*ROW('Hygiene Data'!H12))="","",OFFSET('Hygiene Data'!$H$13,0,10*ROW('Hygiene Data'!H12)))</f>
        <v/>
      </c>
      <c r="ED18" s="286" t="str">
        <f ca="true">+IF(OFFSET('Hygiene Data'!$I$11,0,10*ROW('Hygiene Data'!I12))="","",OFFSET('Hygiene Data'!$I$11,0,10*ROW('Hygiene Data'!I12)))</f>
        <v/>
      </c>
      <c r="EE18" s="286" t="str">
        <f ca="true">+IF(OFFSET('Hygiene Data'!$I$12,0,10*ROW('Hygiene Data'!I12))="","",OFFSET('Hygiene Data'!$I$12,0,10*ROW('Hygiene Data'!I12)))</f>
        <v/>
      </c>
      <c r="EF18" s="286"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42"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6"/>
      <c r="BS19" s="286" t="str">
        <f ca="true">+IF(OFFSET('Water Data'!$D$27,0,10*ROW('Water Data'!D13))="","",OFFSET('Water Data'!$D$27,0,10*ROW('Water Data'!D13)))</f>
        <v/>
      </c>
      <c r="BT19" s="286" t="str">
        <f ca="true">+IF(OFFSET('Water Data'!$D$28,0,10*ROW('Water Data'!D13))="","",OFFSET('Water Data'!$D$28,0,10*ROW('Water Data'!D13)))</f>
        <v/>
      </c>
      <c r="BU19" s="286" t="str">
        <f ca="true">+IF(OFFSET('Water Data'!$D$29,0,10*ROW('Water Data'!D13))="","",OFFSET('Water Data'!$D$29,0,10*ROW('Water Data'!D13)))</f>
        <v/>
      </c>
      <c r="BV19" s="286" t="str">
        <f ca="true">+IF(OFFSET('Water Data'!$E$27,0,10*ROW('Water Data'!E13))="","",OFFSET('Water Data'!$E$27,0,10*ROW('Water Data'!E13)))</f>
        <v/>
      </c>
      <c r="BW19" s="286" t="str">
        <f ca="true">+IF(OFFSET('Water Data'!$E$28,0,10*ROW('Water Data'!E13))="","",OFFSET('Water Data'!$E$28,0,10*ROW('Water Data'!E13)))</f>
        <v/>
      </c>
      <c r="BX19" s="286" t="str">
        <f ca="true">+IF(OFFSET('Water Data'!$E$29,0,10*ROW('Water Data'!E13))="","",OFFSET('Water Data'!$E$29,0,10*ROW('Water Data'!E13)))</f>
        <v/>
      </c>
      <c r="BY19" s="286" t="str">
        <f ca="true">+IF(OFFSET('Water Data'!$F$27,0,10*ROW('Water Data'!F13))="","",OFFSET('Water Data'!$F$27,0,10*ROW('Water Data'!F13)))</f>
        <v/>
      </c>
      <c r="BZ19" s="286" t="str">
        <f ca="true">+IF(OFFSET('Water Data'!$F$28,0,10*ROW('Water Data'!F13))="","",OFFSET('Water Data'!$F$28,0,10*ROW('Water Data'!F13)))</f>
        <v/>
      </c>
      <c r="CA19" s="286" t="str">
        <f ca="true">+IF(OFFSET('Water Data'!$F$29,0,10*ROW('Water Data'!F13))="","",OFFSET('Water Data'!$F$29,0,10*ROW('Water Data'!F13)))</f>
        <v/>
      </c>
      <c r="CB19" s="286" t="str">
        <f ca="true">+IF(OFFSET('Water Data'!$G$27,0,10*ROW('Water Data'!G13))="","",OFFSET('Water Data'!$G$27,0,10*ROW('Water Data'!G13)))</f>
        <v/>
      </c>
      <c r="CC19" s="286" t="str">
        <f ca="true">+IF(OFFSET('Water Data'!$G$28,0,10*ROW('Water Data'!G13))="","",OFFSET('Water Data'!$G$28,0,10*ROW('Water Data'!G13)))</f>
        <v/>
      </c>
      <c r="CD19" s="286" t="str">
        <f ca="true">+IF(OFFSET('Water Data'!$G$29,0,10*ROW('Water Data'!G13))="","",OFFSET('Water Data'!$G$29,0,10*ROW('Water Data'!G13)))</f>
        <v/>
      </c>
      <c r="CE19" s="286" t="str">
        <f ca="true">+IF(OFFSET('Water Data'!$H$27,0,10*ROW('Water Data'!H13))="","",OFFSET('Water Data'!$H$27,0,10*ROW('Water Data'!H13)))</f>
        <v/>
      </c>
      <c r="CF19" s="286" t="str">
        <f ca="true">+IF(OFFSET('Water Data'!$H$28,0,10*ROW('Water Data'!H13))="","",OFFSET('Water Data'!$H$28,0,10*ROW('Water Data'!H13)))</f>
        <v/>
      </c>
      <c r="CG19" s="286" t="str">
        <f ca="true">+IF(OFFSET('Water Data'!$H$29,0,10*ROW('Water Data'!H13))="","",OFFSET('Water Data'!$H$29,0,10*ROW('Water Data'!H13)))</f>
        <v/>
      </c>
      <c r="CH19" s="286" t="str">
        <f ca="true">+IF(OFFSET('Water Data'!$I$27,0,10*ROW('Water Data'!I13))="","",OFFSET('Water Data'!$I$27,0,10*ROW('Water Data'!I13)))</f>
        <v/>
      </c>
      <c r="CI19" s="286" t="str">
        <f ca="true">+IF(OFFSET('Water Data'!$I$28,0,10*ROW('Water Data'!I13))="","",OFFSET('Water Data'!$I$28,0,10*ROW('Water Data'!I13)))</f>
        <v/>
      </c>
      <c r="CJ19" s="286" t="str">
        <f ca="true">+IF(OFFSET('Water Data'!$I$29,0,10*ROW('Water Data'!I13))="","",OFFSET('Water Data'!$I$29,0,10*ROW('Water Data'!I13)))</f>
        <v/>
      </c>
      <c r="CK19" s="286" t="str">
        <f ca="true">+IF(OFFSET('Sanitation Data'!$D$28,0,10*ROW('Sanitation Data'!D13))="","",OFFSET('Sanitation Data'!$D$28,0,10*ROW('Sanitation Data'!D13)))</f>
        <v/>
      </c>
      <c r="CL19" s="286" t="str">
        <f ca="true">+IF(OFFSET('Sanitation Data'!$D$29,0,10*ROW('Sanitation Data'!D13))="","",OFFSET('Sanitation Data'!$D$29,0,10*ROW('Sanitation Data'!D13)))</f>
        <v/>
      </c>
      <c r="CM19" s="286" t="str">
        <f ca="true">+IF(OFFSET('Sanitation Data'!$D$30,0,10*ROW('Sanitation Data'!D13))="","",OFFSET('Sanitation Data'!$D$30,0,10*ROW('Sanitation Data'!D13)))</f>
        <v/>
      </c>
      <c r="CN19" s="286" t="str">
        <f ca="true">+IF(OFFSET('Sanitation Data'!$D$31,0,10*ROW('Sanitation Data'!D13))="","",OFFSET('Sanitation Data'!$D$31,0,10*ROW('Sanitation Data'!D13)))</f>
        <v/>
      </c>
      <c r="CO19" s="286" t="str">
        <f ca="true">+IF(OFFSET('Sanitation Data'!$D$32,0,10*ROW('Sanitation Data'!D13))="","",OFFSET('Sanitation Data'!$D$32,0,10*ROW('Sanitation Data'!D13)))</f>
        <v/>
      </c>
      <c r="CP19" s="286" t="str">
        <f ca="true">+IF(OFFSET('Sanitation Data'!$E$28,0,10*ROW('Sanitation Data'!E13))="","",OFFSET('Sanitation Data'!$E$28,0,10*ROW('Sanitation Data'!E13)))</f>
        <v/>
      </c>
      <c r="CQ19" s="286" t="str">
        <f ca="true">+IF(OFFSET('Sanitation Data'!$E$29,0,10*ROW('Sanitation Data'!E13))="","",OFFSET('Sanitation Data'!$E$29,0,10*ROW('Sanitation Data'!E13)))</f>
        <v/>
      </c>
      <c r="CR19" s="286" t="str">
        <f ca="true">+IF(OFFSET('Sanitation Data'!$E$30,0,10*ROW('Sanitation Data'!E13))="","",OFFSET('Sanitation Data'!$E$30,0,10*ROW('Sanitation Data'!E13)))</f>
        <v/>
      </c>
      <c r="CS19" s="286" t="str">
        <f ca="true">+IF(OFFSET('Sanitation Data'!$E$31,0,10*ROW('Sanitation Data'!E13))="","",OFFSET('Sanitation Data'!$E$31,0,10*ROW('Sanitation Data'!E13)))</f>
        <v/>
      </c>
      <c r="CT19" s="286" t="str">
        <f ca="true">+IF(OFFSET('Sanitation Data'!$E$32,0,10*ROW('Sanitation Data'!E13))="","",OFFSET('Sanitation Data'!$E$32,0,10*ROW('Sanitation Data'!E13)))</f>
        <v/>
      </c>
      <c r="CU19" s="286" t="str">
        <f ca="true">+IF(OFFSET('Sanitation Data'!$F$28,0,10*ROW('Sanitation Data'!F13))="","",OFFSET('Sanitation Data'!$F$28,0,10*ROW('Sanitation Data'!F13)))</f>
        <v/>
      </c>
      <c r="CV19" s="286" t="str">
        <f ca="true">+IF(OFFSET('Sanitation Data'!$F$29,0,10*ROW('Sanitation Data'!F13))="","",OFFSET('Sanitation Data'!$F$29,0,10*ROW('Sanitation Data'!F13)))</f>
        <v/>
      </c>
      <c r="CW19" s="286" t="str">
        <f ca="true">+IF(OFFSET('Sanitation Data'!$F$30,0,10*ROW('Sanitation Data'!F13))="","",OFFSET('Sanitation Data'!$F$30,0,10*ROW('Sanitation Data'!F13)))</f>
        <v/>
      </c>
      <c r="CX19" s="286" t="str">
        <f ca="true">+IF(OFFSET('Sanitation Data'!$F$31,0,10*ROW('Sanitation Data'!F13))="","",OFFSET('Sanitation Data'!$F$31,0,10*ROW('Sanitation Data'!F13)))</f>
        <v/>
      </c>
      <c r="CY19" s="286" t="str">
        <f ca="true">+IF(OFFSET('Sanitation Data'!$F$32,0,10*ROW('Sanitation Data'!F13))="","",OFFSET('Sanitation Data'!$F$32,0,10*ROW('Sanitation Data'!F13)))</f>
        <v/>
      </c>
      <c r="CZ19" s="286" t="str">
        <f ca="true">+IF(OFFSET('Sanitation Data'!$G$28,0,10*ROW('Sanitation Data'!G13))="","",OFFSET('Sanitation Data'!$G$28,0,10*ROW('Sanitation Data'!G13)))</f>
        <v/>
      </c>
      <c r="DA19" s="286" t="str">
        <f ca="true">+IF(OFFSET('Sanitation Data'!$G$29,0,10*ROW('Sanitation Data'!G13))="","",OFFSET('Sanitation Data'!$G$29,0,10*ROW('Sanitation Data'!G13)))</f>
        <v/>
      </c>
      <c r="DB19" s="286" t="str">
        <f ca="true">+IF(OFFSET('Sanitation Data'!$G$30,0,10*ROW('Sanitation Data'!G13))="","",OFFSET('Sanitation Data'!$G$30,0,10*ROW('Sanitation Data'!G13)))</f>
        <v/>
      </c>
      <c r="DC19" s="286" t="str">
        <f ca="true">+IF(OFFSET('Sanitation Data'!$G$31,0,10*ROW('Sanitation Data'!G13))="","",OFFSET('Sanitation Data'!$G$31,0,10*ROW('Sanitation Data'!G13)))</f>
        <v/>
      </c>
      <c r="DD19" s="286" t="str">
        <f ca="true">+IF(OFFSET('Sanitation Data'!$G$32,0,10*ROW('Sanitation Data'!G13))="","",OFFSET('Sanitation Data'!$G$32,0,10*ROW('Sanitation Data'!G13)))</f>
        <v/>
      </c>
      <c r="DE19" s="286" t="str">
        <f ca="true">+IF(OFFSET('Sanitation Data'!$H$28,0,10*ROW('Sanitation Data'!H13))="","",OFFSET('Sanitation Data'!$H$28,0,10*ROW('Sanitation Data'!H13)))</f>
        <v/>
      </c>
      <c r="DF19" s="286" t="str">
        <f ca="true">+IF(OFFSET('Sanitation Data'!$H$29,0,10*ROW('Sanitation Data'!H13))="","",OFFSET('Sanitation Data'!$H$29,0,10*ROW('Sanitation Data'!H13)))</f>
        <v/>
      </c>
      <c r="DG19" s="286" t="str">
        <f ca="true">+IF(OFFSET('Sanitation Data'!$H$30,0,10*ROW('Sanitation Data'!H13))="","",OFFSET('Sanitation Data'!$H$30,0,10*ROW('Sanitation Data'!H13)))</f>
        <v/>
      </c>
      <c r="DH19" s="286" t="str">
        <f ca="true">+IF(OFFSET('Sanitation Data'!$H$31,0,10*ROW('Sanitation Data'!H13))="","",OFFSET('Sanitation Data'!$H$31,0,10*ROW('Sanitation Data'!H13)))</f>
        <v/>
      </c>
      <c r="DI19" s="286" t="str">
        <f ca="true">+IF(OFFSET('Sanitation Data'!$H$32,0,10*ROW('Sanitation Data'!H13))="","",OFFSET('Sanitation Data'!$H$32,0,10*ROW('Sanitation Data'!H13)))</f>
        <v/>
      </c>
      <c r="DJ19" s="286" t="str">
        <f ca="true">+IF(OFFSET('Sanitation Data'!$I$28,0,10*ROW('Sanitation Data'!I13))="","",OFFSET('Sanitation Data'!$I$28,0,10*ROW('Sanitation Data'!I13)))</f>
        <v/>
      </c>
      <c r="DK19" s="286" t="str">
        <f ca="true">+IF(OFFSET('Sanitation Data'!$I$29,0,10*ROW('Sanitation Data'!I13))="","",OFFSET('Sanitation Data'!$I$29,0,10*ROW('Sanitation Data'!I13)))</f>
        <v/>
      </c>
      <c r="DL19" s="286" t="str">
        <f ca="true">+IF(OFFSET('Sanitation Data'!$I$30,0,10*ROW('Sanitation Data'!I13))="","",OFFSET('Sanitation Data'!$I$30,0,10*ROW('Sanitation Data'!I13)))</f>
        <v/>
      </c>
      <c r="DM19" s="286" t="str">
        <f ca="true">+IF(OFFSET('Sanitation Data'!$I$31,0,10*ROW('Sanitation Data'!I13))="","",OFFSET('Sanitation Data'!$I$31,0,10*ROW('Sanitation Data'!I13)))</f>
        <v/>
      </c>
      <c r="DN19" s="286" t="str">
        <f ca="true">+IF(OFFSET('Sanitation Data'!$I$32,0,10*ROW('Sanitation Data'!I13))="","",OFFSET('Sanitation Data'!$I$32,0,10*ROW('Sanitation Data'!I13)))</f>
        <v/>
      </c>
      <c r="DO19" s="286" t="str">
        <f ca="true">+IF(OFFSET('Hygiene Data'!$D$11,0,10*ROW('Hygiene Data'!D13))="","",OFFSET('Hygiene Data'!$D$11,0,10*ROW('Hygiene Data'!D13)))</f>
        <v/>
      </c>
      <c r="DP19" s="286" t="str">
        <f ca="true">+IF(OFFSET('Hygiene Data'!$D$12,0,10*ROW('Hygiene Data'!D13))="","",OFFSET('Hygiene Data'!$D$12,0,10*ROW('Hygiene Data'!D13)))</f>
        <v/>
      </c>
      <c r="DQ19" s="286" t="str">
        <f ca="true">+IF(OFFSET('Hygiene Data'!$D$13,0,10*ROW('Hygiene Data'!D13))="","",OFFSET('Hygiene Data'!$D$13,0,10*ROW('Hygiene Data'!D13)))</f>
        <v/>
      </c>
      <c r="DR19" s="286" t="str">
        <f ca="true">+IF(OFFSET('Hygiene Data'!$E$11,0,10*ROW('Hygiene Data'!E13))="","",OFFSET('Hygiene Data'!$E$11,0,10*ROW('Hygiene Data'!E13)))</f>
        <v/>
      </c>
      <c r="DS19" s="286" t="str">
        <f ca="true">+IF(OFFSET('Hygiene Data'!$E$12,0,10*ROW('Hygiene Data'!E13))="","",OFFSET('Hygiene Data'!$E$12,0,10*ROW('Hygiene Data'!E13)))</f>
        <v/>
      </c>
      <c r="DT19" s="286" t="str">
        <f ca="true">+IF(OFFSET('Hygiene Data'!$E$13,0,10*ROW('Hygiene Data'!E13))="","",OFFSET('Hygiene Data'!$E$13,0,10*ROW('Hygiene Data'!E13)))</f>
        <v/>
      </c>
      <c r="DU19" s="286" t="str">
        <f ca="true">+IF(OFFSET('Hygiene Data'!$F$11,0,10*ROW('Hygiene Data'!F13))="","",OFFSET('Hygiene Data'!$F$11,0,10*ROW('Hygiene Data'!F13)))</f>
        <v/>
      </c>
      <c r="DV19" s="286" t="str">
        <f ca="true">+IF(OFFSET('Hygiene Data'!$F$12,0,10*ROW('Hygiene Data'!F13))="","",OFFSET('Hygiene Data'!$F$12,0,10*ROW('Hygiene Data'!F13)))</f>
        <v/>
      </c>
      <c r="DW19" s="286" t="str">
        <f ca="true">+IF(OFFSET('Hygiene Data'!$F$13,0,10*ROW('Hygiene Data'!F13))="","",OFFSET('Hygiene Data'!$F$13,0,10*ROW('Hygiene Data'!F13)))</f>
        <v/>
      </c>
      <c r="DX19" s="286" t="str">
        <f ca="true">+IF(OFFSET('Hygiene Data'!$G$11,0,10*ROW('Hygiene Data'!G13))="","",OFFSET('Hygiene Data'!$G$11,0,10*ROW('Hygiene Data'!G13)))</f>
        <v/>
      </c>
      <c r="DY19" s="286" t="str">
        <f ca="true">+IF(OFFSET('Hygiene Data'!$G$12,0,10*ROW('Hygiene Data'!G13))="","",OFFSET('Hygiene Data'!$G$12,0,10*ROW('Hygiene Data'!G13)))</f>
        <v/>
      </c>
      <c r="DZ19" s="286" t="str">
        <f ca="true">+IF(OFFSET('Hygiene Data'!$G$13,0,10*ROW('Hygiene Data'!G13))="","",OFFSET('Hygiene Data'!$G$13,0,10*ROW('Hygiene Data'!G13)))</f>
        <v/>
      </c>
      <c r="EA19" s="286" t="str">
        <f ca="true">+IF(OFFSET('Hygiene Data'!$H$11,0,10*ROW('Hygiene Data'!H13))="","",OFFSET('Hygiene Data'!$H$11,0,10*ROW('Hygiene Data'!H13)))</f>
        <v/>
      </c>
      <c r="EB19" s="286" t="str">
        <f ca="true">+IF(OFFSET('Hygiene Data'!$H$12,0,10*ROW('Hygiene Data'!H13))="","",OFFSET('Hygiene Data'!$H$12,0,10*ROW('Hygiene Data'!H13)))</f>
        <v/>
      </c>
      <c r="EC19" s="286" t="str">
        <f ca="true">+IF(OFFSET('Hygiene Data'!$H$13,0,10*ROW('Hygiene Data'!H13))="","",OFFSET('Hygiene Data'!$H$13,0,10*ROW('Hygiene Data'!H13)))</f>
        <v/>
      </c>
      <c r="ED19" s="286" t="str">
        <f ca="true">+IF(OFFSET('Hygiene Data'!$I$11,0,10*ROW('Hygiene Data'!I13))="","",OFFSET('Hygiene Data'!$I$11,0,10*ROW('Hygiene Data'!I13)))</f>
        <v/>
      </c>
      <c r="EE19" s="286" t="str">
        <f ca="true">+IF(OFFSET('Hygiene Data'!$I$12,0,10*ROW('Hygiene Data'!I13))="","",OFFSET('Hygiene Data'!$I$12,0,10*ROW('Hygiene Data'!I13)))</f>
        <v/>
      </c>
      <c r="EF19" s="286"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42"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6"/>
      <c r="BS20" s="286" t="str">
        <f ca="true">+IF(OFFSET('Water Data'!$D$27,0,10*ROW('Water Data'!D14))="","",OFFSET('Water Data'!$D$27,0,10*ROW('Water Data'!D14)))</f>
        <v/>
      </c>
      <c r="BT20" s="286" t="str">
        <f ca="true">+IF(OFFSET('Water Data'!$D$28,0,10*ROW('Water Data'!D14))="","",OFFSET('Water Data'!$D$28,0,10*ROW('Water Data'!D14)))</f>
        <v/>
      </c>
      <c r="BU20" s="286" t="str">
        <f ca="true">+IF(OFFSET('Water Data'!$D$29,0,10*ROW('Water Data'!D14))="","",OFFSET('Water Data'!$D$29,0,10*ROW('Water Data'!D14)))</f>
        <v/>
      </c>
      <c r="BV20" s="286" t="str">
        <f ca="true">+IF(OFFSET('Water Data'!$E$27,0,10*ROW('Water Data'!E14))="","",OFFSET('Water Data'!$E$27,0,10*ROW('Water Data'!E14)))</f>
        <v/>
      </c>
      <c r="BW20" s="286" t="str">
        <f ca="true">+IF(OFFSET('Water Data'!$E$28,0,10*ROW('Water Data'!E14))="","",OFFSET('Water Data'!$E$28,0,10*ROW('Water Data'!E14)))</f>
        <v/>
      </c>
      <c r="BX20" s="286" t="str">
        <f ca="true">+IF(OFFSET('Water Data'!$E$29,0,10*ROW('Water Data'!E14))="","",OFFSET('Water Data'!$E$29,0,10*ROW('Water Data'!E14)))</f>
        <v/>
      </c>
      <c r="BY20" s="286" t="str">
        <f ca="true">+IF(OFFSET('Water Data'!$F$27,0,10*ROW('Water Data'!F14))="","",OFFSET('Water Data'!$F$27,0,10*ROW('Water Data'!F14)))</f>
        <v/>
      </c>
      <c r="BZ20" s="286" t="str">
        <f ca="true">+IF(OFFSET('Water Data'!$F$28,0,10*ROW('Water Data'!F14))="","",OFFSET('Water Data'!$F$28,0,10*ROW('Water Data'!F14)))</f>
        <v/>
      </c>
      <c r="CA20" s="286" t="str">
        <f ca="true">+IF(OFFSET('Water Data'!$F$29,0,10*ROW('Water Data'!F14))="","",OFFSET('Water Data'!$F$29,0,10*ROW('Water Data'!F14)))</f>
        <v/>
      </c>
      <c r="CB20" s="286" t="str">
        <f ca="true">+IF(OFFSET('Water Data'!$G$27,0,10*ROW('Water Data'!G14))="","",OFFSET('Water Data'!$G$27,0,10*ROW('Water Data'!G14)))</f>
        <v/>
      </c>
      <c r="CC20" s="286" t="str">
        <f ca="true">+IF(OFFSET('Water Data'!$G$28,0,10*ROW('Water Data'!G14))="","",OFFSET('Water Data'!$G$28,0,10*ROW('Water Data'!G14)))</f>
        <v/>
      </c>
      <c r="CD20" s="286" t="str">
        <f ca="true">+IF(OFFSET('Water Data'!$G$29,0,10*ROW('Water Data'!G14))="","",OFFSET('Water Data'!$G$29,0,10*ROW('Water Data'!G14)))</f>
        <v/>
      </c>
      <c r="CE20" s="286" t="str">
        <f ca="true">+IF(OFFSET('Water Data'!$H$27,0,10*ROW('Water Data'!H14))="","",OFFSET('Water Data'!$H$27,0,10*ROW('Water Data'!H14)))</f>
        <v/>
      </c>
      <c r="CF20" s="286" t="str">
        <f ca="true">+IF(OFFSET('Water Data'!$H$28,0,10*ROW('Water Data'!H14))="","",OFFSET('Water Data'!$H$28,0,10*ROW('Water Data'!H14)))</f>
        <v/>
      </c>
      <c r="CG20" s="286" t="str">
        <f ca="true">+IF(OFFSET('Water Data'!$H$29,0,10*ROW('Water Data'!H14))="","",OFFSET('Water Data'!$H$29,0,10*ROW('Water Data'!H14)))</f>
        <v/>
      </c>
      <c r="CH20" s="286" t="str">
        <f ca="true">+IF(OFFSET('Water Data'!$I$27,0,10*ROW('Water Data'!I14))="","",OFFSET('Water Data'!$I$27,0,10*ROW('Water Data'!I14)))</f>
        <v/>
      </c>
      <c r="CI20" s="286" t="str">
        <f ca="true">+IF(OFFSET('Water Data'!$I$28,0,10*ROW('Water Data'!I14))="","",OFFSET('Water Data'!$I$28,0,10*ROW('Water Data'!I14)))</f>
        <v/>
      </c>
      <c r="CJ20" s="286" t="str">
        <f ca="true">+IF(OFFSET('Water Data'!$I$29,0,10*ROW('Water Data'!I14))="","",OFFSET('Water Data'!$I$29,0,10*ROW('Water Data'!I14)))</f>
        <v/>
      </c>
      <c r="CK20" s="286" t="str">
        <f ca="true">+IF(OFFSET('Sanitation Data'!$D$28,0,10*ROW('Sanitation Data'!D14))="","",OFFSET('Sanitation Data'!$D$28,0,10*ROW('Sanitation Data'!D14)))</f>
        <v/>
      </c>
      <c r="CL20" s="286" t="str">
        <f ca="true">+IF(OFFSET('Sanitation Data'!$D$29,0,10*ROW('Sanitation Data'!D14))="","",OFFSET('Sanitation Data'!$D$29,0,10*ROW('Sanitation Data'!D14)))</f>
        <v/>
      </c>
      <c r="CM20" s="286" t="str">
        <f ca="true">+IF(OFFSET('Sanitation Data'!$D$30,0,10*ROW('Sanitation Data'!D14))="","",OFFSET('Sanitation Data'!$D$30,0,10*ROW('Sanitation Data'!D14)))</f>
        <v/>
      </c>
      <c r="CN20" s="286" t="str">
        <f ca="true">+IF(OFFSET('Sanitation Data'!$D$31,0,10*ROW('Sanitation Data'!D14))="","",OFFSET('Sanitation Data'!$D$31,0,10*ROW('Sanitation Data'!D14)))</f>
        <v/>
      </c>
      <c r="CO20" s="286" t="str">
        <f ca="true">+IF(OFFSET('Sanitation Data'!$D$32,0,10*ROW('Sanitation Data'!D14))="","",OFFSET('Sanitation Data'!$D$32,0,10*ROW('Sanitation Data'!D14)))</f>
        <v/>
      </c>
      <c r="CP20" s="286" t="str">
        <f ca="true">+IF(OFFSET('Sanitation Data'!$E$28,0,10*ROW('Sanitation Data'!E14))="","",OFFSET('Sanitation Data'!$E$28,0,10*ROW('Sanitation Data'!E14)))</f>
        <v/>
      </c>
      <c r="CQ20" s="286" t="str">
        <f ca="true">+IF(OFFSET('Sanitation Data'!$E$29,0,10*ROW('Sanitation Data'!E14))="","",OFFSET('Sanitation Data'!$E$29,0,10*ROW('Sanitation Data'!E14)))</f>
        <v/>
      </c>
      <c r="CR20" s="286" t="str">
        <f ca="true">+IF(OFFSET('Sanitation Data'!$E$30,0,10*ROW('Sanitation Data'!E14))="","",OFFSET('Sanitation Data'!$E$30,0,10*ROW('Sanitation Data'!E14)))</f>
        <v/>
      </c>
      <c r="CS20" s="286" t="str">
        <f ca="true">+IF(OFFSET('Sanitation Data'!$E$31,0,10*ROW('Sanitation Data'!E14))="","",OFFSET('Sanitation Data'!$E$31,0,10*ROW('Sanitation Data'!E14)))</f>
        <v/>
      </c>
      <c r="CT20" s="286" t="str">
        <f ca="true">+IF(OFFSET('Sanitation Data'!$E$32,0,10*ROW('Sanitation Data'!E14))="","",OFFSET('Sanitation Data'!$E$32,0,10*ROW('Sanitation Data'!E14)))</f>
        <v/>
      </c>
      <c r="CU20" s="286" t="str">
        <f ca="true">+IF(OFFSET('Sanitation Data'!$F$28,0,10*ROW('Sanitation Data'!F14))="","",OFFSET('Sanitation Data'!$F$28,0,10*ROW('Sanitation Data'!F14)))</f>
        <v/>
      </c>
      <c r="CV20" s="286" t="str">
        <f ca="true">+IF(OFFSET('Sanitation Data'!$F$29,0,10*ROW('Sanitation Data'!F14))="","",OFFSET('Sanitation Data'!$F$29,0,10*ROW('Sanitation Data'!F14)))</f>
        <v/>
      </c>
      <c r="CW20" s="286" t="str">
        <f ca="true">+IF(OFFSET('Sanitation Data'!$F$30,0,10*ROW('Sanitation Data'!F14))="","",OFFSET('Sanitation Data'!$F$30,0,10*ROW('Sanitation Data'!F14)))</f>
        <v/>
      </c>
      <c r="CX20" s="286" t="str">
        <f ca="true">+IF(OFFSET('Sanitation Data'!$F$31,0,10*ROW('Sanitation Data'!F14))="","",OFFSET('Sanitation Data'!$F$31,0,10*ROW('Sanitation Data'!F14)))</f>
        <v/>
      </c>
      <c r="CY20" s="286" t="str">
        <f ca="true">+IF(OFFSET('Sanitation Data'!$F$32,0,10*ROW('Sanitation Data'!F14))="","",OFFSET('Sanitation Data'!$F$32,0,10*ROW('Sanitation Data'!F14)))</f>
        <v/>
      </c>
      <c r="CZ20" s="286" t="str">
        <f ca="true">+IF(OFFSET('Sanitation Data'!$G$28,0,10*ROW('Sanitation Data'!G14))="","",OFFSET('Sanitation Data'!$G$28,0,10*ROW('Sanitation Data'!G14)))</f>
        <v/>
      </c>
      <c r="DA20" s="286" t="str">
        <f ca="true">+IF(OFFSET('Sanitation Data'!$G$29,0,10*ROW('Sanitation Data'!G14))="","",OFFSET('Sanitation Data'!$G$29,0,10*ROW('Sanitation Data'!G14)))</f>
        <v/>
      </c>
      <c r="DB20" s="286" t="str">
        <f ca="true">+IF(OFFSET('Sanitation Data'!$G$30,0,10*ROW('Sanitation Data'!G14))="","",OFFSET('Sanitation Data'!$G$30,0,10*ROW('Sanitation Data'!G14)))</f>
        <v/>
      </c>
      <c r="DC20" s="286" t="str">
        <f ca="true">+IF(OFFSET('Sanitation Data'!$G$31,0,10*ROW('Sanitation Data'!G14))="","",OFFSET('Sanitation Data'!$G$31,0,10*ROW('Sanitation Data'!G14)))</f>
        <v/>
      </c>
      <c r="DD20" s="286" t="str">
        <f ca="true">+IF(OFFSET('Sanitation Data'!$G$32,0,10*ROW('Sanitation Data'!G14))="","",OFFSET('Sanitation Data'!$G$32,0,10*ROW('Sanitation Data'!G14)))</f>
        <v/>
      </c>
      <c r="DE20" s="286" t="str">
        <f ca="true">+IF(OFFSET('Sanitation Data'!$H$28,0,10*ROW('Sanitation Data'!H14))="","",OFFSET('Sanitation Data'!$H$28,0,10*ROW('Sanitation Data'!H14)))</f>
        <v/>
      </c>
      <c r="DF20" s="286" t="str">
        <f ca="true">+IF(OFFSET('Sanitation Data'!$H$29,0,10*ROW('Sanitation Data'!H14))="","",OFFSET('Sanitation Data'!$H$29,0,10*ROW('Sanitation Data'!H14)))</f>
        <v/>
      </c>
      <c r="DG20" s="286" t="str">
        <f ca="true">+IF(OFFSET('Sanitation Data'!$H$30,0,10*ROW('Sanitation Data'!H14))="","",OFFSET('Sanitation Data'!$H$30,0,10*ROW('Sanitation Data'!H14)))</f>
        <v/>
      </c>
      <c r="DH20" s="286" t="str">
        <f ca="true">+IF(OFFSET('Sanitation Data'!$H$31,0,10*ROW('Sanitation Data'!H14))="","",OFFSET('Sanitation Data'!$H$31,0,10*ROW('Sanitation Data'!H14)))</f>
        <v/>
      </c>
      <c r="DI20" s="286" t="str">
        <f ca="true">+IF(OFFSET('Sanitation Data'!$H$32,0,10*ROW('Sanitation Data'!H14))="","",OFFSET('Sanitation Data'!$H$32,0,10*ROW('Sanitation Data'!H14)))</f>
        <v/>
      </c>
      <c r="DJ20" s="286" t="str">
        <f ca="true">+IF(OFFSET('Sanitation Data'!$I$28,0,10*ROW('Sanitation Data'!I14))="","",OFFSET('Sanitation Data'!$I$28,0,10*ROW('Sanitation Data'!I14)))</f>
        <v/>
      </c>
      <c r="DK20" s="286" t="str">
        <f ca="true">+IF(OFFSET('Sanitation Data'!$I$29,0,10*ROW('Sanitation Data'!I14))="","",OFFSET('Sanitation Data'!$I$29,0,10*ROW('Sanitation Data'!I14)))</f>
        <v/>
      </c>
      <c r="DL20" s="286" t="str">
        <f ca="true">+IF(OFFSET('Sanitation Data'!$I$30,0,10*ROW('Sanitation Data'!I14))="","",OFFSET('Sanitation Data'!$I$30,0,10*ROW('Sanitation Data'!I14)))</f>
        <v/>
      </c>
      <c r="DM20" s="286" t="str">
        <f ca="true">+IF(OFFSET('Sanitation Data'!$I$31,0,10*ROW('Sanitation Data'!I14))="","",OFFSET('Sanitation Data'!$I$31,0,10*ROW('Sanitation Data'!I14)))</f>
        <v/>
      </c>
      <c r="DN20" s="286" t="str">
        <f ca="true">+IF(OFFSET('Sanitation Data'!$I$32,0,10*ROW('Sanitation Data'!I14))="","",OFFSET('Sanitation Data'!$I$32,0,10*ROW('Sanitation Data'!I14)))</f>
        <v/>
      </c>
      <c r="DO20" s="286" t="str">
        <f ca="true">+IF(OFFSET('Hygiene Data'!$D$11,0,10*ROW('Hygiene Data'!D14))="","",OFFSET('Hygiene Data'!$D$11,0,10*ROW('Hygiene Data'!D14)))</f>
        <v/>
      </c>
      <c r="DP20" s="286" t="str">
        <f ca="true">+IF(OFFSET('Hygiene Data'!$D$12,0,10*ROW('Hygiene Data'!D14))="","",OFFSET('Hygiene Data'!$D$12,0,10*ROW('Hygiene Data'!D14)))</f>
        <v/>
      </c>
      <c r="DQ20" s="286" t="str">
        <f ca="true">+IF(OFFSET('Hygiene Data'!$D$13,0,10*ROW('Hygiene Data'!D14))="","",OFFSET('Hygiene Data'!$D$13,0,10*ROW('Hygiene Data'!D14)))</f>
        <v/>
      </c>
      <c r="DR20" s="286" t="str">
        <f ca="true">+IF(OFFSET('Hygiene Data'!$E$11,0,10*ROW('Hygiene Data'!E14))="","",OFFSET('Hygiene Data'!$E$11,0,10*ROW('Hygiene Data'!E14)))</f>
        <v/>
      </c>
      <c r="DS20" s="286" t="str">
        <f ca="true">+IF(OFFSET('Hygiene Data'!$E$12,0,10*ROW('Hygiene Data'!E14))="","",OFFSET('Hygiene Data'!$E$12,0,10*ROW('Hygiene Data'!E14)))</f>
        <v/>
      </c>
      <c r="DT20" s="286" t="str">
        <f ca="true">+IF(OFFSET('Hygiene Data'!$E$13,0,10*ROW('Hygiene Data'!E14))="","",OFFSET('Hygiene Data'!$E$13,0,10*ROW('Hygiene Data'!E14)))</f>
        <v/>
      </c>
      <c r="DU20" s="286" t="str">
        <f ca="true">+IF(OFFSET('Hygiene Data'!$F$11,0,10*ROW('Hygiene Data'!F14))="","",OFFSET('Hygiene Data'!$F$11,0,10*ROW('Hygiene Data'!F14)))</f>
        <v/>
      </c>
      <c r="DV20" s="286" t="str">
        <f ca="true">+IF(OFFSET('Hygiene Data'!$F$12,0,10*ROW('Hygiene Data'!F14))="","",OFFSET('Hygiene Data'!$F$12,0,10*ROW('Hygiene Data'!F14)))</f>
        <v/>
      </c>
      <c r="DW20" s="286" t="str">
        <f ca="true">+IF(OFFSET('Hygiene Data'!$F$13,0,10*ROW('Hygiene Data'!F14))="","",OFFSET('Hygiene Data'!$F$13,0,10*ROW('Hygiene Data'!F14)))</f>
        <v/>
      </c>
      <c r="DX20" s="286" t="str">
        <f ca="true">+IF(OFFSET('Hygiene Data'!$G$11,0,10*ROW('Hygiene Data'!G14))="","",OFFSET('Hygiene Data'!$G$11,0,10*ROW('Hygiene Data'!G14)))</f>
        <v/>
      </c>
      <c r="DY20" s="286" t="str">
        <f ca="true">+IF(OFFSET('Hygiene Data'!$G$12,0,10*ROW('Hygiene Data'!G14))="","",OFFSET('Hygiene Data'!$G$12,0,10*ROW('Hygiene Data'!G14)))</f>
        <v/>
      </c>
      <c r="DZ20" s="286" t="str">
        <f ca="true">+IF(OFFSET('Hygiene Data'!$G$13,0,10*ROW('Hygiene Data'!G14))="","",OFFSET('Hygiene Data'!$G$13,0,10*ROW('Hygiene Data'!G14)))</f>
        <v/>
      </c>
      <c r="EA20" s="286" t="str">
        <f ca="true">+IF(OFFSET('Hygiene Data'!$H$11,0,10*ROW('Hygiene Data'!H14))="","",OFFSET('Hygiene Data'!$H$11,0,10*ROW('Hygiene Data'!H14)))</f>
        <v/>
      </c>
      <c r="EB20" s="286" t="str">
        <f ca="true">+IF(OFFSET('Hygiene Data'!$H$12,0,10*ROW('Hygiene Data'!H14))="","",OFFSET('Hygiene Data'!$H$12,0,10*ROW('Hygiene Data'!H14)))</f>
        <v/>
      </c>
      <c r="EC20" s="286" t="str">
        <f ca="true">+IF(OFFSET('Hygiene Data'!$H$13,0,10*ROW('Hygiene Data'!H14))="","",OFFSET('Hygiene Data'!$H$13,0,10*ROW('Hygiene Data'!H14)))</f>
        <v/>
      </c>
      <c r="ED20" s="286" t="str">
        <f ca="true">+IF(OFFSET('Hygiene Data'!$I$11,0,10*ROW('Hygiene Data'!I14))="","",OFFSET('Hygiene Data'!$I$11,0,10*ROW('Hygiene Data'!I14)))</f>
        <v/>
      </c>
      <c r="EE20" s="286" t="str">
        <f ca="true">+IF(OFFSET('Hygiene Data'!$I$12,0,10*ROW('Hygiene Data'!I14))="","",OFFSET('Hygiene Data'!$I$12,0,10*ROW('Hygiene Data'!I14)))</f>
        <v/>
      </c>
      <c r="EF20" s="286"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42"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6"/>
      <c r="BS21" s="286" t="str">
        <f ca="true">+IF(OFFSET('Water Data'!$D$27,0,10*ROW('Water Data'!D15))="","",OFFSET('Water Data'!$D$27,0,10*ROW('Water Data'!D15)))</f>
        <v/>
      </c>
      <c r="BT21" s="286" t="str">
        <f ca="true">+IF(OFFSET('Water Data'!$D$28,0,10*ROW('Water Data'!D15))="","",OFFSET('Water Data'!$D$28,0,10*ROW('Water Data'!D15)))</f>
        <v/>
      </c>
      <c r="BU21" s="286" t="str">
        <f ca="true">+IF(OFFSET('Water Data'!$D$29,0,10*ROW('Water Data'!D15))="","",OFFSET('Water Data'!$D$29,0,10*ROW('Water Data'!D15)))</f>
        <v/>
      </c>
      <c r="BV21" s="286" t="str">
        <f ca="true">+IF(OFFSET('Water Data'!$E$27,0,10*ROW('Water Data'!E15))="","",OFFSET('Water Data'!$E$27,0,10*ROW('Water Data'!E15)))</f>
        <v/>
      </c>
      <c r="BW21" s="286" t="str">
        <f ca="true">+IF(OFFSET('Water Data'!$E$28,0,10*ROW('Water Data'!E15))="","",OFFSET('Water Data'!$E$28,0,10*ROW('Water Data'!E15)))</f>
        <v/>
      </c>
      <c r="BX21" s="286" t="str">
        <f ca="true">+IF(OFFSET('Water Data'!$E$29,0,10*ROW('Water Data'!E15))="","",OFFSET('Water Data'!$E$29,0,10*ROW('Water Data'!E15)))</f>
        <v/>
      </c>
      <c r="BY21" s="286" t="str">
        <f ca="true">+IF(OFFSET('Water Data'!$F$27,0,10*ROW('Water Data'!F15))="","",OFFSET('Water Data'!$F$27,0,10*ROW('Water Data'!F15)))</f>
        <v/>
      </c>
      <c r="BZ21" s="286" t="str">
        <f ca="true">+IF(OFFSET('Water Data'!$F$28,0,10*ROW('Water Data'!F15))="","",OFFSET('Water Data'!$F$28,0,10*ROW('Water Data'!F15)))</f>
        <v/>
      </c>
      <c r="CA21" s="286" t="str">
        <f ca="true">+IF(OFFSET('Water Data'!$F$29,0,10*ROW('Water Data'!F15))="","",OFFSET('Water Data'!$F$29,0,10*ROW('Water Data'!F15)))</f>
        <v/>
      </c>
      <c r="CB21" s="286" t="str">
        <f ca="true">+IF(OFFSET('Water Data'!$G$27,0,10*ROW('Water Data'!G15))="","",OFFSET('Water Data'!$G$27,0,10*ROW('Water Data'!G15)))</f>
        <v/>
      </c>
      <c r="CC21" s="286" t="str">
        <f ca="true">+IF(OFFSET('Water Data'!$G$28,0,10*ROW('Water Data'!G15))="","",OFFSET('Water Data'!$G$28,0,10*ROW('Water Data'!G15)))</f>
        <v/>
      </c>
      <c r="CD21" s="286" t="str">
        <f ca="true">+IF(OFFSET('Water Data'!$G$29,0,10*ROW('Water Data'!G15))="","",OFFSET('Water Data'!$G$29,0,10*ROW('Water Data'!G15)))</f>
        <v/>
      </c>
      <c r="CE21" s="286" t="str">
        <f ca="true">+IF(OFFSET('Water Data'!$H$27,0,10*ROW('Water Data'!H15))="","",OFFSET('Water Data'!$H$27,0,10*ROW('Water Data'!H15)))</f>
        <v/>
      </c>
      <c r="CF21" s="286" t="str">
        <f ca="true">+IF(OFFSET('Water Data'!$H$28,0,10*ROW('Water Data'!H15))="","",OFFSET('Water Data'!$H$28,0,10*ROW('Water Data'!H15)))</f>
        <v/>
      </c>
      <c r="CG21" s="286" t="str">
        <f ca="true">+IF(OFFSET('Water Data'!$H$29,0,10*ROW('Water Data'!H15))="","",OFFSET('Water Data'!$H$29,0,10*ROW('Water Data'!H15)))</f>
        <v/>
      </c>
      <c r="CH21" s="286" t="str">
        <f ca="true">+IF(OFFSET('Water Data'!$I$27,0,10*ROW('Water Data'!I15))="","",OFFSET('Water Data'!$I$27,0,10*ROW('Water Data'!I15)))</f>
        <v/>
      </c>
      <c r="CI21" s="286" t="str">
        <f ca="true">+IF(OFFSET('Water Data'!$I$28,0,10*ROW('Water Data'!I15))="","",OFFSET('Water Data'!$I$28,0,10*ROW('Water Data'!I15)))</f>
        <v/>
      </c>
      <c r="CJ21" s="286" t="str">
        <f ca="true">+IF(OFFSET('Water Data'!$I$29,0,10*ROW('Water Data'!I15))="","",OFFSET('Water Data'!$I$29,0,10*ROW('Water Data'!I15)))</f>
        <v/>
      </c>
      <c r="CK21" s="286" t="str">
        <f ca="true">+IF(OFFSET('Sanitation Data'!$D$28,0,10*ROW('Sanitation Data'!D15))="","",OFFSET('Sanitation Data'!$D$28,0,10*ROW('Sanitation Data'!D15)))</f>
        <v/>
      </c>
      <c r="CL21" s="286" t="str">
        <f ca="true">+IF(OFFSET('Sanitation Data'!$D$29,0,10*ROW('Sanitation Data'!D15))="","",OFFSET('Sanitation Data'!$D$29,0,10*ROW('Sanitation Data'!D15)))</f>
        <v/>
      </c>
      <c r="CM21" s="286" t="str">
        <f ca="true">+IF(OFFSET('Sanitation Data'!$D$30,0,10*ROW('Sanitation Data'!D15))="","",OFFSET('Sanitation Data'!$D$30,0,10*ROW('Sanitation Data'!D15)))</f>
        <v/>
      </c>
      <c r="CN21" s="286" t="str">
        <f ca="true">+IF(OFFSET('Sanitation Data'!$D$31,0,10*ROW('Sanitation Data'!D15))="","",OFFSET('Sanitation Data'!$D$31,0,10*ROW('Sanitation Data'!D15)))</f>
        <v/>
      </c>
      <c r="CO21" s="286" t="str">
        <f ca="true">+IF(OFFSET('Sanitation Data'!$D$32,0,10*ROW('Sanitation Data'!D15))="","",OFFSET('Sanitation Data'!$D$32,0,10*ROW('Sanitation Data'!D15)))</f>
        <v/>
      </c>
      <c r="CP21" s="286" t="str">
        <f ca="true">+IF(OFFSET('Sanitation Data'!$E$28,0,10*ROW('Sanitation Data'!E15))="","",OFFSET('Sanitation Data'!$E$28,0,10*ROW('Sanitation Data'!E15)))</f>
        <v/>
      </c>
      <c r="CQ21" s="286" t="str">
        <f ca="true">+IF(OFFSET('Sanitation Data'!$E$29,0,10*ROW('Sanitation Data'!E15))="","",OFFSET('Sanitation Data'!$E$29,0,10*ROW('Sanitation Data'!E15)))</f>
        <v/>
      </c>
      <c r="CR21" s="286" t="str">
        <f ca="true">+IF(OFFSET('Sanitation Data'!$E$30,0,10*ROW('Sanitation Data'!E15))="","",OFFSET('Sanitation Data'!$E$30,0,10*ROW('Sanitation Data'!E15)))</f>
        <v/>
      </c>
      <c r="CS21" s="286" t="str">
        <f ca="true">+IF(OFFSET('Sanitation Data'!$E$31,0,10*ROW('Sanitation Data'!E15))="","",OFFSET('Sanitation Data'!$E$31,0,10*ROW('Sanitation Data'!E15)))</f>
        <v/>
      </c>
      <c r="CT21" s="286" t="str">
        <f ca="true">+IF(OFFSET('Sanitation Data'!$E$32,0,10*ROW('Sanitation Data'!E15))="","",OFFSET('Sanitation Data'!$E$32,0,10*ROW('Sanitation Data'!E15)))</f>
        <v/>
      </c>
      <c r="CU21" s="286" t="str">
        <f ca="true">+IF(OFFSET('Sanitation Data'!$F$28,0,10*ROW('Sanitation Data'!F15))="","",OFFSET('Sanitation Data'!$F$28,0,10*ROW('Sanitation Data'!F15)))</f>
        <v/>
      </c>
      <c r="CV21" s="286" t="str">
        <f ca="true">+IF(OFFSET('Sanitation Data'!$F$29,0,10*ROW('Sanitation Data'!F15))="","",OFFSET('Sanitation Data'!$F$29,0,10*ROW('Sanitation Data'!F15)))</f>
        <v/>
      </c>
      <c r="CW21" s="286" t="str">
        <f ca="true">+IF(OFFSET('Sanitation Data'!$F$30,0,10*ROW('Sanitation Data'!F15))="","",OFFSET('Sanitation Data'!$F$30,0,10*ROW('Sanitation Data'!F15)))</f>
        <v/>
      </c>
      <c r="CX21" s="286" t="str">
        <f ca="true">+IF(OFFSET('Sanitation Data'!$F$31,0,10*ROW('Sanitation Data'!F15))="","",OFFSET('Sanitation Data'!$F$31,0,10*ROW('Sanitation Data'!F15)))</f>
        <v/>
      </c>
      <c r="CY21" s="286" t="str">
        <f ca="true">+IF(OFFSET('Sanitation Data'!$F$32,0,10*ROW('Sanitation Data'!F15))="","",OFFSET('Sanitation Data'!$F$32,0,10*ROW('Sanitation Data'!F15)))</f>
        <v/>
      </c>
      <c r="CZ21" s="286" t="str">
        <f ca="true">+IF(OFFSET('Sanitation Data'!$G$28,0,10*ROW('Sanitation Data'!G15))="","",OFFSET('Sanitation Data'!$G$28,0,10*ROW('Sanitation Data'!G15)))</f>
        <v/>
      </c>
      <c r="DA21" s="286" t="str">
        <f ca="true">+IF(OFFSET('Sanitation Data'!$G$29,0,10*ROW('Sanitation Data'!G15))="","",OFFSET('Sanitation Data'!$G$29,0,10*ROW('Sanitation Data'!G15)))</f>
        <v/>
      </c>
      <c r="DB21" s="286" t="str">
        <f ca="true">+IF(OFFSET('Sanitation Data'!$G$30,0,10*ROW('Sanitation Data'!G15))="","",OFFSET('Sanitation Data'!$G$30,0,10*ROW('Sanitation Data'!G15)))</f>
        <v/>
      </c>
      <c r="DC21" s="286" t="str">
        <f ca="true">+IF(OFFSET('Sanitation Data'!$G$31,0,10*ROW('Sanitation Data'!G15))="","",OFFSET('Sanitation Data'!$G$31,0,10*ROW('Sanitation Data'!G15)))</f>
        <v/>
      </c>
      <c r="DD21" s="286" t="str">
        <f ca="true">+IF(OFFSET('Sanitation Data'!$G$32,0,10*ROW('Sanitation Data'!G15))="","",OFFSET('Sanitation Data'!$G$32,0,10*ROW('Sanitation Data'!G15)))</f>
        <v/>
      </c>
      <c r="DE21" s="286" t="str">
        <f ca="true">+IF(OFFSET('Sanitation Data'!$H$28,0,10*ROW('Sanitation Data'!H15))="","",OFFSET('Sanitation Data'!$H$28,0,10*ROW('Sanitation Data'!H15)))</f>
        <v/>
      </c>
      <c r="DF21" s="286" t="str">
        <f ca="true">+IF(OFFSET('Sanitation Data'!$H$29,0,10*ROW('Sanitation Data'!H15))="","",OFFSET('Sanitation Data'!$H$29,0,10*ROW('Sanitation Data'!H15)))</f>
        <v/>
      </c>
      <c r="DG21" s="286" t="str">
        <f ca="true">+IF(OFFSET('Sanitation Data'!$H$30,0,10*ROW('Sanitation Data'!H15))="","",OFFSET('Sanitation Data'!$H$30,0,10*ROW('Sanitation Data'!H15)))</f>
        <v/>
      </c>
      <c r="DH21" s="286" t="str">
        <f ca="true">+IF(OFFSET('Sanitation Data'!$H$31,0,10*ROW('Sanitation Data'!H15))="","",OFFSET('Sanitation Data'!$H$31,0,10*ROW('Sanitation Data'!H15)))</f>
        <v/>
      </c>
      <c r="DI21" s="286" t="str">
        <f ca="true">+IF(OFFSET('Sanitation Data'!$H$32,0,10*ROW('Sanitation Data'!H15))="","",OFFSET('Sanitation Data'!$H$32,0,10*ROW('Sanitation Data'!H15)))</f>
        <v/>
      </c>
      <c r="DJ21" s="286" t="str">
        <f ca="true">+IF(OFFSET('Sanitation Data'!$I$28,0,10*ROW('Sanitation Data'!I15))="","",OFFSET('Sanitation Data'!$I$28,0,10*ROW('Sanitation Data'!I15)))</f>
        <v/>
      </c>
      <c r="DK21" s="286" t="str">
        <f ca="true">+IF(OFFSET('Sanitation Data'!$I$29,0,10*ROW('Sanitation Data'!I15))="","",OFFSET('Sanitation Data'!$I$29,0,10*ROW('Sanitation Data'!I15)))</f>
        <v/>
      </c>
      <c r="DL21" s="286" t="str">
        <f ca="true">+IF(OFFSET('Sanitation Data'!$I$30,0,10*ROW('Sanitation Data'!I15))="","",OFFSET('Sanitation Data'!$I$30,0,10*ROW('Sanitation Data'!I15)))</f>
        <v/>
      </c>
      <c r="DM21" s="286" t="str">
        <f ca="true">+IF(OFFSET('Sanitation Data'!$I$31,0,10*ROW('Sanitation Data'!I15))="","",OFFSET('Sanitation Data'!$I$31,0,10*ROW('Sanitation Data'!I15)))</f>
        <v/>
      </c>
      <c r="DN21" s="286" t="str">
        <f ca="true">+IF(OFFSET('Sanitation Data'!$I$32,0,10*ROW('Sanitation Data'!I15))="","",OFFSET('Sanitation Data'!$I$32,0,10*ROW('Sanitation Data'!I15)))</f>
        <v/>
      </c>
      <c r="DO21" s="286" t="str">
        <f ca="true">+IF(OFFSET('Hygiene Data'!$D$11,0,10*ROW('Hygiene Data'!D15))="","",OFFSET('Hygiene Data'!$D$11,0,10*ROW('Hygiene Data'!D15)))</f>
        <v/>
      </c>
      <c r="DP21" s="286" t="str">
        <f ca="true">+IF(OFFSET('Hygiene Data'!$D$12,0,10*ROW('Hygiene Data'!D15))="","",OFFSET('Hygiene Data'!$D$12,0,10*ROW('Hygiene Data'!D15)))</f>
        <v/>
      </c>
      <c r="DQ21" s="286" t="str">
        <f ca="true">+IF(OFFSET('Hygiene Data'!$D$13,0,10*ROW('Hygiene Data'!D15))="","",OFFSET('Hygiene Data'!$D$13,0,10*ROW('Hygiene Data'!D15)))</f>
        <v/>
      </c>
      <c r="DR21" s="286" t="str">
        <f ca="true">+IF(OFFSET('Hygiene Data'!$E$11,0,10*ROW('Hygiene Data'!E15))="","",OFFSET('Hygiene Data'!$E$11,0,10*ROW('Hygiene Data'!E15)))</f>
        <v/>
      </c>
      <c r="DS21" s="286" t="str">
        <f ca="true">+IF(OFFSET('Hygiene Data'!$E$12,0,10*ROW('Hygiene Data'!E15))="","",OFFSET('Hygiene Data'!$E$12,0,10*ROW('Hygiene Data'!E15)))</f>
        <v/>
      </c>
      <c r="DT21" s="286" t="str">
        <f ca="true">+IF(OFFSET('Hygiene Data'!$E$13,0,10*ROW('Hygiene Data'!E15))="","",OFFSET('Hygiene Data'!$E$13,0,10*ROW('Hygiene Data'!E15)))</f>
        <v/>
      </c>
      <c r="DU21" s="286" t="str">
        <f ca="true">+IF(OFFSET('Hygiene Data'!$F$11,0,10*ROW('Hygiene Data'!F15))="","",OFFSET('Hygiene Data'!$F$11,0,10*ROW('Hygiene Data'!F15)))</f>
        <v/>
      </c>
      <c r="DV21" s="286" t="str">
        <f ca="true">+IF(OFFSET('Hygiene Data'!$F$12,0,10*ROW('Hygiene Data'!F15))="","",OFFSET('Hygiene Data'!$F$12,0,10*ROW('Hygiene Data'!F15)))</f>
        <v/>
      </c>
      <c r="DW21" s="286" t="str">
        <f ca="true">+IF(OFFSET('Hygiene Data'!$F$13,0,10*ROW('Hygiene Data'!F15))="","",OFFSET('Hygiene Data'!$F$13,0,10*ROW('Hygiene Data'!F15)))</f>
        <v/>
      </c>
      <c r="DX21" s="286" t="str">
        <f ca="true">+IF(OFFSET('Hygiene Data'!$G$11,0,10*ROW('Hygiene Data'!G15))="","",OFFSET('Hygiene Data'!$G$11,0,10*ROW('Hygiene Data'!G15)))</f>
        <v/>
      </c>
      <c r="DY21" s="286" t="str">
        <f ca="true">+IF(OFFSET('Hygiene Data'!$G$12,0,10*ROW('Hygiene Data'!G15))="","",OFFSET('Hygiene Data'!$G$12,0,10*ROW('Hygiene Data'!G15)))</f>
        <v/>
      </c>
      <c r="DZ21" s="286" t="str">
        <f ca="true">+IF(OFFSET('Hygiene Data'!$G$13,0,10*ROW('Hygiene Data'!G15))="","",OFFSET('Hygiene Data'!$G$13,0,10*ROW('Hygiene Data'!G15)))</f>
        <v/>
      </c>
      <c r="EA21" s="286" t="str">
        <f ca="true">+IF(OFFSET('Hygiene Data'!$H$11,0,10*ROW('Hygiene Data'!H15))="","",OFFSET('Hygiene Data'!$H$11,0,10*ROW('Hygiene Data'!H15)))</f>
        <v/>
      </c>
      <c r="EB21" s="286" t="str">
        <f ca="true">+IF(OFFSET('Hygiene Data'!$H$12,0,10*ROW('Hygiene Data'!H15))="","",OFFSET('Hygiene Data'!$H$12,0,10*ROW('Hygiene Data'!H15)))</f>
        <v/>
      </c>
      <c r="EC21" s="286" t="str">
        <f ca="true">+IF(OFFSET('Hygiene Data'!$H$13,0,10*ROW('Hygiene Data'!H15))="","",OFFSET('Hygiene Data'!$H$13,0,10*ROW('Hygiene Data'!H15)))</f>
        <v/>
      </c>
      <c r="ED21" s="286" t="str">
        <f ca="true">+IF(OFFSET('Hygiene Data'!$I$11,0,10*ROW('Hygiene Data'!I15))="","",OFFSET('Hygiene Data'!$I$11,0,10*ROW('Hygiene Data'!I15)))</f>
        <v/>
      </c>
      <c r="EE21" s="286" t="str">
        <f ca="true">+IF(OFFSET('Hygiene Data'!$I$12,0,10*ROW('Hygiene Data'!I15))="","",OFFSET('Hygiene Data'!$I$12,0,10*ROW('Hygiene Data'!I15)))</f>
        <v/>
      </c>
      <c r="EF21" s="286"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42"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6"/>
      <c r="BS22" s="286" t="str">
        <f ca="true">+IF(OFFSET('Water Data'!$D$27,0,10*ROW('Water Data'!D16))="","",OFFSET('Water Data'!$D$27,0,10*ROW('Water Data'!D16)))</f>
        <v/>
      </c>
      <c r="BT22" s="286" t="str">
        <f ca="true">+IF(OFFSET('Water Data'!$D$28,0,10*ROW('Water Data'!D16))="","",OFFSET('Water Data'!$D$28,0,10*ROW('Water Data'!D16)))</f>
        <v/>
      </c>
      <c r="BU22" s="286" t="str">
        <f ca="true">+IF(OFFSET('Water Data'!$D$29,0,10*ROW('Water Data'!D16))="","",OFFSET('Water Data'!$D$29,0,10*ROW('Water Data'!D16)))</f>
        <v/>
      </c>
      <c r="BV22" s="286" t="str">
        <f ca="true">+IF(OFFSET('Water Data'!$E$27,0,10*ROW('Water Data'!E16))="","",OFFSET('Water Data'!$E$27,0,10*ROW('Water Data'!E16)))</f>
        <v/>
      </c>
      <c r="BW22" s="286" t="str">
        <f ca="true">+IF(OFFSET('Water Data'!$E$28,0,10*ROW('Water Data'!E16))="","",OFFSET('Water Data'!$E$28,0,10*ROW('Water Data'!E16)))</f>
        <v/>
      </c>
      <c r="BX22" s="286" t="str">
        <f ca="true">+IF(OFFSET('Water Data'!$E$29,0,10*ROW('Water Data'!E16))="","",OFFSET('Water Data'!$E$29,0,10*ROW('Water Data'!E16)))</f>
        <v/>
      </c>
      <c r="BY22" s="286" t="str">
        <f ca="true">+IF(OFFSET('Water Data'!$F$27,0,10*ROW('Water Data'!F16))="","",OFFSET('Water Data'!$F$27,0,10*ROW('Water Data'!F16)))</f>
        <v/>
      </c>
      <c r="BZ22" s="286" t="str">
        <f ca="true">+IF(OFFSET('Water Data'!$F$28,0,10*ROW('Water Data'!F16))="","",OFFSET('Water Data'!$F$28,0,10*ROW('Water Data'!F16)))</f>
        <v/>
      </c>
      <c r="CA22" s="286" t="str">
        <f ca="true">+IF(OFFSET('Water Data'!$F$29,0,10*ROW('Water Data'!F16))="","",OFFSET('Water Data'!$F$29,0,10*ROW('Water Data'!F16)))</f>
        <v/>
      </c>
      <c r="CB22" s="286" t="str">
        <f ca="true">+IF(OFFSET('Water Data'!$G$27,0,10*ROW('Water Data'!G16))="","",OFFSET('Water Data'!$G$27,0,10*ROW('Water Data'!G16)))</f>
        <v/>
      </c>
      <c r="CC22" s="286" t="str">
        <f ca="true">+IF(OFFSET('Water Data'!$G$28,0,10*ROW('Water Data'!G16))="","",OFFSET('Water Data'!$G$28,0,10*ROW('Water Data'!G16)))</f>
        <v/>
      </c>
      <c r="CD22" s="286" t="str">
        <f ca="true">+IF(OFFSET('Water Data'!$G$29,0,10*ROW('Water Data'!G16))="","",OFFSET('Water Data'!$G$29,0,10*ROW('Water Data'!G16)))</f>
        <v/>
      </c>
      <c r="CE22" s="286" t="str">
        <f ca="true">+IF(OFFSET('Water Data'!$H$27,0,10*ROW('Water Data'!H16))="","",OFFSET('Water Data'!$H$27,0,10*ROW('Water Data'!H16)))</f>
        <v/>
      </c>
      <c r="CF22" s="286" t="str">
        <f ca="true">+IF(OFFSET('Water Data'!$H$28,0,10*ROW('Water Data'!H16))="","",OFFSET('Water Data'!$H$28,0,10*ROW('Water Data'!H16)))</f>
        <v/>
      </c>
      <c r="CG22" s="286" t="str">
        <f ca="true">+IF(OFFSET('Water Data'!$H$29,0,10*ROW('Water Data'!H16))="","",OFFSET('Water Data'!$H$29,0,10*ROW('Water Data'!H16)))</f>
        <v/>
      </c>
      <c r="CH22" s="286" t="str">
        <f ca="true">+IF(OFFSET('Water Data'!$I$27,0,10*ROW('Water Data'!I16))="","",OFFSET('Water Data'!$I$27,0,10*ROW('Water Data'!I16)))</f>
        <v/>
      </c>
      <c r="CI22" s="286" t="str">
        <f ca="true">+IF(OFFSET('Water Data'!$I$28,0,10*ROW('Water Data'!I16))="","",OFFSET('Water Data'!$I$28,0,10*ROW('Water Data'!I16)))</f>
        <v/>
      </c>
      <c r="CJ22" s="286" t="str">
        <f ca="true">+IF(OFFSET('Water Data'!$I$29,0,10*ROW('Water Data'!I16))="","",OFFSET('Water Data'!$I$29,0,10*ROW('Water Data'!I16)))</f>
        <v/>
      </c>
      <c r="CK22" s="286" t="str">
        <f ca="true">+IF(OFFSET('Sanitation Data'!$D$28,0,10*ROW('Sanitation Data'!D16))="","",OFFSET('Sanitation Data'!$D$28,0,10*ROW('Sanitation Data'!D16)))</f>
        <v/>
      </c>
      <c r="CL22" s="286" t="str">
        <f ca="true">+IF(OFFSET('Sanitation Data'!$D$29,0,10*ROW('Sanitation Data'!D16))="","",OFFSET('Sanitation Data'!$D$29,0,10*ROW('Sanitation Data'!D16)))</f>
        <v/>
      </c>
      <c r="CM22" s="286" t="str">
        <f ca="true">+IF(OFFSET('Sanitation Data'!$D$30,0,10*ROW('Sanitation Data'!D16))="","",OFFSET('Sanitation Data'!$D$30,0,10*ROW('Sanitation Data'!D16)))</f>
        <v/>
      </c>
      <c r="CN22" s="286" t="str">
        <f ca="true">+IF(OFFSET('Sanitation Data'!$D$31,0,10*ROW('Sanitation Data'!D16))="","",OFFSET('Sanitation Data'!$D$31,0,10*ROW('Sanitation Data'!D16)))</f>
        <v/>
      </c>
      <c r="CO22" s="286" t="str">
        <f ca="true">+IF(OFFSET('Sanitation Data'!$D$32,0,10*ROW('Sanitation Data'!D16))="","",OFFSET('Sanitation Data'!$D$32,0,10*ROW('Sanitation Data'!D16)))</f>
        <v/>
      </c>
      <c r="CP22" s="286" t="str">
        <f ca="true">+IF(OFFSET('Sanitation Data'!$E$28,0,10*ROW('Sanitation Data'!E16))="","",OFFSET('Sanitation Data'!$E$28,0,10*ROW('Sanitation Data'!E16)))</f>
        <v/>
      </c>
      <c r="CQ22" s="286" t="str">
        <f ca="true">+IF(OFFSET('Sanitation Data'!$E$29,0,10*ROW('Sanitation Data'!E16))="","",OFFSET('Sanitation Data'!$E$29,0,10*ROW('Sanitation Data'!E16)))</f>
        <v/>
      </c>
      <c r="CR22" s="286" t="str">
        <f ca="true">+IF(OFFSET('Sanitation Data'!$E$30,0,10*ROW('Sanitation Data'!E16))="","",OFFSET('Sanitation Data'!$E$30,0,10*ROW('Sanitation Data'!E16)))</f>
        <v/>
      </c>
      <c r="CS22" s="286" t="str">
        <f ca="true">+IF(OFFSET('Sanitation Data'!$E$31,0,10*ROW('Sanitation Data'!E16))="","",OFFSET('Sanitation Data'!$E$31,0,10*ROW('Sanitation Data'!E16)))</f>
        <v/>
      </c>
      <c r="CT22" s="286" t="str">
        <f ca="true">+IF(OFFSET('Sanitation Data'!$E$32,0,10*ROW('Sanitation Data'!E16))="","",OFFSET('Sanitation Data'!$E$32,0,10*ROW('Sanitation Data'!E16)))</f>
        <v/>
      </c>
      <c r="CU22" s="286" t="str">
        <f ca="true">+IF(OFFSET('Sanitation Data'!$F$28,0,10*ROW('Sanitation Data'!F16))="","",OFFSET('Sanitation Data'!$F$28,0,10*ROW('Sanitation Data'!F16)))</f>
        <v/>
      </c>
      <c r="CV22" s="286" t="str">
        <f ca="true">+IF(OFFSET('Sanitation Data'!$F$29,0,10*ROW('Sanitation Data'!F16))="","",OFFSET('Sanitation Data'!$F$29,0,10*ROW('Sanitation Data'!F16)))</f>
        <v/>
      </c>
      <c r="CW22" s="286" t="str">
        <f ca="true">+IF(OFFSET('Sanitation Data'!$F$30,0,10*ROW('Sanitation Data'!F16))="","",OFFSET('Sanitation Data'!$F$30,0,10*ROW('Sanitation Data'!F16)))</f>
        <v/>
      </c>
      <c r="CX22" s="286" t="str">
        <f ca="true">+IF(OFFSET('Sanitation Data'!$F$31,0,10*ROW('Sanitation Data'!F16))="","",OFFSET('Sanitation Data'!$F$31,0,10*ROW('Sanitation Data'!F16)))</f>
        <v/>
      </c>
      <c r="CY22" s="286" t="str">
        <f ca="true">+IF(OFFSET('Sanitation Data'!$F$32,0,10*ROW('Sanitation Data'!F16))="","",OFFSET('Sanitation Data'!$F$32,0,10*ROW('Sanitation Data'!F16)))</f>
        <v/>
      </c>
      <c r="CZ22" s="286" t="str">
        <f ca="true">+IF(OFFSET('Sanitation Data'!$G$28,0,10*ROW('Sanitation Data'!G16))="","",OFFSET('Sanitation Data'!$G$28,0,10*ROW('Sanitation Data'!G16)))</f>
        <v/>
      </c>
      <c r="DA22" s="286" t="str">
        <f ca="true">+IF(OFFSET('Sanitation Data'!$G$29,0,10*ROW('Sanitation Data'!G16))="","",OFFSET('Sanitation Data'!$G$29,0,10*ROW('Sanitation Data'!G16)))</f>
        <v/>
      </c>
      <c r="DB22" s="286" t="str">
        <f ca="true">+IF(OFFSET('Sanitation Data'!$G$30,0,10*ROW('Sanitation Data'!G16))="","",OFFSET('Sanitation Data'!$G$30,0,10*ROW('Sanitation Data'!G16)))</f>
        <v/>
      </c>
      <c r="DC22" s="286" t="str">
        <f ca="true">+IF(OFFSET('Sanitation Data'!$G$31,0,10*ROW('Sanitation Data'!G16))="","",OFFSET('Sanitation Data'!$G$31,0,10*ROW('Sanitation Data'!G16)))</f>
        <v/>
      </c>
      <c r="DD22" s="286" t="str">
        <f ca="true">+IF(OFFSET('Sanitation Data'!$G$32,0,10*ROW('Sanitation Data'!G16))="","",OFFSET('Sanitation Data'!$G$32,0,10*ROW('Sanitation Data'!G16)))</f>
        <v/>
      </c>
      <c r="DE22" s="286" t="str">
        <f ca="true">+IF(OFFSET('Sanitation Data'!$H$28,0,10*ROW('Sanitation Data'!H16))="","",OFFSET('Sanitation Data'!$H$28,0,10*ROW('Sanitation Data'!H16)))</f>
        <v/>
      </c>
      <c r="DF22" s="286" t="str">
        <f ca="true">+IF(OFFSET('Sanitation Data'!$H$29,0,10*ROW('Sanitation Data'!H16))="","",OFFSET('Sanitation Data'!$H$29,0,10*ROW('Sanitation Data'!H16)))</f>
        <v/>
      </c>
      <c r="DG22" s="286" t="str">
        <f ca="true">+IF(OFFSET('Sanitation Data'!$H$30,0,10*ROW('Sanitation Data'!H16))="","",OFFSET('Sanitation Data'!$H$30,0,10*ROW('Sanitation Data'!H16)))</f>
        <v/>
      </c>
      <c r="DH22" s="286" t="str">
        <f ca="true">+IF(OFFSET('Sanitation Data'!$H$31,0,10*ROW('Sanitation Data'!H16))="","",OFFSET('Sanitation Data'!$H$31,0,10*ROW('Sanitation Data'!H16)))</f>
        <v/>
      </c>
      <c r="DI22" s="286" t="str">
        <f ca="true">+IF(OFFSET('Sanitation Data'!$H$32,0,10*ROW('Sanitation Data'!H16))="","",OFFSET('Sanitation Data'!$H$32,0,10*ROW('Sanitation Data'!H16)))</f>
        <v/>
      </c>
      <c r="DJ22" s="286" t="str">
        <f ca="true">+IF(OFFSET('Sanitation Data'!$I$28,0,10*ROW('Sanitation Data'!I16))="","",OFFSET('Sanitation Data'!$I$28,0,10*ROW('Sanitation Data'!I16)))</f>
        <v/>
      </c>
      <c r="DK22" s="286" t="str">
        <f ca="true">+IF(OFFSET('Sanitation Data'!$I$29,0,10*ROW('Sanitation Data'!I16))="","",OFFSET('Sanitation Data'!$I$29,0,10*ROW('Sanitation Data'!I16)))</f>
        <v/>
      </c>
      <c r="DL22" s="286" t="str">
        <f ca="true">+IF(OFFSET('Sanitation Data'!$I$30,0,10*ROW('Sanitation Data'!I16))="","",OFFSET('Sanitation Data'!$I$30,0,10*ROW('Sanitation Data'!I16)))</f>
        <v/>
      </c>
      <c r="DM22" s="286" t="str">
        <f ca="true">+IF(OFFSET('Sanitation Data'!$I$31,0,10*ROW('Sanitation Data'!I16))="","",OFFSET('Sanitation Data'!$I$31,0,10*ROW('Sanitation Data'!I16)))</f>
        <v/>
      </c>
      <c r="DN22" s="286" t="str">
        <f ca="true">+IF(OFFSET('Sanitation Data'!$I$32,0,10*ROW('Sanitation Data'!I16))="","",OFFSET('Sanitation Data'!$I$32,0,10*ROW('Sanitation Data'!I16)))</f>
        <v/>
      </c>
      <c r="DO22" s="286" t="str">
        <f ca="true">+IF(OFFSET('Hygiene Data'!$D$11,0,10*ROW('Hygiene Data'!D16))="","",OFFSET('Hygiene Data'!$D$11,0,10*ROW('Hygiene Data'!D16)))</f>
        <v/>
      </c>
      <c r="DP22" s="286" t="str">
        <f ca="true">+IF(OFFSET('Hygiene Data'!$D$12,0,10*ROW('Hygiene Data'!D16))="","",OFFSET('Hygiene Data'!$D$12,0,10*ROW('Hygiene Data'!D16)))</f>
        <v/>
      </c>
      <c r="DQ22" s="286" t="str">
        <f ca="true">+IF(OFFSET('Hygiene Data'!$D$13,0,10*ROW('Hygiene Data'!D16))="","",OFFSET('Hygiene Data'!$D$13,0,10*ROW('Hygiene Data'!D16)))</f>
        <v/>
      </c>
      <c r="DR22" s="286" t="str">
        <f ca="true">+IF(OFFSET('Hygiene Data'!$E$11,0,10*ROW('Hygiene Data'!E16))="","",OFFSET('Hygiene Data'!$E$11,0,10*ROW('Hygiene Data'!E16)))</f>
        <v/>
      </c>
      <c r="DS22" s="286" t="str">
        <f ca="true">+IF(OFFSET('Hygiene Data'!$E$12,0,10*ROW('Hygiene Data'!E16))="","",OFFSET('Hygiene Data'!$E$12,0,10*ROW('Hygiene Data'!E16)))</f>
        <v/>
      </c>
      <c r="DT22" s="286" t="str">
        <f ca="true">+IF(OFFSET('Hygiene Data'!$E$13,0,10*ROW('Hygiene Data'!E16))="","",OFFSET('Hygiene Data'!$E$13,0,10*ROW('Hygiene Data'!E16)))</f>
        <v/>
      </c>
      <c r="DU22" s="286" t="str">
        <f ca="true">+IF(OFFSET('Hygiene Data'!$F$11,0,10*ROW('Hygiene Data'!F16))="","",OFFSET('Hygiene Data'!$F$11,0,10*ROW('Hygiene Data'!F16)))</f>
        <v/>
      </c>
      <c r="DV22" s="286" t="str">
        <f ca="true">+IF(OFFSET('Hygiene Data'!$F$12,0,10*ROW('Hygiene Data'!F16))="","",OFFSET('Hygiene Data'!$F$12,0,10*ROW('Hygiene Data'!F16)))</f>
        <v/>
      </c>
      <c r="DW22" s="286" t="str">
        <f ca="true">+IF(OFFSET('Hygiene Data'!$F$13,0,10*ROW('Hygiene Data'!F16))="","",OFFSET('Hygiene Data'!$F$13,0,10*ROW('Hygiene Data'!F16)))</f>
        <v/>
      </c>
      <c r="DX22" s="286" t="str">
        <f ca="true">+IF(OFFSET('Hygiene Data'!$G$11,0,10*ROW('Hygiene Data'!G16))="","",OFFSET('Hygiene Data'!$G$11,0,10*ROW('Hygiene Data'!G16)))</f>
        <v/>
      </c>
      <c r="DY22" s="286" t="str">
        <f ca="true">+IF(OFFSET('Hygiene Data'!$G$12,0,10*ROW('Hygiene Data'!G16))="","",OFFSET('Hygiene Data'!$G$12,0,10*ROW('Hygiene Data'!G16)))</f>
        <v/>
      </c>
      <c r="DZ22" s="286" t="str">
        <f ca="true">+IF(OFFSET('Hygiene Data'!$G$13,0,10*ROW('Hygiene Data'!G16))="","",OFFSET('Hygiene Data'!$G$13,0,10*ROW('Hygiene Data'!G16)))</f>
        <v/>
      </c>
      <c r="EA22" s="286" t="str">
        <f ca="true">+IF(OFFSET('Hygiene Data'!$H$11,0,10*ROW('Hygiene Data'!H16))="","",OFFSET('Hygiene Data'!$H$11,0,10*ROW('Hygiene Data'!H16)))</f>
        <v/>
      </c>
      <c r="EB22" s="286" t="str">
        <f ca="true">+IF(OFFSET('Hygiene Data'!$H$12,0,10*ROW('Hygiene Data'!H16))="","",OFFSET('Hygiene Data'!$H$12,0,10*ROW('Hygiene Data'!H16)))</f>
        <v/>
      </c>
      <c r="EC22" s="286" t="str">
        <f ca="true">+IF(OFFSET('Hygiene Data'!$H$13,0,10*ROW('Hygiene Data'!H16))="","",OFFSET('Hygiene Data'!$H$13,0,10*ROW('Hygiene Data'!H16)))</f>
        <v/>
      </c>
      <c r="ED22" s="286" t="str">
        <f ca="true">+IF(OFFSET('Hygiene Data'!$I$11,0,10*ROW('Hygiene Data'!I16))="","",OFFSET('Hygiene Data'!$I$11,0,10*ROW('Hygiene Data'!I16)))</f>
        <v/>
      </c>
      <c r="EE22" s="286" t="str">
        <f ca="true">+IF(OFFSET('Hygiene Data'!$I$12,0,10*ROW('Hygiene Data'!I16))="","",OFFSET('Hygiene Data'!$I$12,0,10*ROW('Hygiene Data'!I16)))</f>
        <v/>
      </c>
      <c r="EF22" s="286"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42"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6"/>
      <c r="BS23" s="286" t="str">
        <f ca="true">+IF(OFFSET('Water Data'!$D$27,0,10*ROW('Water Data'!D17))="","",OFFSET('Water Data'!$D$27,0,10*ROW('Water Data'!D17)))</f>
        <v/>
      </c>
      <c r="BT23" s="286" t="str">
        <f ca="true">+IF(OFFSET('Water Data'!$D$28,0,10*ROW('Water Data'!D17))="","",OFFSET('Water Data'!$D$28,0,10*ROW('Water Data'!D17)))</f>
        <v/>
      </c>
      <c r="BU23" s="286" t="str">
        <f ca="true">+IF(OFFSET('Water Data'!$D$29,0,10*ROW('Water Data'!D17))="","",OFFSET('Water Data'!$D$29,0,10*ROW('Water Data'!D17)))</f>
        <v/>
      </c>
      <c r="BV23" s="286" t="str">
        <f ca="true">+IF(OFFSET('Water Data'!$E$27,0,10*ROW('Water Data'!E17))="","",OFFSET('Water Data'!$E$27,0,10*ROW('Water Data'!E17)))</f>
        <v/>
      </c>
      <c r="BW23" s="286" t="str">
        <f ca="true">+IF(OFFSET('Water Data'!$E$28,0,10*ROW('Water Data'!E17))="","",OFFSET('Water Data'!$E$28,0,10*ROW('Water Data'!E17)))</f>
        <v/>
      </c>
      <c r="BX23" s="286" t="str">
        <f ca="true">+IF(OFFSET('Water Data'!$E$29,0,10*ROW('Water Data'!E17))="","",OFFSET('Water Data'!$E$29,0,10*ROW('Water Data'!E17)))</f>
        <v/>
      </c>
      <c r="BY23" s="286" t="str">
        <f ca="true">+IF(OFFSET('Water Data'!$F$27,0,10*ROW('Water Data'!F17))="","",OFFSET('Water Data'!$F$27,0,10*ROW('Water Data'!F17)))</f>
        <v/>
      </c>
      <c r="BZ23" s="286" t="str">
        <f ca="true">+IF(OFFSET('Water Data'!$F$28,0,10*ROW('Water Data'!F17))="","",OFFSET('Water Data'!$F$28,0,10*ROW('Water Data'!F17)))</f>
        <v/>
      </c>
      <c r="CA23" s="286" t="str">
        <f ca="true">+IF(OFFSET('Water Data'!$F$29,0,10*ROW('Water Data'!F17))="","",OFFSET('Water Data'!$F$29,0,10*ROW('Water Data'!F17)))</f>
        <v/>
      </c>
      <c r="CB23" s="286" t="str">
        <f ca="true">+IF(OFFSET('Water Data'!$G$27,0,10*ROW('Water Data'!G17))="","",OFFSET('Water Data'!$G$27,0,10*ROW('Water Data'!G17)))</f>
        <v/>
      </c>
      <c r="CC23" s="286" t="str">
        <f ca="true">+IF(OFFSET('Water Data'!$G$28,0,10*ROW('Water Data'!G17))="","",OFFSET('Water Data'!$G$28,0,10*ROW('Water Data'!G17)))</f>
        <v/>
      </c>
      <c r="CD23" s="286" t="str">
        <f ca="true">+IF(OFFSET('Water Data'!$G$29,0,10*ROW('Water Data'!G17))="","",OFFSET('Water Data'!$G$29,0,10*ROW('Water Data'!G17)))</f>
        <v/>
      </c>
      <c r="CE23" s="286" t="str">
        <f ca="true">+IF(OFFSET('Water Data'!$H$27,0,10*ROW('Water Data'!H17))="","",OFFSET('Water Data'!$H$27,0,10*ROW('Water Data'!H17)))</f>
        <v/>
      </c>
      <c r="CF23" s="286" t="str">
        <f ca="true">+IF(OFFSET('Water Data'!$H$28,0,10*ROW('Water Data'!H17))="","",OFFSET('Water Data'!$H$28,0,10*ROW('Water Data'!H17)))</f>
        <v/>
      </c>
      <c r="CG23" s="286" t="str">
        <f ca="true">+IF(OFFSET('Water Data'!$H$29,0,10*ROW('Water Data'!H17))="","",OFFSET('Water Data'!$H$29,0,10*ROW('Water Data'!H17)))</f>
        <v/>
      </c>
      <c r="CH23" s="286" t="str">
        <f ca="true">+IF(OFFSET('Water Data'!$I$27,0,10*ROW('Water Data'!I17))="","",OFFSET('Water Data'!$I$27,0,10*ROW('Water Data'!I17)))</f>
        <v/>
      </c>
      <c r="CI23" s="286" t="str">
        <f ca="true">+IF(OFFSET('Water Data'!$I$28,0,10*ROW('Water Data'!I17))="","",OFFSET('Water Data'!$I$28,0,10*ROW('Water Data'!I17)))</f>
        <v/>
      </c>
      <c r="CJ23" s="286" t="str">
        <f ca="true">+IF(OFFSET('Water Data'!$I$29,0,10*ROW('Water Data'!I17))="","",OFFSET('Water Data'!$I$29,0,10*ROW('Water Data'!I17)))</f>
        <v/>
      </c>
      <c r="CK23" s="286" t="str">
        <f ca="true">+IF(OFFSET('Sanitation Data'!$D$28,0,10*ROW('Sanitation Data'!D17))="","",OFFSET('Sanitation Data'!$D$28,0,10*ROW('Sanitation Data'!D17)))</f>
        <v/>
      </c>
      <c r="CL23" s="286" t="str">
        <f ca="true">+IF(OFFSET('Sanitation Data'!$D$29,0,10*ROW('Sanitation Data'!D17))="","",OFFSET('Sanitation Data'!$D$29,0,10*ROW('Sanitation Data'!D17)))</f>
        <v/>
      </c>
      <c r="CM23" s="286" t="str">
        <f ca="true">+IF(OFFSET('Sanitation Data'!$D$30,0,10*ROW('Sanitation Data'!D17))="","",OFFSET('Sanitation Data'!$D$30,0,10*ROW('Sanitation Data'!D17)))</f>
        <v/>
      </c>
      <c r="CN23" s="286" t="str">
        <f ca="true">+IF(OFFSET('Sanitation Data'!$D$31,0,10*ROW('Sanitation Data'!D17))="","",OFFSET('Sanitation Data'!$D$31,0,10*ROW('Sanitation Data'!D17)))</f>
        <v/>
      </c>
      <c r="CO23" s="286" t="str">
        <f ca="true">+IF(OFFSET('Sanitation Data'!$D$32,0,10*ROW('Sanitation Data'!D17))="","",OFFSET('Sanitation Data'!$D$32,0,10*ROW('Sanitation Data'!D17)))</f>
        <v/>
      </c>
      <c r="CP23" s="286" t="str">
        <f ca="true">+IF(OFFSET('Sanitation Data'!$E$28,0,10*ROW('Sanitation Data'!E17))="","",OFFSET('Sanitation Data'!$E$28,0,10*ROW('Sanitation Data'!E17)))</f>
        <v/>
      </c>
      <c r="CQ23" s="286" t="str">
        <f ca="true">+IF(OFFSET('Sanitation Data'!$E$29,0,10*ROW('Sanitation Data'!E17))="","",OFFSET('Sanitation Data'!$E$29,0,10*ROW('Sanitation Data'!E17)))</f>
        <v/>
      </c>
      <c r="CR23" s="286" t="str">
        <f ca="true">+IF(OFFSET('Sanitation Data'!$E$30,0,10*ROW('Sanitation Data'!E17))="","",OFFSET('Sanitation Data'!$E$30,0,10*ROW('Sanitation Data'!E17)))</f>
        <v/>
      </c>
      <c r="CS23" s="286" t="str">
        <f ca="true">+IF(OFFSET('Sanitation Data'!$E$31,0,10*ROW('Sanitation Data'!E17))="","",OFFSET('Sanitation Data'!$E$31,0,10*ROW('Sanitation Data'!E17)))</f>
        <v/>
      </c>
      <c r="CT23" s="286" t="str">
        <f ca="true">+IF(OFFSET('Sanitation Data'!$E$32,0,10*ROW('Sanitation Data'!E17))="","",OFFSET('Sanitation Data'!$E$32,0,10*ROW('Sanitation Data'!E17)))</f>
        <v/>
      </c>
      <c r="CU23" s="286" t="str">
        <f ca="true">+IF(OFFSET('Sanitation Data'!$F$28,0,10*ROW('Sanitation Data'!F17))="","",OFFSET('Sanitation Data'!$F$28,0,10*ROW('Sanitation Data'!F17)))</f>
        <v/>
      </c>
      <c r="CV23" s="286" t="str">
        <f ca="true">+IF(OFFSET('Sanitation Data'!$F$29,0,10*ROW('Sanitation Data'!F17))="","",OFFSET('Sanitation Data'!$F$29,0,10*ROW('Sanitation Data'!F17)))</f>
        <v/>
      </c>
      <c r="CW23" s="286" t="str">
        <f ca="true">+IF(OFFSET('Sanitation Data'!$F$30,0,10*ROW('Sanitation Data'!F17))="","",OFFSET('Sanitation Data'!$F$30,0,10*ROW('Sanitation Data'!F17)))</f>
        <v/>
      </c>
      <c r="CX23" s="286" t="str">
        <f ca="true">+IF(OFFSET('Sanitation Data'!$F$31,0,10*ROW('Sanitation Data'!F17))="","",OFFSET('Sanitation Data'!$F$31,0,10*ROW('Sanitation Data'!F17)))</f>
        <v/>
      </c>
      <c r="CY23" s="286" t="str">
        <f ca="true">+IF(OFFSET('Sanitation Data'!$F$32,0,10*ROW('Sanitation Data'!F17))="","",OFFSET('Sanitation Data'!$F$32,0,10*ROW('Sanitation Data'!F17)))</f>
        <v/>
      </c>
      <c r="CZ23" s="286" t="str">
        <f ca="true">+IF(OFFSET('Sanitation Data'!$G$28,0,10*ROW('Sanitation Data'!G17))="","",OFFSET('Sanitation Data'!$G$28,0,10*ROW('Sanitation Data'!G17)))</f>
        <v/>
      </c>
      <c r="DA23" s="286" t="str">
        <f ca="true">+IF(OFFSET('Sanitation Data'!$G$29,0,10*ROW('Sanitation Data'!G17))="","",OFFSET('Sanitation Data'!$G$29,0,10*ROW('Sanitation Data'!G17)))</f>
        <v/>
      </c>
      <c r="DB23" s="286" t="str">
        <f ca="true">+IF(OFFSET('Sanitation Data'!$G$30,0,10*ROW('Sanitation Data'!G17))="","",OFFSET('Sanitation Data'!$G$30,0,10*ROW('Sanitation Data'!G17)))</f>
        <v/>
      </c>
      <c r="DC23" s="286" t="str">
        <f ca="true">+IF(OFFSET('Sanitation Data'!$G$31,0,10*ROW('Sanitation Data'!G17))="","",OFFSET('Sanitation Data'!$G$31,0,10*ROW('Sanitation Data'!G17)))</f>
        <v/>
      </c>
      <c r="DD23" s="286" t="str">
        <f ca="true">+IF(OFFSET('Sanitation Data'!$G$32,0,10*ROW('Sanitation Data'!G17))="","",OFFSET('Sanitation Data'!$G$32,0,10*ROW('Sanitation Data'!G17)))</f>
        <v/>
      </c>
      <c r="DE23" s="286" t="str">
        <f ca="true">+IF(OFFSET('Sanitation Data'!$H$28,0,10*ROW('Sanitation Data'!H17))="","",OFFSET('Sanitation Data'!$H$28,0,10*ROW('Sanitation Data'!H17)))</f>
        <v/>
      </c>
      <c r="DF23" s="286" t="str">
        <f ca="true">+IF(OFFSET('Sanitation Data'!$H$29,0,10*ROW('Sanitation Data'!H17))="","",OFFSET('Sanitation Data'!$H$29,0,10*ROW('Sanitation Data'!H17)))</f>
        <v/>
      </c>
      <c r="DG23" s="286" t="str">
        <f ca="true">+IF(OFFSET('Sanitation Data'!$H$30,0,10*ROW('Sanitation Data'!H17))="","",OFFSET('Sanitation Data'!$H$30,0,10*ROW('Sanitation Data'!H17)))</f>
        <v/>
      </c>
      <c r="DH23" s="286" t="str">
        <f ca="true">+IF(OFFSET('Sanitation Data'!$H$31,0,10*ROW('Sanitation Data'!H17))="","",OFFSET('Sanitation Data'!$H$31,0,10*ROW('Sanitation Data'!H17)))</f>
        <v/>
      </c>
      <c r="DI23" s="286" t="str">
        <f ca="true">+IF(OFFSET('Sanitation Data'!$H$32,0,10*ROW('Sanitation Data'!H17))="","",OFFSET('Sanitation Data'!$H$32,0,10*ROW('Sanitation Data'!H17)))</f>
        <v/>
      </c>
      <c r="DJ23" s="286" t="str">
        <f ca="true">+IF(OFFSET('Sanitation Data'!$I$28,0,10*ROW('Sanitation Data'!I17))="","",OFFSET('Sanitation Data'!$I$28,0,10*ROW('Sanitation Data'!I17)))</f>
        <v/>
      </c>
      <c r="DK23" s="286" t="str">
        <f ca="true">+IF(OFFSET('Sanitation Data'!$I$29,0,10*ROW('Sanitation Data'!I17))="","",OFFSET('Sanitation Data'!$I$29,0,10*ROW('Sanitation Data'!I17)))</f>
        <v/>
      </c>
      <c r="DL23" s="286" t="str">
        <f ca="true">+IF(OFFSET('Sanitation Data'!$I$30,0,10*ROW('Sanitation Data'!I17))="","",OFFSET('Sanitation Data'!$I$30,0,10*ROW('Sanitation Data'!I17)))</f>
        <v/>
      </c>
      <c r="DM23" s="286" t="str">
        <f ca="true">+IF(OFFSET('Sanitation Data'!$I$31,0,10*ROW('Sanitation Data'!I17))="","",OFFSET('Sanitation Data'!$I$31,0,10*ROW('Sanitation Data'!I17)))</f>
        <v/>
      </c>
      <c r="DN23" s="286" t="str">
        <f ca="true">+IF(OFFSET('Sanitation Data'!$I$32,0,10*ROW('Sanitation Data'!I17))="","",OFFSET('Sanitation Data'!$I$32,0,10*ROW('Sanitation Data'!I17)))</f>
        <v/>
      </c>
      <c r="DO23" s="286" t="str">
        <f ca="true">+IF(OFFSET('Hygiene Data'!$D$11,0,10*ROW('Hygiene Data'!D17))="","",OFFSET('Hygiene Data'!$D$11,0,10*ROW('Hygiene Data'!D17)))</f>
        <v/>
      </c>
      <c r="DP23" s="286" t="str">
        <f ca="true">+IF(OFFSET('Hygiene Data'!$D$12,0,10*ROW('Hygiene Data'!D17))="","",OFFSET('Hygiene Data'!$D$12,0,10*ROW('Hygiene Data'!D17)))</f>
        <v/>
      </c>
      <c r="DQ23" s="286" t="str">
        <f ca="true">+IF(OFFSET('Hygiene Data'!$D$13,0,10*ROW('Hygiene Data'!D17))="","",OFFSET('Hygiene Data'!$D$13,0,10*ROW('Hygiene Data'!D17)))</f>
        <v/>
      </c>
      <c r="DR23" s="286" t="str">
        <f ca="true">+IF(OFFSET('Hygiene Data'!$E$11,0,10*ROW('Hygiene Data'!E17))="","",OFFSET('Hygiene Data'!$E$11,0,10*ROW('Hygiene Data'!E17)))</f>
        <v/>
      </c>
      <c r="DS23" s="286" t="str">
        <f ca="true">+IF(OFFSET('Hygiene Data'!$E$12,0,10*ROW('Hygiene Data'!E17))="","",OFFSET('Hygiene Data'!$E$12,0,10*ROW('Hygiene Data'!E17)))</f>
        <v/>
      </c>
      <c r="DT23" s="286" t="str">
        <f ca="true">+IF(OFFSET('Hygiene Data'!$E$13,0,10*ROW('Hygiene Data'!E17))="","",OFFSET('Hygiene Data'!$E$13,0,10*ROW('Hygiene Data'!E17)))</f>
        <v/>
      </c>
      <c r="DU23" s="286" t="str">
        <f ca="true">+IF(OFFSET('Hygiene Data'!$F$11,0,10*ROW('Hygiene Data'!F17))="","",OFFSET('Hygiene Data'!$F$11,0,10*ROW('Hygiene Data'!F17)))</f>
        <v/>
      </c>
      <c r="DV23" s="286" t="str">
        <f ca="true">+IF(OFFSET('Hygiene Data'!$F$12,0,10*ROW('Hygiene Data'!F17))="","",OFFSET('Hygiene Data'!$F$12,0,10*ROW('Hygiene Data'!F17)))</f>
        <v/>
      </c>
      <c r="DW23" s="286" t="str">
        <f ca="true">+IF(OFFSET('Hygiene Data'!$F$13,0,10*ROW('Hygiene Data'!F17))="","",OFFSET('Hygiene Data'!$F$13,0,10*ROW('Hygiene Data'!F17)))</f>
        <v/>
      </c>
      <c r="DX23" s="286" t="str">
        <f ca="true">+IF(OFFSET('Hygiene Data'!$G$11,0,10*ROW('Hygiene Data'!G17))="","",OFFSET('Hygiene Data'!$G$11,0,10*ROW('Hygiene Data'!G17)))</f>
        <v/>
      </c>
      <c r="DY23" s="286" t="str">
        <f ca="true">+IF(OFFSET('Hygiene Data'!$G$12,0,10*ROW('Hygiene Data'!G17))="","",OFFSET('Hygiene Data'!$G$12,0,10*ROW('Hygiene Data'!G17)))</f>
        <v/>
      </c>
      <c r="DZ23" s="286" t="str">
        <f ca="true">+IF(OFFSET('Hygiene Data'!$G$13,0,10*ROW('Hygiene Data'!G17))="","",OFFSET('Hygiene Data'!$G$13,0,10*ROW('Hygiene Data'!G17)))</f>
        <v/>
      </c>
      <c r="EA23" s="286" t="str">
        <f ca="true">+IF(OFFSET('Hygiene Data'!$H$11,0,10*ROW('Hygiene Data'!H17))="","",OFFSET('Hygiene Data'!$H$11,0,10*ROW('Hygiene Data'!H17)))</f>
        <v/>
      </c>
      <c r="EB23" s="286" t="str">
        <f ca="true">+IF(OFFSET('Hygiene Data'!$H$12,0,10*ROW('Hygiene Data'!H17))="","",OFFSET('Hygiene Data'!$H$12,0,10*ROW('Hygiene Data'!H17)))</f>
        <v/>
      </c>
      <c r="EC23" s="286" t="str">
        <f ca="true">+IF(OFFSET('Hygiene Data'!$H$13,0,10*ROW('Hygiene Data'!H17))="","",OFFSET('Hygiene Data'!$H$13,0,10*ROW('Hygiene Data'!H17)))</f>
        <v/>
      </c>
      <c r="ED23" s="286" t="str">
        <f ca="true">+IF(OFFSET('Hygiene Data'!$I$11,0,10*ROW('Hygiene Data'!I17))="","",OFFSET('Hygiene Data'!$I$11,0,10*ROW('Hygiene Data'!I17)))</f>
        <v/>
      </c>
      <c r="EE23" s="286" t="str">
        <f ca="true">+IF(OFFSET('Hygiene Data'!$I$12,0,10*ROW('Hygiene Data'!I17))="","",OFFSET('Hygiene Data'!$I$12,0,10*ROW('Hygiene Data'!I17)))</f>
        <v/>
      </c>
      <c r="EF23" s="286"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42"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6"/>
      <c r="BS24" s="286" t="str">
        <f ca="true">+IF(OFFSET('Water Data'!$D$27,0,10*ROW('Water Data'!D18))="","",OFFSET('Water Data'!$D$27,0,10*ROW('Water Data'!D18)))</f>
        <v/>
      </c>
      <c r="BT24" s="286" t="str">
        <f ca="true">+IF(OFFSET('Water Data'!$D$28,0,10*ROW('Water Data'!D18))="","",OFFSET('Water Data'!$D$28,0,10*ROW('Water Data'!D18)))</f>
        <v/>
      </c>
      <c r="BU24" s="286" t="str">
        <f ca="true">+IF(OFFSET('Water Data'!$D$29,0,10*ROW('Water Data'!D18))="","",OFFSET('Water Data'!$D$29,0,10*ROW('Water Data'!D18)))</f>
        <v/>
      </c>
      <c r="BV24" s="286" t="str">
        <f ca="true">+IF(OFFSET('Water Data'!$E$27,0,10*ROW('Water Data'!E18))="","",OFFSET('Water Data'!$E$27,0,10*ROW('Water Data'!E18)))</f>
        <v/>
      </c>
      <c r="BW24" s="286" t="str">
        <f ca="true">+IF(OFFSET('Water Data'!$E$28,0,10*ROW('Water Data'!E18))="","",OFFSET('Water Data'!$E$28,0,10*ROW('Water Data'!E18)))</f>
        <v/>
      </c>
      <c r="BX24" s="286" t="str">
        <f ca="true">+IF(OFFSET('Water Data'!$E$29,0,10*ROW('Water Data'!E18))="","",OFFSET('Water Data'!$E$29,0,10*ROW('Water Data'!E18)))</f>
        <v/>
      </c>
      <c r="BY24" s="286" t="str">
        <f ca="true">+IF(OFFSET('Water Data'!$F$27,0,10*ROW('Water Data'!F18))="","",OFFSET('Water Data'!$F$27,0,10*ROW('Water Data'!F18)))</f>
        <v/>
      </c>
      <c r="BZ24" s="286" t="str">
        <f ca="true">+IF(OFFSET('Water Data'!$F$28,0,10*ROW('Water Data'!F18))="","",OFFSET('Water Data'!$F$28,0,10*ROW('Water Data'!F18)))</f>
        <v/>
      </c>
      <c r="CA24" s="286" t="str">
        <f ca="true">+IF(OFFSET('Water Data'!$F$29,0,10*ROW('Water Data'!F18))="","",OFFSET('Water Data'!$F$29,0,10*ROW('Water Data'!F18)))</f>
        <v/>
      </c>
      <c r="CB24" s="286" t="str">
        <f ca="true">+IF(OFFSET('Water Data'!$G$27,0,10*ROW('Water Data'!G18))="","",OFFSET('Water Data'!$G$27,0,10*ROW('Water Data'!G18)))</f>
        <v/>
      </c>
      <c r="CC24" s="286" t="str">
        <f ca="true">+IF(OFFSET('Water Data'!$G$28,0,10*ROW('Water Data'!G18))="","",OFFSET('Water Data'!$G$28,0,10*ROW('Water Data'!G18)))</f>
        <v/>
      </c>
      <c r="CD24" s="286" t="str">
        <f ca="true">+IF(OFFSET('Water Data'!$G$29,0,10*ROW('Water Data'!G18))="","",OFFSET('Water Data'!$G$29,0,10*ROW('Water Data'!G18)))</f>
        <v/>
      </c>
      <c r="CE24" s="286" t="str">
        <f ca="true">+IF(OFFSET('Water Data'!$H$27,0,10*ROW('Water Data'!H18))="","",OFFSET('Water Data'!$H$27,0,10*ROW('Water Data'!H18)))</f>
        <v/>
      </c>
      <c r="CF24" s="286" t="str">
        <f ca="true">+IF(OFFSET('Water Data'!$H$28,0,10*ROW('Water Data'!H18))="","",OFFSET('Water Data'!$H$28,0,10*ROW('Water Data'!H18)))</f>
        <v/>
      </c>
      <c r="CG24" s="286" t="str">
        <f ca="true">+IF(OFFSET('Water Data'!$H$29,0,10*ROW('Water Data'!H18))="","",OFFSET('Water Data'!$H$29,0,10*ROW('Water Data'!H18)))</f>
        <v/>
      </c>
      <c r="CH24" s="286" t="str">
        <f ca="true">+IF(OFFSET('Water Data'!$I$27,0,10*ROW('Water Data'!I18))="","",OFFSET('Water Data'!$I$27,0,10*ROW('Water Data'!I18)))</f>
        <v/>
      </c>
      <c r="CI24" s="286" t="str">
        <f ca="true">+IF(OFFSET('Water Data'!$I$28,0,10*ROW('Water Data'!I18))="","",OFFSET('Water Data'!$I$28,0,10*ROW('Water Data'!I18)))</f>
        <v/>
      </c>
      <c r="CJ24" s="286" t="str">
        <f ca="true">+IF(OFFSET('Water Data'!$I$29,0,10*ROW('Water Data'!I18))="","",OFFSET('Water Data'!$I$29,0,10*ROW('Water Data'!I18)))</f>
        <v/>
      </c>
      <c r="CK24" s="286" t="str">
        <f ca="true">+IF(OFFSET('Sanitation Data'!$D$28,0,10*ROW('Sanitation Data'!D18))="","",OFFSET('Sanitation Data'!$D$28,0,10*ROW('Sanitation Data'!D18)))</f>
        <v/>
      </c>
      <c r="CL24" s="286" t="str">
        <f ca="true">+IF(OFFSET('Sanitation Data'!$D$29,0,10*ROW('Sanitation Data'!D18))="","",OFFSET('Sanitation Data'!$D$29,0,10*ROW('Sanitation Data'!D18)))</f>
        <v/>
      </c>
      <c r="CM24" s="286" t="str">
        <f ca="true">+IF(OFFSET('Sanitation Data'!$D$30,0,10*ROW('Sanitation Data'!D18))="","",OFFSET('Sanitation Data'!$D$30,0,10*ROW('Sanitation Data'!D18)))</f>
        <v/>
      </c>
      <c r="CN24" s="286" t="str">
        <f ca="true">+IF(OFFSET('Sanitation Data'!$D$31,0,10*ROW('Sanitation Data'!D18))="","",OFFSET('Sanitation Data'!$D$31,0,10*ROW('Sanitation Data'!D18)))</f>
        <v/>
      </c>
      <c r="CO24" s="286" t="str">
        <f ca="true">+IF(OFFSET('Sanitation Data'!$D$32,0,10*ROW('Sanitation Data'!D18))="","",OFFSET('Sanitation Data'!$D$32,0,10*ROW('Sanitation Data'!D18)))</f>
        <v/>
      </c>
      <c r="CP24" s="286" t="str">
        <f ca="true">+IF(OFFSET('Sanitation Data'!$E$28,0,10*ROW('Sanitation Data'!E18))="","",OFFSET('Sanitation Data'!$E$28,0,10*ROW('Sanitation Data'!E18)))</f>
        <v/>
      </c>
      <c r="CQ24" s="286" t="str">
        <f ca="true">+IF(OFFSET('Sanitation Data'!$E$29,0,10*ROW('Sanitation Data'!E18))="","",OFFSET('Sanitation Data'!$E$29,0,10*ROW('Sanitation Data'!E18)))</f>
        <v/>
      </c>
      <c r="CR24" s="286" t="str">
        <f ca="true">+IF(OFFSET('Sanitation Data'!$E$30,0,10*ROW('Sanitation Data'!E18))="","",OFFSET('Sanitation Data'!$E$30,0,10*ROW('Sanitation Data'!E18)))</f>
        <v/>
      </c>
      <c r="CS24" s="286" t="str">
        <f ca="true">+IF(OFFSET('Sanitation Data'!$E$31,0,10*ROW('Sanitation Data'!E18))="","",OFFSET('Sanitation Data'!$E$31,0,10*ROW('Sanitation Data'!E18)))</f>
        <v/>
      </c>
      <c r="CT24" s="286" t="str">
        <f ca="true">+IF(OFFSET('Sanitation Data'!$E$32,0,10*ROW('Sanitation Data'!E18))="","",OFFSET('Sanitation Data'!$E$32,0,10*ROW('Sanitation Data'!E18)))</f>
        <v/>
      </c>
      <c r="CU24" s="286" t="str">
        <f ca="true">+IF(OFFSET('Sanitation Data'!$F$28,0,10*ROW('Sanitation Data'!F18))="","",OFFSET('Sanitation Data'!$F$28,0,10*ROW('Sanitation Data'!F18)))</f>
        <v/>
      </c>
      <c r="CV24" s="286" t="str">
        <f ca="true">+IF(OFFSET('Sanitation Data'!$F$29,0,10*ROW('Sanitation Data'!F18))="","",OFFSET('Sanitation Data'!$F$29,0,10*ROW('Sanitation Data'!F18)))</f>
        <v/>
      </c>
      <c r="CW24" s="286" t="str">
        <f ca="true">+IF(OFFSET('Sanitation Data'!$F$30,0,10*ROW('Sanitation Data'!F18))="","",OFFSET('Sanitation Data'!$F$30,0,10*ROW('Sanitation Data'!F18)))</f>
        <v/>
      </c>
      <c r="CX24" s="286" t="str">
        <f ca="true">+IF(OFFSET('Sanitation Data'!$F$31,0,10*ROW('Sanitation Data'!F18))="","",OFFSET('Sanitation Data'!$F$31,0,10*ROW('Sanitation Data'!F18)))</f>
        <v/>
      </c>
      <c r="CY24" s="286" t="str">
        <f ca="true">+IF(OFFSET('Sanitation Data'!$F$32,0,10*ROW('Sanitation Data'!F18))="","",OFFSET('Sanitation Data'!$F$32,0,10*ROW('Sanitation Data'!F18)))</f>
        <v/>
      </c>
      <c r="CZ24" s="286" t="str">
        <f ca="true">+IF(OFFSET('Sanitation Data'!$G$28,0,10*ROW('Sanitation Data'!G18))="","",OFFSET('Sanitation Data'!$G$28,0,10*ROW('Sanitation Data'!G18)))</f>
        <v/>
      </c>
      <c r="DA24" s="286" t="str">
        <f ca="true">+IF(OFFSET('Sanitation Data'!$G$29,0,10*ROW('Sanitation Data'!G18))="","",OFFSET('Sanitation Data'!$G$29,0,10*ROW('Sanitation Data'!G18)))</f>
        <v/>
      </c>
      <c r="DB24" s="286" t="str">
        <f ca="true">+IF(OFFSET('Sanitation Data'!$G$30,0,10*ROW('Sanitation Data'!G18))="","",OFFSET('Sanitation Data'!$G$30,0,10*ROW('Sanitation Data'!G18)))</f>
        <v/>
      </c>
      <c r="DC24" s="286" t="str">
        <f ca="true">+IF(OFFSET('Sanitation Data'!$G$31,0,10*ROW('Sanitation Data'!G18))="","",OFFSET('Sanitation Data'!$G$31,0,10*ROW('Sanitation Data'!G18)))</f>
        <v/>
      </c>
      <c r="DD24" s="286" t="str">
        <f ca="true">+IF(OFFSET('Sanitation Data'!$G$32,0,10*ROW('Sanitation Data'!G18))="","",OFFSET('Sanitation Data'!$G$32,0,10*ROW('Sanitation Data'!G18)))</f>
        <v/>
      </c>
      <c r="DE24" s="286" t="str">
        <f ca="true">+IF(OFFSET('Sanitation Data'!$H$28,0,10*ROW('Sanitation Data'!H18))="","",OFFSET('Sanitation Data'!$H$28,0,10*ROW('Sanitation Data'!H18)))</f>
        <v/>
      </c>
      <c r="DF24" s="286" t="str">
        <f ca="true">+IF(OFFSET('Sanitation Data'!$H$29,0,10*ROW('Sanitation Data'!H18))="","",OFFSET('Sanitation Data'!$H$29,0,10*ROW('Sanitation Data'!H18)))</f>
        <v/>
      </c>
      <c r="DG24" s="286" t="str">
        <f ca="true">+IF(OFFSET('Sanitation Data'!$H$30,0,10*ROW('Sanitation Data'!H18))="","",OFFSET('Sanitation Data'!$H$30,0,10*ROW('Sanitation Data'!H18)))</f>
        <v/>
      </c>
      <c r="DH24" s="286" t="str">
        <f ca="true">+IF(OFFSET('Sanitation Data'!$H$31,0,10*ROW('Sanitation Data'!H18))="","",OFFSET('Sanitation Data'!$H$31,0,10*ROW('Sanitation Data'!H18)))</f>
        <v/>
      </c>
      <c r="DI24" s="286" t="str">
        <f ca="true">+IF(OFFSET('Sanitation Data'!$H$32,0,10*ROW('Sanitation Data'!H18))="","",OFFSET('Sanitation Data'!$H$32,0,10*ROW('Sanitation Data'!H18)))</f>
        <v/>
      </c>
      <c r="DJ24" s="286" t="str">
        <f ca="true">+IF(OFFSET('Sanitation Data'!$I$28,0,10*ROW('Sanitation Data'!I18))="","",OFFSET('Sanitation Data'!$I$28,0,10*ROW('Sanitation Data'!I18)))</f>
        <v/>
      </c>
      <c r="DK24" s="286" t="str">
        <f ca="true">+IF(OFFSET('Sanitation Data'!$I$29,0,10*ROW('Sanitation Data'!I18))="","",OFFSET('Sanitation Data'!$I$29,0,10*ROW('Sanitation Data'!I18)))</f>
        <v/>
      </c>
      <c r="DL24" s="286" t="str">
        <f ca="true">+IF(OFFSET('Sanitation Data'!$I$30,0,10*ROW('Sanitation Data'!I18))="","",OFFSET('Sanitation Data'!$I$30,0,10*ROW('Sanitation Data'!I18)))</f>
        <v/>
      </c>
      <c r="DM24" s="286" t="str">
        <f ca="true">+IF(OFFSET('Sanitation Data'!$I$31,0,10*ROW('Sanitation Data'!I18))="","",OFFSET('Sanitation Data'!$I$31,0,10*ROW('Sanitation Data'!I18)))</f>
        <v/>
      </c>
      <c r="DN24" s="286" t="str">
        <f ca="true">+IF(OFFSET('Sanitation Data'!$I$32,0,10*ROW('Sanitation Data'!I18))="","",OFFSET('Sanitation Data'!$I$32,0,10*ROW('Sanitation Data'!I18)))</f>
        <v/>
      </c>
      <c r="DO24" s="286" t="str">
        <f ca="true">+IF(OFFSET('Hygiene Data'!$D$11,0,10*ROW('Hygiene Data'!D18))="","",OFFSET('Hygiene Data'!$D$11,0,10*ROW('Hygiene Data'!D18)))</f>
        <v/>
      </c>
      <c r="DP24" s="286" t="str">
        <f ca="true">+IF(OFFSET('Hygiene Data'!$D$12,0,10*ROW('Hygiene Data'!D18))="","",OFFSET('Hygiene Data'!$D$12,0,10*ROW('Hygiene Data'!D18)))</f>
        <v/>
      </c>
      <c r="DQ24" s="286" t="str">
        <f ca="true">+IF(OFFSET('Hygiene Data'!$D$13,0,10*ROW('Hygiene Data'!D18))="","",OFFSET('Hygiene Data'!$D$13,0,10*ROW('Hygiene Data'!D18)))</f>
        <v/>
      </c>
      <c r="DR24" s="286" t="str">
        <f ca="true">+IF(OFFSET('Hygiene Data'!$E$11,0,10*ROW('Hygiene Data'!E18))="","",OFFSET('Hygiene Data'!$E$11,0,10*ROW('Hygiene Data'!E18)))</f>
        <v/>
      </c>
      <c r="DS24" s="286" t="str">
        <f ca="true">+IF(OFFSET('Hygiene Data'!$E$12,0,10*ROW('Hygiene Data'!E18))="","",OFFSET('Hygiene Data'!$E$12,0,10*ROW('Hygiene Data'!E18)))</f>
        <v/>
      </c>
      <c r="DT24" s="286" t="str">
        <f ca="true">+IF(OFFSET('Hygiene Data'!$E$13,0,10*ROW('Hygiene Data'!E18))="","",OFFSET('Hygiene Data'!$E$13,0,10*ROW('Hygiene Data'!E18)))</f>
        <v/>
      </c>
      <c r="DU24" s="286" t="str">
        <f ca="true">+IF(OFFSET('Hygiene Data'!$F$11,0,10*ROW('Hygiene Data'!F18))="","",OFFSET('Hygiene Data'!$F$11,0,10*ROW('Hygiene Data'!F18)))</f>
        <v/>
      </c>
      <c r="DV24" s="286" t="str">
        <f ca="true">+IF(OFFSET('Hygiene Data'!$F$12,0,10*ROW('Hygiene Data'!F18))="","",OFFSET('Hygiene Data'!$F$12,0,10*ROW('Hygiene Data'!F18)))</f>
        <v/>
      </c>
      <c r="DW24" s="286" t="str">
        <f ca="true">+IF(OFFSET('Hygiene Data'!$F$13,0,10*ROW('Hygiene Data'!F18))="","",OFFSET('Hygiene Data'!$F$13,0,10*ROW('Hygiene Data'!F18)))</f>
        <v/>
      </c>
      <c r="DX24" s="286" t="str">
        <f ca="true">+IF(OFFSET('Hygiene Data'!$G$11,0,10*ROW('Hygiene Data'!G18))="","",OFFSET('Hygiene Data'!$G$11,0,10*ROW('Hygiene Data'!G18)))</f>
        <v/>
      </c>
      <c r="DY24" s="286" t="str">
        <f ca="true">+IF(OFFSET('Hygiene Data'!$G$12,0,10*ROW('Hygiene Data'!G18))="","",OFFSET('Hygiene Data'!$G$12,0,10*ROW('Hygiene Data'!G18)))</f>
        <v/>
      </c>
      <c r="DZ24" s="286" t="str">
        <f ca="true">+IF(OFFSET('Hygiene Data'!$G$13,0,10*ROW('Hygiene Data'!G18))="","",OFFSET('Hygiene Data'!$G$13,0,10*ROW('Hygiene Data'!G18)))</f>
        <v/>
      </c>
      <c r="EA24" s="286" t="str">
        <f ca="true">+IF(OFFSET('Hygiene Data'!$H$11,0,10*ROW('Hygiene Data'!H18))="","",OFFSET('Hygiene Data'!$H$11,0,10*ROW('Hygiene Data'!H18)))</f>
        <v/>
      </c>
      <c r="EB24" s="286" t="str">
        <f ca="true">+IF(OFFSET('Hygiene Data'!$H$12,0,10*ROW('Hygiene Data'!H18))="","",OFFSET('Hygiene Data'!$H$12,0,10*ROW('Hygiene Data'!H18)))</f>
        <v/>
      </c>
      <c r="EC24" s="286" t="str">
        <f ca="true">+IF(OFFSET('Hygiene Data'!$H$13,0,10*ROW('Hygiene Data'!H18))="","",OFFSET('Hygiene Data'!$H$13,0,10*ROW('Hygiene Data'!H18)))</f>
        <v/>
      </c>
      <c r="ED24" s="286" t="str">
        <f ca="true">+IF(OFFSET('Hygiene Data'!$I$11,0,10*ROW('Hygiene Data'!I18))="","",OFFSET('Hygiene Data'!$I$11,0,10*ROW('Hygiene Data'!I18)))</f>
        <v/>
      </c>
      <c r="EE24" s="286" t="str">
        <f ca="true">+IF(OFFSET('Hygiene Data'!$I$12,0,10*ROW('Hygiene Data'!I18))="","",OFFSET('Hygiene Data'!$I$12,0,10*ROW('Hygiene Data'!I18)))</f>
        <v/>
      </c>
      <c r="EF24" s="286"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42"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6"/>
      <c r="BS25" s="286" t="str">
        <f ca="true">+IF(OFFSET('Water Data'!$D$27,0,10*ROW('Water Data'!D19))="","",OFFSET('Water Data'!$D$27,0,10*ROW('Water Data'!D19)))</f>
        <v/>
      </c>
      <c r="BT25" s="286" t="str">
        <f ca="true">+IF(OFFSET('Water Data'!$D$28,0,10*ROW('Water Data'!D19))="","",OFFSET('Water Data'!$D$28,0,10*ROW('Water Data'!D19)))</f>
        <v/>
      </c>
      <c r="BU25" s="286" t="str">
        <f ca="true">+IF(OFFSET('Water Data'!$D$29,0,10*ROW('Water Data'!D19))="","",OFFSET('Water Data'!$D$29,0,10*ROW('Water Data'!D19)))</f>
        <v/>
      </c>
      <c r="BV25" s="286" t="str">
        <f ca="true">+IF(OFFSET('Water Data'!$E$27,0,10*ROW('Water Data'!E19))="","",OFFSET('Water Data'!$E$27,0,10*ROW('Water Data'!E19)))</f>
        <v/>
      </c>
      <c r="BW25" s="286" t="str">
        <f ca="true">+IF(OFFSET('Water Data'!$E$28,0,10*ROW('Water Data'!E19))="","",OFFSET('Water Data'!$E$28,0,10*ROW('Water Data'!E19)))</f>
        <v/>
      </c>
      <c r="BX25" s="286" t="str">
        <f ca="true">+IF(OFFSET('Water Data'!$E$29,0,10*ROW('Water Data'!E19))="","",OFFSET('Water Data'!$E$29,0,10*ROW('Water Data'!E19)))</f>
        <v/>
      </c>
      <c r="BY25" s="286" t="str">
        <f ca="true">+IF(OFFSET('Water Data'!$F$27,0,10*ROW('Water Data'!F19))="","",OFFSET('Water Data'!$F$27,0,10*ROW('Water Data'!F19)))</f>
        <v/>
      </c>
      <c r="BZ25" s="286" t="str">
        <f ca="true">+IF(OFFSET('Water Data'!$F$28,0,10*ROW('Water Data'!F19))="","",OFFSET('Water Data'!$F$28,0,10*ROW('Water Data'!F19)))</f>
        <v/>
      </c>
      <c r="CA25" s="286" t="str">
        <f ca="true">+IF(OFFSET('Water Data'!$F$29,0,10*ROW('Water Data'!F19))="","",OFFSET('Water Data'!$F$29,0,10*ROW('Water Data'!F19)))</f>
        <v/>
      </c>
      <c r="CB25" s="286" t="str">
        <f ca="true">+IF(OFFSET('Water Data'!$G$27,0,10*ROW('Water Data'!G19))="","",OFFSET('Water Data'!$G$27,0,10*ROW('Water Data'!G19)))</f>
        <v/>
      </c>
      <c r="CC25" s="286" t="str">
        <f ca="true">+IF(OFFSET('Water Data'!$G$28,0,10*ROW('Water Data'!G19))="","",OFFSET('Water Data'!$G$28,0,10*ROW('Water Data'!G19)))</f>
        <v/>
      </c>
      <c r="CD25" s="286" t="str">
        <f ca="true">+IF(OFFSET('Water Data'!$G$29,0,10*ROW('Water Data'!G19))="","",OFFSET('Water Data'!$G$29,0,10*ROW('Water Data'!G19)))</f>
        <v/>
      </c>
      <c r="CE25" s="286" t="str">
        <f ca="true">+IF(OFFSET('Water Data'!$H$27,0,10*ROW('Water Data'!H19))="","",OFFSET('Water Data'!$H$27,0,10*ROW('Water Data'!H19)))</f>
        <v/>
      </c>
      <c r="CF25" s="286" t="str">
        <f ca="true">+IF(OFFSET('Water Data'!$H$28,0,10*ROW('Water Data'!H19))="","",OFFSET('Water Data'!$H$28,0,10*ROW('Water Data'!H19)))</f>
        <v/>
      </c>
      <c r="CG25" s="286" t="str">
        <f ca="true">+IF(OFFSET('Water Data'!$H$29,0,10*ROW('Water Data'!H19))="","",OFFSET('Water Data'!$H$29,0,10*ROW('Water Data'!H19)))</f>
        <v/>
      </c>
      <c r="CH25" s="286" t="str">
        <f ca="true">+IF(OFFSET('Water Data'!$I$27,0,10*ROW('Water Data'!I19))="","",OFFSET('Water Data'!$I$27,0,10*ROW('Water Data'!I19)))</f>
        <v/>
      </c>
      <c r="CI25" s="286" t="str">
        <f ca="true">+IF(OFFSET('Water Data'!$I$28,0,10*ROW('Water Data'!I19))="","",OFFSET('Water Data'!$I$28,0,10*ROW('Water Data'!I19)))</f>
        <v/>
      </c>
      <c r="CJ25" s="286" t="str">
        <f ca="true">+IF(OFFSET('Water Data'!$I$29,0,10*ROW('Water Data'!I19))="","",OFFSET('Water Data'!$I$29,0,10*ROW('Water Data'!I19)))</f>
        <v/>
      </c>
      <c r="CK25" s="286" t="str">
        <f ca="true">+IF(OFFSET('Sanitation Data'!$D$28,0,10*ROW('Sanitation Data'!D19))="","",OFFSET('Sanitation Data'!$D$28,0,10*ROW('Sanitation Data'!D19)))</f>
        <v/>
      </c>
      <c r="CL25" s="286" t="str">
        <f ca="true">+IF(OFFSET('Sanitation Data'!$D$29,0,10*ROW('Sanitation Data'!D19))="","",OFFSET('Sanitation Data'!$D$29,0,10*ROW('Sanitation Data'!D19)))</f>
        <v/>
      </c>
      <c r="CM25" s="286" t="str">
        <f ca="true">+IF(OFFSET('Sanitation Data'!$D$30,0,10*ROW('Sanitation Data'!D19))="","",OFFSET('Sanitation Data'!$D$30,0,10*ROW('Sanitation Data'!D19)))</f>
        <v/>
      </c>
      <c r="CN25" s="286" t="str">
        <f ca="true">+IF(OFFSET('Sanitation Data'!$D$31,0,10*ROW('Sanitation Data'!D19))="","",OFFSET('Sanitation Data'!$D$31,0,10*ROW('Sanitation Data'!D19)))</f>
        <v/>
      </c>
      <c r="CO25" s="286" t="str">
        <f ca="true">+IF(OFFSET('Sanitation Data'!$D$32,0,10*ROW('Sanitation Data'!D19))="","",OFFSET('Sanitation Data'!$D$32,0,10*ROW('Sanitation Data'!D19)))</f>
        <v/>
      </c>
      <c r="CP25" s="286" t="str">
        <f ca="true">+IF(OFFSET('Sanitation Data'!$E$28,0,10*ROW('Sanitation Data'!E19))="","",OFFSET('Sanitation Data'!$E$28,0,10*ROW('Sanitation Data'!E19)))</f>
        <v/>
      </c>
      <c r="CQ25" s="286" t="str">
        <f ca="true">+IF(OFFSET('Sanitation Data'!$E$29,0,10*ROW('Sanitation Data'!E19))="","",OFFSET('Sanitation Data'!$E$29,0,10*ROW('Sanitation Data'!E19)))</f>
        <v/>
      </c>
      <c r="CR25" s="286" t="str">
        <f ca="true">+IF(OFFSET('Sanitation Data'!$E$30,0,10*ROW('Sanitation Data'!E19))="","",OFFSET('Sanitation Data'!$E$30,0,10*ROW('Sanitation Data'!E19)))</f>
        <v/>
      </c>
      <c r="CS25" s="286" t="str">
        <f ca="true">+IF(OFFSET('Sanitation Data'!$E$31,0,10*ROW('Sanitation Data'!E19))="","",OFFSET('Sanitation Data'!$E$31,0,10*ROW('Sanitation Data'!E19)))</f>
        <v/>
      </c>
      <c r="CT25" s="286" t="str">
        <f ca="true">+IF(OFFSET('Sanitation Data'!$E$32,0,10*ROW('Sanitation Data'!E19))="","",OFFSET('Sanitation Data'!$E$32,0,10*ROW('Sanitation Data'!E19)))</f>
        <v/>
      </c>
      <c r="CU25" s="286" t="str">
        <f ca="true">+IF(OFFSET('Sanitation Data'!$F$28,0,10*ROW('Sanitation Data'!F19))="","",OFFSET('Sanitation Data'!$F$28,0,10*ROW('Sanitation Data'!F19)))</f>
        <v/>
      </c>
      <c r="CV25" s="286" t="str">
        <f ca="true">+IF(OFFSET('Sanitation Data'!$F$29,0,10*ROW('Sanitation Data'!F19))="","",OFFSET('Sanitation Data'!$F$29,0,10*ROW('Sanitation Data'!F19)))</f>
        <v/>
      </c>
      <c r="CW25" s="286" t="str">
        <f ca="true">+IF(OFFSET('Sanitation Data'!$F$30,0,10*ROW('Sanitation Data'!F19))="","",OFFSET('Sanitation Data'!$F$30,0,10*ROW('Sanitation Data'!F19)))</f>
        <v/>
      </c>
      <c r="CX25" s="286" t="str">
        <f ca="true">+IF(OFFSET('Sanitation Data'!$F$31,0,10*ROW('Sanitation Data'!F19))="","",OFFSET('Sanitation Data'!$F$31,0,10*ROW('Sanitation Data'!F19)))</f>
        <v/>
      </c>
      <c r="CY25" s="286" t="str">
        <f ca="true">+IF(OFFSET('Sanitation Data'!$F$32,0,10*ROW('Sanitation Data'!F19))="","",OFFSET('Sanitation Data'!$F$32,0,10*ROW('Sanitation Data'!F19)))</f>
        <v/>
      </c>
      <c r="CZ25" s="286" t="str">
        <f ca="true">+IF(OFFSET('Sanitation Data'!$G$28,0,10*ROW('Sanitation Data'!G19))="","",OFFSET('Sanitation Data'!$G$28,0,10*ROW('Sanitation Data'!G19)))</f>
        <v/>
      </c>
      <c r="DA25" s="286" t="str">
        <f ca="true">+IF(OFFSET('Sanitation Data'!$G$29,0,10*ROW('Sanitation Data'!G19))="","",OFFSET('Sanitation Data'!$G$29,0,10*ROW('Sanitation Data'!G19)))</f>
        <v/>
      </c>
      <c r="DB25" s="286" t="str">
        <f ca="true">+IF(OFFSET('Sanitation Data'!$G$30,0,10*ROW('Sanitation Data'!G19))="","",OFFSET('Sanitation Data'!$G$30,0,10*ROW('Sanitation Data'!G19)))</f>
        <v/>
      </c>
      <c r="DC25" s="286" t="str">
        <f ca="true">+IF(OFFSET('Sanitation Data'!$G$31,0,10*ROW('Sanitation Data'!G19))="","",OFFSET('Sanitation Data'!$G$31,0,10*ROW('Sanitation Data'!G19)))</f>
        <v/>
      </c>
      <c r="DD25" s="286" t="str">
        <f ca="true">+IF(OFFSET('Sanitation Data'!$G$32,0,10*ROW('Sanitation Data'!G19))="","",OFFSET('Sanitation Data'!$G$32,0,10*ROW('Sanitation Data'!G19)))</f>
        <v/>
      </c>
      <c r="DE25" s="286" t="str">
        <f ca="true">+IF(OFFSET('Sanitation Data'!$H$28,0,10*ROW('Sanitation Data'!H19))="","",OFFSET('Sanitation Data'!$H$28,0,10*ROW('Sanitation Data'!H19)))</f>
        <v/>
      </c>
      <c r="DF25" s="286" t="str">
        <f ca="true">+IF(OFFSET('Sanitation Data'!$H$29,0,10*ROW('Sanitation Data'!H19))="","",OFFSET('Sanitation Data'!$H$29,0,10*ROW('Sanitation Data'!H19)))</f>
        <v/>
      </c>
      <c r="DG25" s="286" t="str">
        <f ca="true">+IF(OFFSET('Sanitation Data'!$H$30,0,10*ROW('Sanitation Data'!H19))="","",OFFSET('Sanitation Data'!$H$30,0,10*ROW('Sanitation Data'!H19)))</f>
        <v/>
      </c>
      <c r="DH25" s="286" t="str">
        <f ca="true">+IF(OFFSET('Sanitation Data'!$H$31,0,10*ROW('Sanitation Data'!H19))="","",OFFSET('Sanitation Data'!$H$31,0,10*ROW('Sanitation Data'!H19)))</f>
        <v/>
      </c>
      <c r="DI25" s="286" t="str">
        <f ca="true">+IF(OFFSET('Sanitation Data'!$H$32,0,10*ROW('Sanitation Data'!H19))="","",OFFSET('Sanitation Data'!$H$32,0,10*ROW('Sanitation Data'!H19)))</f>
        <v/>
      </c>
      <c r="DJ25" s="286" t="str">
        <f ca="true">+IF(OFFSET('Sanitation Data'!$I$28,0,10*ROW('Sanitation Data'!I19))="","",OFFSET('Sanitation Data'!$I$28,0,10*ROW('Sanitation Data'!I19)))</f>
        <v/>
      </c>
      <c r="DK25" s="286" t="str">
        <f ca="true">+IF(OFFSET('Sanitation Data'!$I$29,0,10*ROW('Sanitation Data'!I19))="","",OFFSET('Sanitation Data'!$I$29,0,10*ROW('Sanitation Data'!I19)))</f>
        <v/>
      </c>
      <c r="DL25" s="286" t="str">
        <f ca="true">+IF(OFFSET('Sanitation Data'!$I$30,0,10*ROW('Sanitation Data'!I19))="","",OFFSET('Sanitation Data'!$I$30,0,10*ROW('Sanitation Data'!I19)))</f>
        <v/>
      </c>
      <c r="DM25" s="286" t="str">
        <f ca="true">+IF(OFFSET('Sanitation Data'!$I$31,0,10*ROW('Sanitation Data'!I19))="","",OFFSET('Sanitation Data'!$I$31,0,10*ROW('Sanitation Data'!I19)))</f>
        <v/>
      </c>
      <c r="DN25" s="286" t="str">
        <f ca="true">+IF(OFFSET('Sanitation Data'!$I$32,0,10*ROW('Sanitation Data'!I19))="","",OFFSET('Sanitation Data'!$I$32,0,10*ROW('Sanitation Data'!I19)))</f>
        <v/>
      </c>
      <c r="DO25" s="286" t="str">
        <f ca="true">+IF(OFFSET('Hygiene Data'!$D$11,0,10*ROW('Hygiene Data'!D19))="","",OFFSET('Hygiene Data'!$D$11,0,10*ROW('Hygiene Data'!D19)))</f>
        <v/>
      </c>
      <c r="DP25" s="286" t="str">
        <f ca="true">+IF(OFFSET('Hygiene Data'!$D$12,0,10*ROW('Hygiene Data'!D19))="","",OFFSET('Hygiene Data'!$D$12,0,10*ROW('Hygiene Data'!D19)))</f>
        <v/>
      </c>
      <c r="DQ25" s="286" t="str">
        <f ca="true">+IF(OFFSET('Hygiene Data'!$D$13,0,10*ROW('Hygiene Data'!D19))="","",OFFSET('Hygiene Data'!$D$13,0,10*ROW('Hygiene Data'!D19)))</f>
        <v/>
      </c>
      <c r="DR25" s="286" t="str">
        <f ca="true">+IF(OFFSET('Hygiene Data'!$E$11,0,10*ROW('Hygiene Data'!E19))="","",OFFSET('Hygiene Data'!$E$11,0,10*ROW('Hygiene Data'!E19)))</f>
        <v/>
      </c>
      <c r="DS25" s="286" t="str">
        <f ca="true">+IF(OFFSET('Hygiene Data'!$E$12,0,10*ROW('Hygiene Data'!E19))="","",OFFSET('Hygiene Data'!$E$12,0,10*ROW('Hygiene Data'!E19)))</f>
        <v/>
      </c>
      <c r="DT25" s="286" t="str">
        <f ca="true">+IF(OFFSET('Hygiene Data'!$E$13,0,10*ROW('Hygiene Data'!E19))="","",OFFSET('Hygiene Data'!$E$13,0,10*ROW('Hygiene Data'!E19)))</f>
        <v/>
      </c>
      <c r="DU25" s="286" t="str">
        <f ca="true">+IF(OFFSET('Hygiene Data'!$F$11,0,10*ROW('Hygiene Data'!F19))="","",OFFSET('Hygiene Data'!$F$11,0,10*ROW('Hygiene Data'!F19)))</f>
        <v/>
      </c>
      <c r="DV25" s="286" t="str">
        <f ca="true">+IF(OFFSET('Hygiene Data'!$F$12,0,10*ROW('Hygiene Data'!F19))="","",OFFSET('Hygiene Data'!$F$12,0,10*ROW('Hygiene Data'!F19)))</f>
        <v/>
      </c>
      <c r="DW25" s="286" t="str">
        <f ca="true">+IF(OFFSET('Hygiene Data'!$F$13,0,10*ROW('Hygiene Data'!F19))="","",OFFSET('Hygiene Data'!$F$13,0,10*ROW('Hygiene Data'!F19)))</f>
        <v/>
      </c>
      <c r="DX25" s="286" t="str">
        <f ca="true">+IF(OFFSET('Hygiene Data'!$G$11,0,10*ROW('Hygiene Data'!G19))="","",OFFSET('Hygiene Data'!$G$11,0,10*ROW('Hygiene Data'!G19)))</f>
        <v/>
      </c>
      <c r="DY25" s="286" t="str">
        <f ca="true">+IF(OFFSET('Hygiene Data'!$G$12,0,10*ROW('Hygiene Data'!G19))="","",OFFSET('Hygiene Data'!$G$12,0,10*ROW('Hygiene Data'!G19)))</f>
        <v/>
      </c>
      <c r="DZ25" s="286" t="str">
        <f ca="true">+IF(OFFSET('Hygiene Data'!$G$13,0,10*ROW('Hygiene Data'!G19))="","",OFFSET('Hygiene Data'!$G$13,0,10*ROW('Hygiene Data'!G19)))</f>
        <v/>
      </c>
      <c r="EA25" s="286" t="str">
        <f ca="true">+IF(OFFSET('Hygiene Data'!$H$11,0,10*ROW('Hygiene Data'!H19))="","",OFFSET('Hygiene Data'!$H$11,0,10*ROW('Hygiene Data'!H19)))</f>
        <v/>
      </c>
      <c r="EB25" s="286" t="str">
        <f ca="true">+IF(OFFSET('Hygiene Data'!$H$12,0,10*ROW('Hygiene Data'!H19))="","",OFFSET('Hygiene Data'!$H$12,0,10*ROW('Hygiene Data'!H19)))</f>
        <v/>
      </c>
      <c r="EC25" s="286" t="str">
        <f ca="true">+IF(OFFSET('Hygiene Data'!$H$13,0,10*ROW('Hygiene Data'!H19))="","",OFFSET('Hygiene Data'!$H$13,0,10*ROW('Hygiene Data'!H19)))</f>
        <v/>
      </c>
      <c r="ED25" s="286" t="str">
        <f ca="true">+IF(OFFSET('Hygiene Data'!$I$11,0,10*ROW('Hygiene Data'!I19))="","",OFFSET('Hygiene Data'!$I$11,0,10*ROW('Hygiene Data'!I19)))</f>
        <v/>
      </c>
      <c r="EE25" s="286" t="str">
        <f ca="true">+IF(OFFSET('Hygiene Data'!$I$12,0,10*ROW('Hygiene Data'!I19))="","",OFFSET('Hygiene Data'!$I$12,0,10*ROW('Hygiene Data'!I19)))</f>
        <v/>
      </c>
      <c r="EF25" s="286"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42"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6"/>
      <c r="BS26" s="286" t="str">
        <f ca="true">+IF(OFFSET('Water Data'!$D$27,0,10*ROW('Water Data'!D20))="","",OFFSET('Water Data'!$D$27,0,10*ROW('Water Data'!D20)))</f>
        <v/>
      </c>
      <c r="BT26" s="286" t="str">
        <f ca="true">+IF(OFFSET('Water Data'!$D$28,0,10*ROW('Water Data'!D20))="","",OFFSET('Water Data'!$D$28,0,10*ROW('Water Data'!D20)))</f>
        <v/>
      </c>
      <c r="BU26" s="286" t="str">
        <f ca="true">+IF(OFFSET('Water Data'!$D$29,0,10*ROW('Water Data'!D20))="","",OFFSET('Water Data'!$D$29,0,10*ROW('Water Data'!D20)))</f>
        <v/>
      </c>
      <c r="BV26" s="286" t="str">
        <f ca="true">+IF(OFFSET('Water Data'!$E$27,0,10*ROW('Water Data'!E20))="","",OFFSET('Water Data'!$E$27,0,10*ROW('Water Data'!E20)))</f>
        <v/>
      </c>
      <c r="BW26" s="286" t="str">
        <f ca="true">+IF(OFFSET('Water Data'!$E$28,0,10*ROW('Water Data'!E20))="","",OFFSET('Water Data'!$E$28,0,10*ROW('Water Data'!E20)))</f>
        <v/>
      </c>
      <c r="BX26" s="286" t="str">
        <f ca="true">+IF(OFFSET('Water Data'!$E$29,0,10*ROW('Water Data'!E20))="","",OFFSET('Water Data'!$E$29,0,10*ROW('Water Data'!E20)))</f>
        <v/>
      </c>
      <c r="BY26" s="286" t="str">
        <f ca="true">+IF(OFFSET('Water Data'!$F$27,0,10*ROW('Water Data'!F20))="","",OFFSET('Water Data'!$F$27,0,10*ROW('Water Data'!F20)))</f>
        <v/>
      </c>
      <c r="BZ26" s="286" t="str">
        <f ca="true">+IF(OFFSET('Water Data'!$F$28,0,10*ROW('Water Data'!F20))="","",OFFSET('Water Data'!$F$28,0,10*ROW('Water Data'!F20)))</f>
        <v/>
      </c>
      <c r="CA26" s="286" t="str">
        <f ca="true">+IF(OFFSET('Water Data'!$F$29,0,10*ROW('Water Data'!F20))="","",OFFSET('Water Data'!$F$29,0,10*ROW('Water Data'!F20)))</f>
        <v/>
      </c>
      <c r="CB26" s="286" t="str">
        <f ca="true">+IF(OFFSET('Water Data'!$G$27,0,10*ROW('Water Data'!G20))="","",OFFSET('Water Data'!$G$27,0,10*ROW('Water Data'!G20)))</f>
        <v/>
      </c>
      <c r="CC26" s="286" t="str">
        <f ca="true">+IF(OFFSET('Water Data'!$G$28,0,10*ROW('Water Data'!G20))="","",OFFSET('Water Data'!$G$28,0,10*ROW('Water Data'!G20)))</f>
        <v/>
      </c>
      <c r="CD26" s="286" t="str">
        <f ca="true">+IF(OFFSET('Water Data'!$G$29,0,10*ROW('Water Data'!G20))="","",OFFSET('Water Data'!$G$29,0,10*ROW('Water Data'!G20)))</f>
        <v/>
      </c>
      <c r="CE26" s="286" t="str">
        <f ca="true">+IF(OFFSET('Water Data'!$H$27,0,10*ROW('Water Data'!H20))="","",OFFSET('Water Data'!$H$27,0,10*ROW('Water Data'!H20)))</f>
        <v/>
      </c>
      <c r="CF26" s="286" t="str">
        <f ca="true">+IF(OFFSET('Water Data'!$H$28,0,10*ROW('Water Data'!H20))="","",OFFSET('Water Data'!$H$28,0,10*ROW('Water Data'!H20)))</f>
        <v/>
      </c>
      <c r="CG26" s="286" t="str">
        <f ca="true">+IF(OFFSET('Water Data'!$H$29,0,10*ROW('Water Data'!H20))="","",OFFSET('Water Data'!$H$29,0,10*ROW('Water Data'!H20)))</f>
        <v/>
      </c>
      <c r="CH26" s="286" t="str">
        <f ca="true">+IF(OFFSET('Water Data'!$I$27,0,10*ROW('Water Data'!I20))="","",OFFSET('Water Data'!$I$27,0,10*ROW('Water Data'!I20)))</f>
        <v/>
      </c>
      <c r="CI26" s="286" t="str">
        <f ca="true">+IF(OFFSET('Water Data'!$I$28,0,10*ROW('Water Data'!I20))="","",OFFSET('Water Data'!$I$28,0,10*ROW('Water Data'!I20)))</f>
        <v/>
      </c>
      <c r="CJ26" s="286" t="str">
        <f ca="true">+IF(OFFSET('Water Data'!$I$29,0,10*ROW('Water Data'!I20))="","",OFFSET('Water Data'!$I$29,0,10*ROW('Water Data'!I20)))</f>
        <v/>
      </c>
      <c r="CK26" s="286" t="str">
        <f ca="true">+IF(OFFSET('Sanitation Data'!$D$28,0,10*ROW('Sanitation Data'!D20))="","",OFFSET('Sanitation Data'!$D$28,0,10*ROW('Sanitation Data'!D20)))</f>
        <v/>
      </c>
      <c r="CL26" s="286" t="str">
        <f ca="true">+IF(OFFSET('Sanitation Data'!$D$29,0,10*ROW('Sanitation Data'!D20))="","",OFFSET('Sanitation Data'!$D$29,0,10*ROW('Sanitation Data'!D20)))</f>
        <v/>
      </c>
      <c r="CM26" s="286" t="str">
        <f ca="true">+IF(OFFSET('Sanitation Data'!$D$30,0,10*ROW('Sanitation Data'!D20))="","",OFFSET('Sanitation Data'!$D$30,0,10*ROW('Sanitation Data'!D20)))</f>
        <v/>
      </c>
      <c r="CN26" s="286" t="str">
        <f ca="true">+IF(OFFSET('Sanitation Data'!$D$31,0,10*ROW('Sanitation Data'!D20))="","",OFFSET('Sanitation Data'!$D$31,0,10*ROW('Sanitation Data'!D20)))</f>
        <v/>
      </c>
      <c r="CO26" s="286" t="str">
        <f ca="true">+IF(OFFSET('Sanitation Data'!$D$32,0,10*ROW('Sanitation Data'!D20))="","",OFFSET('Sanitation Data'!$D$32,0,10*ROW('Sanitation Data'!D20)))</f>
        <v/>
      </c>
      <c r="CP26" s="286" t="str">
        <f ca="true">+IF(OFFSET('Sanitation Data'!$E$28,0,10*ROW('Sanitation Data'!E20))="","",OFFSET('Sanitation Data'!$E$28,0,10*ROW('Sanitation Data'!E20)))</f>
        <v/>
      </c>
      <c r="CQ26" s="286" t="str">
        <f ca="true">+IF(OFFSET('Sanitation Data'!$E$29,0,10*ROW('Sanitation Data'!E20))="","",OFFSET('Sanitation Data'!$E$29,0,10*ROW('Sanitation Data'!E20)))</f>
        <v/>
      </c>
      <c r="CR26" s="286" t="str">
        <f ca="true">+IF(OFFSET('Sanitation Data'!$E$30,0,10*ROW('Sanitation Data'!E20))="","",OFFSET('Sanitation Data'!$E$30,0,10*ROW('Sanitation Data'!E20)))</f>
        <v/>
      </c>
      <c r="CS26" s="286" t="str">
        <f ca="true">+IF(OFFSET('Sanitation Data'!$E$31,0,10*ROW('Sanitation Data'!E20))="","",OFFSET('Sanitation Data'!$E$31,0,10*ROW('Sanitation Data'!E20)))</f>
        <v/>
      </c>
      <c r="CT26" s="286" t="str">
        <f ca="true">+IF(OFFSET('Sanitation Data'!$E$32,0,10*ROW('Sanitation Data'!E20))="","",OFFSET('Sanitation Data'!$E$32,0,10*ROW('Sanitation Data'!E20)))</f>
        <v/>
      </c>
      <c r="CU26" s="286" t="str">
        <f ca="true">+IF(OFFSET('Sanitation Data'!$F$28,0,10*ROW('Sanitation Data'!F20))="","",OFFSET('Sanitation Data'!$F$28,0,10*ROW('Sanitation Data'!F20)))</f>
        <v/>
      </c>
      <c r="CV26" s="286" t="str">
        <f ca="true">+IF(OFFSET('Sanitation Data'!$F$29,0,10*ROW('Sanitation Data'!F20))="","",OFFSET('Sanitation Data'!$F$29,0,10*ROW('Sanitation Data'!F20)))</f>
        <v/>
      </c>
      <c r="CW26" s="286" t="str">
        <f ca="true">+IF(OFFSET('Sanitation Data'!$F$30,0,10*ROW('Sanitation Data'!F20))="","",OFFSET('Sanitation Data'!$F$30,0,10*ROW('Sanitation Data'!F20)))</f>
        <v/>
      </c>
      <c r="CX26" s="286" t="str">
        <f ca="true">+IF(OFFSET('Sanitation Data'!$F$31,0,10*ROW('Sanitation Data'!F20))="","",OFFSET('Sanitation Data'!$F$31,0,10*ROW('Sanitation Data'!F20)))</f>
        <v/>
      </c>
      <c r="CY26" s="286" t="str">
        <f ca="true">+IF(OFFSET('Sanitation Data'!$F$32,0,10*ROW('Sanitation Data'!F20))="","",OFFSET('Sanitation Data'!$F$32,0,10*ROW('Sanitation Data'!F20)))</f>
        <v/>
      </c>
      <c r="CZ26" s="286" t="str">
        <f ca="true">+IF(OFFSET('Sanitation Data'!$G$28,0,10*ROW('Sanitation Data'!G20))="","",OFFSET('Sanitation Data'!$G$28,0,10*ROW('Sanitation Data'!G20)))</f>
        <v/>
      </c>
      <c r="DA26" s="286" t="str">
        <f ca="true">+IF(OFFSET('Sanitation Data'!$G$29,0,10*ROW('Sanitation Data'!G20))="","",OFFSET('Sanitation Data'!$G$29,0,10*ROW('Sanitation Data'!G20)))</f>
        <v/>
      </c>
      <c r="DB26" s="286" t="str">
        <f ca="true">+IF(OFFSET('Sanitation Data'!$G$30,0,10*ROW('Sanitation Data'!G20))="","",OFFSET('Sanitation Data'!$G$30,0,10*ROW('Sanitation Data'!G20)))</f>
        <v/>
      </c>
      <c r="DC26" s="286" t="str">
        <f ca="true">+IF(OFFSET('Sanitation Data'!$G$31,0,10*ROW('Sanitation Data'!G20))="","",OFFSET('Sanitation Data'!$G$31,0,10*ROW('Sanitation Data'!G20)))</f>
        <v/>
      </c>
      <c r="DD26" s="286" t="str">
        <f ca="true">+IF(OFFSET('Sanitation Data'!$G$32,0,10*ROW('Sanitation Data'!G20))="","",OFFSET('Sanitation Data'!$G$32,0,10*ROW('Sanitation Data'!G20)))</f>
        <v/>
      </c>
      <c r="DE26" s="286" t="str">
        <f ca="true">+IF(OFFSET('Sanitation Data'!$H$28,0,10*ROW('Sanitation Data'!H20))="","",OFFSET('Sanitation Data'!$H$28,0,10*ROW('Sanitation Data'!H20)))</f>
        <v/>
      </c>
      <c r="DF26" s="286" t="str">
        <f ca="true">+IF(OFFSET('Sanitation Data'!$H$29,0,10*ROW('Sanitation Data'!H20))="","",OFFSET('Sanitation Data'!$H$29,0,10*ROW('Sanitation Data'!H20)))</f>
        <v/>
      </c>
      <c r="DG26" s="286" t="str">
        <f ca="true">+IF(OFFSET('Sanitation Data'!$H$30,0,10*ROW('Sanitation Data'!H20))="","",OFFSET('Sanitation Data'!$H$30,0,10*ROW('Sanitation Data'!H20)))</f>
        <v/>
      </c>
      <c r="DH26" s="286" t="str">
        <f ca="true">+IF(OFFSET('Sanitation Data'!$H$31,0,10*ROW('Sanitation Data'!H20))="","",OFFSET('Sanitation Data'!$H$31,0,10*ROW('Sanitation Data'!H20)))</f>
        <v/>
      </c>
      <c r="DI26" s="286" t="str">
        <f ca="true">+IF(OFFSET('Sanitation Data'!$H$32,0,10*ROW('Sanitation Data'!H20))="","",OFFSET('Sanitation Data'!$H$32,0,10*ROW('Sanitation Data'!H20)))</f>
        <v/>
      </c>
      <c r="DJ26" s="286" t="str">
        <f ca="true">+IF(OFFSET('Sanitation Data'!$I$28,0,10*ROW('Sanitation Data'!I20))="","",OFFSET('Sanitation Data'!$I$28,0,10*ROW('Sanitation Data'!I20)))</f>
        <v/>
      </c>
      <c r="DK26" s="286" t="str">
        <f ca="true">+IF(OFFSET('Sanitation Data'!$I$29,0,10*ROW('Sanitation Data'!I20))="","",OFFSET('Sanitation Data'!$I$29,0,10*ROW('Sanitation Data'!I20)))</f>
        <v/>
      </c>
      <c r="DL26" s="286" t="str">
        <f ca="true">+IF(OFFSET('Sanitation Data'!$I$30,0,10*ROW('Sanitation Data'!I20))="","",OFFSET('Sanitation Data'!$I$30,0,10*ROW('Sanitation Data'!I20)))</f>
        <v/>
      </c>
      <c r="DM26" s="286" t="str">
        <f ca="true">+IF(OFFSET('Sanitation Data'!$I$31,0,10*ROW('Sanitation Data'!I20))="","",OFFSET('Sanitation Data'!$I$31,0,10*ROW('Sanitation Data'!I20)))</f>
        <v/>
      </c>
      <c r="DN26" s="286" t="str">
        <f ca="true">+IF(OFFSET('Sanitation Data'!$I$32,0,10*ROW('Sanitation Data'!I20))="","",OFFSET('Sanitation Data'!$I$32,0,10*ROW('Sanitation Data'!I20)))</f>
        <v/>
      </c>
      <c r="DO26" s="286" t="str">
        <f ca="true">+IF(OFFSET('Hygiene Data'!$D$11,0,10*ROW('Hygiene Data'!D20))="","",OFFSET('Hygiene Data'!$D$11,0,10*ROW('Hygiene Data'!D20)))</f>
        <v/>
      </c>
      <c r="DP26" s="286" t="str">
        <f ca="true">+IF(OFFSET('Hygiene Data'!$D$12,0,10*ROW('Hygiene Data'!D20))="","",OFFSET('Hygiene Data'!$D$12,0,10*ROW('Hygiene Data'!D20)))</f>
        <v/>
      </c>
      <c r="DQ26" s="286" t="str">
        <f ca="true">+IF(OFFSET('Hygiene Data'!$D$13,0,10*ROW('Hygiene Data'!D20))="","",OFFSET('Hygiene Data'!$D$13,0,10*ROW('Hygiene Data'!D20)))</f>
        <v/>
      </c>
      <c r="DR26" s="286" t="str">
        <f ca="true">+IF(OFFSET('Hygiene Data'!$E$11,0,10*ROW('Hygiene Data'!E20))="","",OFFSET('Hygiene Data'!$E$11,0,10*ROW('Hygiene Data'!E20)))</f>
        <v/>
      </c>
      <c r="DS26" s="286" t="str">
        <f ca="true">+IF(OFFSET('Hygiene Data'!$E$12,0,10*ROW('Hygiene Data'!E20))="","",OFFSET('Hygiene Data'!$E$12,0,10*ROW('Hygiene Data'!E20)))</f>
        <v/>
      </c>
      <c r="DT26" s="286" t="str">
        <f ca="true">+IF(OFFSET('Hygiene Data'!$E$13,0,10*ROW('Hygiene Data'!E20))="","",OFFSET('Hygiene Data'!$E$13,0,10*ROW('Hygiene Data'!E20)))</f>
        <v/>
      </c>
      <c r="DU26" s="286" t="str">
        <f ca="true">+IF(OFFSET('Hygiene Data'!$F$11,0,10*ROW('Hygiene Data'!F20))="","",OFFSET('Hygiene Data'!$F$11,0,10*ROW('Hygiene Data'!F20)))</f>
        <v/>
      </c>
      <c r="DV26" s="286" t="str">
        <f ca="true">+IF(OFFSET('Hygiene Data'!$F$12,0,10*ROW('Hygiene Data'!F20))="","",OFFSET('Hygiene Data'!$F$12,0,10*ROW('Hygiene Data'!F20)))</f>
        <v/>
      </c>
      <c r="DW26" s="286" t="str">
        <f ca="true">+IF(OFFSET('Hygiene Data'!$F$13,0,10*ROW('Hygiene Data'!F20))="","",OFFSET('Hygiene Data'!$F$13,0,10*ROW('Hygiene Data'!F20)))</f>
        <v/>
      </c>
      <c r="DX26" s="286" t="str">
        <f ca="true">+IF(OFFSET('Hygiene Data'!$G$11,0,10*ROW('Hygiene Data'!G20))="","",OFFSET('Hygiene Data'!$G$11,0,10*ROW('Hygiene Data'!G20)))</f>
        <v/>
      </c>
      <c r="DY26" s="286" t="str">
        <f ca="true">+IF(OFFSET('Hygiene Data'!$G$12,0,10*ROW('Hygiene Data'!G20))="","",OFFSET('Hygiene Data'!$G$12,0,10*ROW('Hygiene Data'!G20)))</f>
        <v/>
      </c>
      <c r="DZ26" s="286" t="str">
        <f ca="true">+IF(OFFSET('Hygiene Data'!$G$13,0,10*ROW('Hygiene Data'!G20))="","",OFFSET('Hygiene Data'!$G$13,0,10*ROW('Hygiene Data'!G20)))</f>
        <v/>
      </c>
      <c r="EA26" s="286" t="str">
        <f ca="true">+IF(OFFSET('Hygiene Data'!$H$11,0,10*ROW('Hygiene Data'!H20))="","",OFFSET('Hygiene Data'!$H$11,0,10*ROW('Hygiene Data'!H20)))</f>
        <v/>
      </c>
      <c r="EB26" s="286" t="str">
        <f ca="true">+IF(OFFSET('Hygiene Data'!$H$12,0,10*ROW('Hygiene Data'!H20))="","",OFFSET('Hygiene Data'!$H$12,0,10*ROW('Hygiene Data'!H20)))</f>
        <v/>
      </c>
      <c r="EC26" s="286" t="str">
        <f ca="true">+IF(OFFSET('Hygiene Data'!$H$13,0,10*ROW('Hygiene Data'!H20))="","",OFFSET('Hygiene Data'!$H$13,0,10*ROW('Hygiene Data'!H20)))</f>
        <v/>
      </c>
      <c r="ED26" s="286" t="str">
        <f ca="true">+IF(OFFSET('Hygiene Data'!$I$11,0,10*ROW('Hygiene Data'!I20))="","",OFFSET('Hygiene Data'!$I$11,0,10*ROW('Hygiene Data'!I20)))</f>
        <v/>
      </c>
      <c r="EE26" s="286" t="str">
        <f ca="true">+IF(OFFSET('Hygiene Data'!$I$12,0,10*ROW('Hygiene Data'!I20))="","",OFFSET('Hygiene Data'!$I$12,0,10*ROW('Hygiene Data'!I20)))</f>
        <v/>
      </c>
      <c r="EF26" s="286"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42"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6"/>
      <c r="BS27" s="286" t="str">
        <f ca="true">+IF(OFFSET('Water Data'!$D$27,0,10*ROW('Water Data'!D21))="","",OFFSET('Water Data'!$D$27,0,10*ROW('Water Data'!D21)))</f>
        <v/>
      </c>
      <c r="BT27" s="286" t="str">
        <f ca="true">+IF(OFFSET('Water Data'!$D$28,0,10*ROW('Water Data'!D21))="","",OFFSET('Water Data'!$D$28,0,10*ROW('Water Data'!D21)))</f>
        <v/>
      </c>
      <c r="BU27" s="286" t="str">
        <f ca="true">+IF(OFFSET('Water Data'!$D$29,0,10*ROW('Water Data'!D21))="","",OFFSET('Water Data'!$D$29,0,10*ROW('Water Data'!D21)))</f>
        <v/>
      </c>
      <c r="BV27" s="286" t="str">
        <f ca="true">+IF(OFFSET('Water Data'!$E$27,0,10*ROW('Water Data'!E21))="","",OFFSET('Water Data'!$E$27,0,10*ROW('Water Data'!E21)))</f>
        <v/>
      </c>
      <c r="BW27" s="286" t="str">
        <f ca="true">+IF(OFFSET('Water Data'!$E$28,0,10*ROW('Water Data'!E21))="","",OFFSET('Water Data'!$E$28,0,10*ROW('Water Data'!E21)))</f>
        <v/>
      </c>
      <c r="BX27" s="286" t="str">
        <f ca="true">+IF(OFFSET('Water Data'!$E$29,0,10*ROW('Water Data'!E21))="","",OFFSET('Water Data'!$E$29,0,10*ROW('Water Data'!E21)))</f>
        <v/>
      </c>
      <c r="BY27" s="286" t="str">
        <f ca="true">+IF(OFFSET('Water Data'!$F$27,0,10*ROW('Water Data'!F21))="","",OFFSET('Water Data'!$F$27,0,10*ROW('Water Data'!F21)))</f>
        <v/>
      </c>
      <c r="BZ27" s="286" t="str">
        <f ca="true">+IF(OFFSET('Water Data'!$F$28,0,10*ROW('Water Data'!F21))="","",OFFSET('Water Data'!$F$28,0,10*ROW('Water Data'!F21)))</f>
        <v/>
      </c>
      <c r="CA27" s="286" t="str">
        <f ca="true">+IF(OFFSET('Water Data'!$F$29,0,10*ROW('Water Data'!F21))="","",OFFSET('Water Data'!$F$29,0,10*ROW('Water Data'!F21)))</f>
        <v/>
      </c>
      <c r="CB27" s="286" t="str">
        <f ca="true">+IF(OFFSET('Water Data'!$G$27,0,10*ROW('Water Data'!G21))="","",OFFSET('Water Data'!$G$27,0,10*ROW('Water Data'!G21)))</f>
        <v/>
      </c>
      <c r="CC27" s="286" t="str">
        <f ca="true">+IF(OFFSET('Water Data'!$G$28,0,10*ROW('Water Data'!G21))="","",OFFSET('Water Data'!$G$28,0,10*ROW('Water Data'!G21)))</f>
        <v/>
      </c>
      <c r="CD27" s="286" t="str">
        <f ca="true">+IF(OFFSET('Water Data'!$G$29,0,10*ROW('Water Data'!G21))="","",OFFSET('Water Data'!$G$29,0,10*ROW('Water Data'!G21)))</f>
        <v/>
      </c>
      <c r="CE27" s="286" t="str">
        <f ca="true">+IF(OFFSET('Water Data'!$H$27,0,10*ROW('Water Data'!H21))="","",OFFSET('Water Data'!$H$27,0,10*ROW('Water Data'!H21)))</f>
        <v/>
      </c>
      <c r="CF27" s="286" t="str">
        <f ca="true">+IF(OFFSET('Water Data'!$H$28,0,10*ROW('Water Data'!H21))="","",OFFSET('Water Data'!$H$28,0,10*ROW('Water Data'!H21)))</f>
        <v/>
      </c>
      <c r="CG27" s="286" t="str">
        <f ca="true">+IF(OFFSET('Water Data'!$H$29,0,10*ROW('Water Data'!H21))="","",OFFSET('Water Data'!$H$29,0,10*ROW('Water Data'!H21)))</f>
        <v/>
      </c>
      <c r="CH27" s="286" t="str">
        <f ca="true">+IF(OFFSET('Water Data'!$I$27,0,10*ROW('Water Data'!I21))="","",OFFSET('Water Data'!$I$27,0,10*ROW('Water Data'!I21)))</f>
        <v/>
      </c>
      <c r="CI27" s="286" t="str">
        <f ca="true">+IF(OFFSET('Water Data'!$I$28,0,10*ROW('Water Data'!I21))="","",OFFSET('Water Data'!$I$28,0,10*ROW('Water Data'!I21)))</f>
        <v/>
      </c>
      <c r="CJ27" s="286" t="str">
        <f ca="true">+IF(OFFSET('Water Data'!$I$29,0,10*ROW('Water Data'!I21))="","",OFFSET('Water Data'!$I$29,0,10*ROW('Water Data'!I21)))</f>
        <v/>
      </c>
      <c r="CK27" s="286" t="str">
        <f ca="true">+IF(OFFSET('Sanitation Data'!$D$28,0,10*ROW('Sanitation Data'!D21))="","",OFFSET('Sanitation Data'!$D$28,0,10*ROW('Sanitation Data'!D21)))</f>
        <v/>
      </c>
      <c r="CL27" s="286" t="str">
        <f ca="true">+IF(OFFSET('Sanitation Data'!$D$29,0,10*ROW('Sanitation Data'!D21))="","",OFFSET('Sanitation Data'!$D$29,0,10*ROW('Sanitation Data'!D21)))</f>
        <v/>
      </c>
      <c r="CM27" s="286" t="str">
        <f ca="true">+IF(OFFSET('Sanitation Data'!$D$30,0,10*ROW('Sanitation Data'!D21))="","",OFFSET('Sanitation Data'!$D$30,0,10*ROW('Sanitation Data'!D21)))</f>
        <v/>
      </c>
      <c r="CN27" s="286" t="str">
        <f ca="true">+IF(OFFSET('Sanitation Data'!$D$31,0,10*ROW('Sanitation Data'!D21))="","",OFFSET('Sanitation Data'!$D$31,0,10*ROW('Sanitation Data'!D21)))</f>
        <v/>
      </c>
      <c r="CO27" s="286" t="str">
        <f ca="true">+IF(OFFSET('Sanitation Data'!$D$32,0,10*ROW('Sanitation Data'!D21))="","",OFFSET('Sanitation Data'!$D$32,0,10*ROW('Sanitation Data'!D21)))</f>
        <v/>
      </c>
      <c r="CP27" s="286" t="str">
        <f ca="true">+IF(OFFSET('Sanitation Data'!$E$28,0,10*ROW('Sanitation Data'!E21))="","",OFFSET('Sanitation Data'!$E$28,0,10*ROW('Sanitation Data'!E21)))</f>
        <v/>
      </c>
      <c r="CQ27" s="286" t="str">
        <f ca="true">+IF(OFFSET('Sanitation Data'!$E$29,0,10*ROW('Sanitation Data'!E21))="","",OFFSET('Sanitation Data'!$E$29,0,10*ROW('Sanitation Data'!E21)))</f>
        <v/>
      </c>
      <c r="CR27" s="286" t="str">
        <f ca="true">+IF(OFFSET('Sanitation Data'!$E$30,0,10*ROW('Sanitation Data'!E21))="","",OFFSET('Sanitation Data'!$E$30,0,10*ROW('Sanitation Data'!E21)))</f>
        <v/>
      </c>
      <c r="CS27" s="286" t="str">
        <f ca="true">+IF(OFFSET('Sanitation Data'!$E$31,0,10*ROW('Sanitation Data'!E21))="","",OFFSET('Sanitation Data'!$E$31,0,10*ROW('Sanitation Data'!E21)))</f>
        <v/>
      </c>
      <c r="CT27" s="286" t="str">
        <f ca="true">+IF(OFFSET('Sanitation Data'!$E$32,0,10*ROW('Sanitation Data'!E21))="","",OFFSET('Sanitation Data'!$E$32,0,10*ROW('Sanitation Data'!E21)))</f>
        <v/>
      </c>
      <c r="CU27" s="286" t="str">
        <f ca="true">+IF(OFFSET('Sanitation Data'!$F$28,0,10*ROW('Sanitation Data'!F21))="","",OFFSET('Sanitation Data'!$F$28,0,10*ROW('Sanitation Data'!F21)))</f>
        <v/>
      </c>
      <c r="CV27" s="286" t="str">
        <f ca="true">+IF(OFFSET('Sanitation Data'!$F$29,0,10*ROW('Sanitation Data'!F21))="","",OFFSET('Sanitation Data'!$F$29,0,10*ROW('Sanitation Data'!F21)))</f>
        <v/>
      </c>
      <c r="CW27" s="286" t="str">
        <f ca="true">+IF(OFFSET('Sanitation Data'!$F$30,0,10*ROW('Sanitation Data'!F21))="","",OFFSET('Sanitation Data'!$F$30,0,10*ROW('Sanitation Data'!F21)))</f>
        <v/>
      </c>
      <c r="CX27" s="286" t="str">
        <f ca="true">+IF(OFFSET('Sanitation Data'!$F$31,0,10*ROW('Sanitation Data'!F21))="","",OFFSET('Sanitation Data'!$F$31,0,10*ROW('Sanitation Data'!F21)))</f>
        <v/>
      </c>
      <c r="CY27" s="286" t="str">
        <f ca="true">+IF(OFFSET('Sanitation Data'!$F$32,0,10*ROW('Sanitation Data'!F21))="","",OFFSET('Sanitation Data'!$F$32,0,10*ROW('Sanitation Data'!F21)))</f>
        <v/>
      </c>
      <c r="CZ27" s="286" t="str">
        <f ca="true">+IF(OFFSET('Sanitation Data'!$G$28,0,10*ROW('Sanitation Data'!G21))="","",OFFSET('Sanitation Data'!$G$28,0,10*ROW('Sanitation Data'!G21)))</f>
        <v/>
      </c>
      <c r="DA27" s="286" t="str">
        <f ca="true">+IF(OFFSET('Sanitation Data'!$G$29,0,10*ROW('Sanitation Data'!G21))="","",OFFSET('Sanitation Data'!$G$29,0,10*ROW('Sanitation Data'!G21)))</f>
        <v/>
      </c>
      <c r="DB27" s="286" t="str">
        <f ca="true">+IF(OFFSET('Sanitation Data'!$G$30,0,10*ROW('Sanitation Data'!G21))="","",OFFSET('Sanitation Data'!$G$30,0,10*ROW('Sanitation Data'!G21)))</f>
        <v/>
      </c>
      <c r="DC27" s="286" t="str">
        <f ca="true">+IF(OFFSET('Sanitation Data'!$G$31,0,10*ROW('Sanitation Data'!G21))="","",OFFSET('Sanitation Data'!$G$31,0,10*ROW('Sanitation Data'!G21)))</f>
        <v/>
      </c>
      <c r="DD27" s="286" t="str">
        <f ca="true">+IF(OFFSET('Sanitation Data'!$G$32,0,10*ROW('Sanitation Data'!G21))="","",OFFSET('Sanitation Data'!$G$32,0,10*ROW('Sanitation Data'!G21)))</f>
        <v/>
      </c>
      <c r="DE27" s="286" t="str">
        <f ca="true">+IF(OFFSET('Sanitation Data'!$H$28,0,10*ROW('Sanitation Data'!H21))="","",OFFSET('Sanitation Data'!$H$28,0,10*ROW('Sanitation Data'!H21)))</f>
        <v/>
      </c>
      <c r="DF27" s="286" t="str">
        <f ca="true">+IF(OFFSET('Sanitation Data'!$H$29,0,10*ROW('Sanitation Data'!H21))="","",OFFSET('Sanitation Data'!$H$29,0,10*ROW('Sanitation Data'!H21)))</f>
        <v/>
      </c>
      <c r="DG27" s="286" t="str">
        <f ca="true">+IF(OFFSET('Sanitation Data'!$H$30,0,10*ROW('Sanitation Data'!H21))="","",OFFSET('Sanitation Data'!$H$30,0,10*ROW('Sanitation Data'!H21)))</f>
        <v/>
      </c>
      <c r="DH27" s="286" t="str">
        <f ca="true">+IF(OFFSET('Sanitation Data'!$H$31,0,10*ROW('Sanitation Data'!H21))="","",OFFSET('Sanitation Data'!$H$31,0,10*ROW('Sanitation Data'!H21)))</f>
        <v/>
      </c>
      <c r="DI27" s="286" t="str">
        <f ca="true">+IF(OFFSET('Sanitation Data'!$H$32,0,10*ROW('Sanitation Data'!H21))="","",OFFSET('Sanitation Data'!$H$32,0,10*ROW('Sanitation Data'!H21)))</f>
        <v/>
      </c>
      <c r="DJ27" s="286" t="str">
        <f ca="true">+IF(OFFSET('Sanitation Data'!$I$28,0,10*ROW('Sanitation Data'!I21))="","",OFFSET('Sanitation Data'!$I$28,0,10*ROW('Sanitation Data'!I21)))</f>
        <v/>
      </c>
      <c r="DK27" s="286" t="str">
        <f ca="true">+IF(OFFSET('Sanitation Data'!$I$29,0,10*ROW('Sanitation Data'!I21))="","",OFFSET('Sanitation Data'!$I$29,0,10*ROW('Sanitation Data'!I21)))</f>
        <v/>
      </c>
      <c r="DL27" s="286" t="str">
        <f ca="true">+IF(OFFSET('Sanitation Data'!$I$30,0,10*ROW('Sanitation Data'!I21))="","",OFFSET('Sanitation Data'!$I$30,0,10*ROW('Sanitation Data'!I21)))</f>
        <v/>
      </c>
      <c r="DM27" s="286" t="str">
        <f ca="true">+IF(OFFSET('Sanitation Data'!$I$31,0,10*ROW('Sanitation Data'!I21))="","",OFFSET('Sanitation Data'!$I$31,0,10*ROW('Sanitation Data'!I21)))</f>
        <v/>
      </c>
      <c r="DN27" s="286" t="str">
        <f ca="true">+IF(OFFSET('Sanitation Data'!$I$32,0,10*ROW('Sanitation Data'!I21))="","",OFFSET('Sanitation Data'!$I$32,0,10*ROW('Sanitation Data'!I21)))</f>
        <v/>
      </c>
      <c r="DO27" s="286" t="str">
        <f ca="true">+IF(OFFSET('Hygiene Data'!$D$11,0,10*ROW('Hygiene Data'!D21))="","",OFFSET('Hygiene Data'!$D$11,0,10*ROW('Hygiene Data'!D21)))</f>
        <v/>
      </c>
      <c r="DP27" s="286" t="str">
        <f ca="true">+IF(OFFSET('Hygiene Data'!$D$12,0,10*ROW('Hygiene Data'!D21))="","",OFFSET('Hygiene Data'!$D$12,0,10*ROW('Hygiene Data'!D21)))</f>
        <v/>
      </c>
      <c r="DQ27" s="286" t="str">
        <f ca="true">+IF(OFFSET('Hygiene Data'!$D$13,0,10*ROW('Hygiene Data'!D21))="","",OFFSET('Hygiene Data'!$D$13,0,10*ROW('Hygiene Data'!D21)))</f>
        <v/>
      </c>
      <c r="DR27" s="286" t="str">
        <f ca="true">+IF(OFFSET('Hygiene Data'!$E$11,0,10*ROW('Hygiene Data'!E21))="","",OFFSET('Hygiene Data'!$E$11,0,10*ROW('Hygiene Data'!E21)))</f>
        <v/>
      </c>
      <c r="DS27" s="286" t="str">
        <f ca="true">+IF(OFFSET('Hygiene Data'!$E$12,0,10*ROW('Hygiene Data'!E21))="","",OFFSET('Hygiene Data'!$E$12,0,10*ROW('Hygiene Data'!E21)))</f>
        <v/>
      </c>
      <c r="DT27" s="286" t="str">
        <f ca="true">+IF(OFFSET('Hygiene Data'!$E$13,0,10*ROW('Hygiene Data'!E21))="","",OFFSET('Hygiene Data'!$E$13,0,10*ROW('Hygiene Data'!E21)))</f>
        <v/>
      </c>
      <c r="DU27" s="286" t="str">
        <f ca="true">+IF(OFFSET('Hygiene Data'!$F$11,0,10*ROW('Hygiene Data'!F21))="","",OFFSET('Hygiene Data'!$F$11,0,10*ROW('Hygiene Data'!F21)))</f>
        <v/>
      </c>
      <c r="DV27" s="286" t="str">
        <f ca="true">+IF(OFFSET('Hygiene Data'!$F$12,0,10*ROW('Hygiene Data'!F21))="","",OFFSET('Hygiene Data'!$F$12,0,10*ROW('Hygiene Data'!F21)))</f>
        <v/>
      </c>
      <c r="DW27" s="286" t="str">
        <f ca="true">+IF(OFFSET('Hygiene Data'!$F$13,0,10*ROW('Hygiene Data'!F21))="","",OFFSET('Hygiene Data'!$F$13,0,10*ROW('Hygiene Data'!F21)))</f>
        <v/>
      </c>
      <c r="DX27" s="286" t="str">
        <f ca="true">+IF(OFFSET('Hygiene Data'!$G$11,0,10*ROW('Hygiene Data'!G21))="","",OFFSET('Hygiene Data'!$G$11,0,10*ROW('Hygiene Data'!G21)))</f>
        <v/>
      </c>
      <c r="DY27" s="286" t="str">
        <f ca="true">+IF(OFFSET('Hygiene Data'!$G$12,0,10*ROW('Hygiene Data'!G21))="","",OFFSET('Hygiene Data'!$G$12,0,10*ROW('Hygiene Data'!G21)))</f>
        <v/>
      </c>
      <c r="DZ27" s="286" t="str">
        <f ca="true">+IF(OFFSET('Hygiene Data'!$G$13,0,10*ROW('Hygiene Data'!G21))="","",OFFSET('Hygiene Data'!$G$13,0,10*ROW('Hygiene Data'!G21)))</f>
        <v/>
      </c>
      <c r="EA27" s="286" t="str">
        <f ca="true">+IF(OFFSET('Hygiene Data'!$H$11,0,10*ROW('Hygiene Data'!H21))="","",OFFSET('Hygiene Data'!$H$11,0,10*ROW('Hygiene Data'!H21)))</f>
        <v/>
      </c>
      <c r="EB27" s="286" t="str">
        <f ca="true">+IF(OFFSET('Hygiene Data'!$H$12,0,10*ROW('Hygiene Data'!H21))="","",OFFSET('Hygiene Data'!$H$12,0,10*ROW('Hygiene Data'!H21)))</f>
        <v/>
      </c>
      <c r="EC27" s="286" t="str">
        <f ca="true">+IF(OFFSET('Hygiene Data'!$H$13,0,10*ROW('Hygiene Data'!H21))="","",OFFSET('Hygiene Data'!$H$13,0,10*ROW('Hygiene Data'!H21)))</f>
        <v/>
      </c>
      <c r="ED27" s="286" t="str">
        <f ca="true">+IF(OFFSET('Hygiene Data'!$I$11,0,10*ROW('Hygiene Data'!I21))="","",OFFSET('Hygiene Data'!$I$11,0,10*ROW('Hygiene Data'!I21)))</f>
        <v/>
      </c>
      <c r="EE27" s="286" t="str">
        <f ca="true">+IF(OFFSET('Hygiene Data'!$I$12,0,10*ROW('Hygiene Data'!I21))="","",OFFSET('Hygiene Data'!$I$12,0,10*ROW('Hygiene Data'!I21)))</f>
        <v/>
      </c>
      <c r="EF27" s="286"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42"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6"/>
      <c r="BS28" s="286" t="str">
        <f ca="true">+IF(OFFSET('Water Data'!$D$27,0,10*ROW('Water Data'!D22))="","",OFFSET('Water Data'!$D$27,0,10*ROW('Water Data'!D22)))</f>
        <v/>
      </c>
      <c r="BT28" s="286" t="str">
        <f ca="true">+IF(OFFSET('Water Data'!$D$28,0,10*ROW('Water Data'!D22))="","",OFFSET('Water Data'!$D$28,0,10*ROW('Water Data'!D22)))</f>
        <v/>
      </c>
      <c r="BU28" s="286" t="str">
        <f ca="true">+IF(OFFSET('Water Data'!$D$29,0,10*ROW('Water Data'!D22))="","",OFFSET('Water Data'!$D$29,0,10*ROW('Water Data'!D22)))</f>
        <v/>
      </c>
      <c r="BV28" s="286" t="str">
        <f ca="true">+IF(OFFSET('Water Data'!$E$27,0,10*ROW('Water Data'!E22))="","",OFFSET('Water Data'!$E$27,0,10*ROW('Water Data'!E22)))</f>
        <v/>
      </c>
      <c r="BW28" s="286" t="str">
        <f ca="true">+IF(OFFSET('Water Data'!$E$28,0,10*ROW('Water Data'!E22))="","",OFFSET('Water Data'!$E$28,0,10*ROW('Water Data'!E22)))</f>
        <v/>
      </c>
      <c r="BX28" s="286" t="str">
        <f ca="true">+IF(OFFSET('Water Data'!$E$29,0,10*ROW('Water Data'!E22))="","",OFFSET('Water Data'!$E$29,0,10*ROW('Water Data'!E22)))</f>
        <v/>
      </c>
      <c r="BY28" s="286" t="str">
        <f ca="true">+IF(OFFSET('Water Data'!$F$27,0,10*ROW('Water Data'!F22))="","",OFFSET('Water Data'!$F$27,0,10*ROW('Water Data'!F22)))</f>
        <v/>
      </c>
      <c r="BZ28" s="286" t="str">
        <f ca="true">+IF(OFFSET('Water Data'!$F$28,0,10*ROW('Water Data'!F22))="","",OFFSET('Water Data'!$F$28,0,10*ROW('Water Data'!F22)))</f>
        <v/>
      </c>
      <c r="CA28" s="286" t="str">
        <f ca="true">+IF(OFFSET('Water Data'!$F$29,0,10*ROW('Water Data'!F22))="","",OFFSET('Water Data'!$F$29,0,10*ROW('Water Data'!F22)))</f>
        <v/>
      </c>
      <c r="CB28" s="286" t="str">
        <f ca="true">+IF(OFFSET('Water Data'!$G$27,0,10*ROW('Water Data'!G22))="","",OFFSET('Water Data'!$G$27,0,10*ROW('Water Data'!G22)))</f>
        <v/>
      </c>
      <c r="CC28" s="286" t="str">
        <f ca="true">+IF(OFFSET('Water Data'!$G$28,0,10*ROW('Water Data'!G22))="","",OFFSET('Water Data'!$G$28,0,10*ROW('Water Data'!G22)))</f>
        <v/>
      </c>
      <c r="CD28" s="286" t="str">
        <f ca="true">+IF(OFFSET('Water Data'!$G$29,0,10*ROW('Water Data'!G22))="","",OFFSET('Water Data'!$G$29,0,10*ROW('Water Data'!G22)))</f>
        <v/>
      </c>
      <c r="CE28" s="286" t="str">
        <f ca="true">+IF(OFFSET('Water Data'!$H$27,0,10*ROW('Water Data'!H22))="","",OFFSET('Water Data'!$H$27,0,10*ROW('Water Data'!H22)))</f>
        <v/>
      </c>
      <c r="CF28" s="286" t="str">
        <f ca="true">+IF(OFFSET('Water Data'!$H$28,0,10*ROW('Water Data'!H22))="","",OFFSET('Water Data'!$H$28,0,10*ROW('Water Data'!H22)))</f>
        <v/>
      </c>
      <c r="CG28" s="286" t="str">
        <f ca="true">+IF(OFFSET('Water Data'!$H$29,0,10*ROW('Water Data'!H22))="","",OFFSET('Water Data'!$H$29,0,10*ROW('Water Data'!H22)))</f>
        <v/>
      </c>
      <c r="CH28" s="286" t="str">
        <f ca="true">+IF(OFFSET('Water Data'!$I$27,0,10*ROW('Water Data'!I22))="","",OFFSET('Water Data'!$I$27,0,10*ROW('Water Data'!I22)))</f>
        <v/>
      </c>
      <c r="CI28" s="286" t="str">
        <f ca="true">+IF(OFFSET('Water Data'!$I$28,0,10*ROW('Water Data'!I22))="","",OFFSET('Water Data'!$I$28,0,10*ROW('Water Data'!I22)))</f>
        <v/>
      </c>
      <c r="CJ28" s="286" t="str">
        <f ca="true">+IF(OFFSET('Water Data'!$I$29,0,10*ROW('Water Data'!I22))="","",OFFSET('Water Data'!$I$29,0,10*ROW('Water Data'!I22)))</f>
        <v/>
      </c>
      <c r="CK28" s="286" t="str">
        <f ca="true">+IF(OFFSET('Sanitation Data'!$D$28,0,10*ROW('Sanitation Data'!D22))="","",OFFSET('Sanitation Data'!$D$28,0,10*ROW('Sanitation Data'!D22)))</f>
        <v/>
      </c>
      <c r="CL28" s="286" t="str">
        <f ca="true">+IF(OFFSET('Sanitation Data'!$D$29,0,10*ROW('Sanitation Data'!D22))="","",OFFSET('Sanitation Data'!$D$29,0,10*ROW('Sanitation Data'!D22)))</f>
        <v/>
      </c>
      <c r="CM28" s="286" t="str">
        <f ca="true">+IF(OFFSET('Sanitation Data'!$D$30,0,10*ROW('Sanitation Data'!D22))="","",OFFSET('Sanitation Data'!$D$30,0,10*ROW('Sanitation Data'!D22)))</f>
        <v/>
      </c>
      <c r="CN28" s="286" t="str">
        <f ca="true">+IF(OFFSET('Sanitation Data'!$D$31,0,10*ROW('Sanitation Data'!D22))="","",OFFSET('Sanitation Data'!$D$31,0,10*ROW('Sanitation Data'!D22)))</f>
        <v/>
      </c>
      <c r="CO28" s="286" t="str">
        <f ca="true">+IF(OFFSET('Sanitation Data'!$D$32,0,10*ROW('Sanitation Data'!D22))="","",OFFSET('Sanitation Data'!$D$32,0,10*ROW('Sanitation Data'!D22)))</f>
        <v/>
      </c>
      <c r="CP28" s="286" t="str">
        <f ca="true">+IF(OFFSET('Sanitation Data'!$E$28,0,10*ROW('Sanitation Data'!E22))="","",OFFSET('Sanitation Data'!$E$28,0,10*ROW('Sanitation Data'!E22)))</f>
        <v/>
      </c>
      <c r="CQ28" s="286" t="str">
        <f ca="true">+IF(OFFSET('Sanitation Data'!$E$29,0,10*ROW('Sanitation Data'!E22))="","",OFFSET('Sanitation Data'!$E$29,0,10*ROW('Sanitation Data'!E22)))</f>
        <v/>
      </c>
      <c r="CR28" s="286" t="str">
        <f ca="true">+IF(OFFSET('Sanitation Data'!$E$30,0,10*ROW('Sanitation Data'!E22))="","",OFFSET('Sanitation Data'!$E$30,0,10*ROW('Sanitation Data'!E22)))</f>
        <v/>
      </c>
      <c r="CS28" s="286" t="str">
        <f ca="true">+IF(OFFSET('Sanitation Data'!$E$31,0,10*ROW('Sanitation Data'!E22))="","",OFFSET('Sanitation Data'!$E$31,0,10*ROW('Sanitation Data'!E22)))</f>
        <v/>
      </c>
      <c r="CT28" s="286" t="str">
        <f ca="true">+IF(OFFSET('Sanitation Data'!$E$32,0,10*ROW('Sanitation Data'!E22))="","",OFFSET('Sanitation Data'!$E$32,0,10*ROW('Sanitation Data'!E22)))</f>
        <v/>
      </c>
      <c r="CU28" s="286" t="str">
        <f ca="true">+IF(OFFSET('Sanitation Data'!$F$28,0,10*ROW('Sanitation Data'!F22))="","",OFFSET('Sanitation Data'!$F$28,0,10*ROW('Sanitation Data'!F22)))</f>
        <v/>
      </c>
      <c r="CV28" s="286" t="str">
        <f ca="true">+IF(OFFSET('Sanitation Data'!$F$29,0,10*ROW('Sanitation Data'!F22))="","",OFFSET('Sanitation Data'!$F$29,0,10*ROW('Sanitation Data'!F22)))</f>
        <v/>
      </c>
      <c r="CW28" s="286" t="str">
        <f ca="true">+IF(OFFSET('Sanitation Data'!$F$30,0,10*ROW('Sanitation Data'!F22))="","",OFFSET('Sanitation Data'!$F$30,0,10*ROW('Sanitation Data'!F22)))</f>
        <v/>
      </c>
      <c r="CX28" s="286" t="str">
        <f ca="true">+IF(OFFSET('Sanitation Data'!$F$31,0,10*ROW('Sanitation Data'!F22))="","",OFFSET('Sanitation Data'!$F$31,0,10*ROW('Sanitation Data'!F22)))</f>
        <v/>
      </c>
      <c r="CY28" s="286" t="str">
        <f ca="true">+IF(OFFSET('Sanitation Data'!$F$32,0,10*ROW('Sanitation Data'!F22))="","",OFFSET('Sanitation Data'!$F$32,0,10*ROW('Sanitation Data'!F22)))</f>
        <v/>
      </c>
      <c r="CZ28" s="286" t="str">
        <f ca="true">+IF(OFFSET('Sanitation Data'!$G$28,0,10*ROW('Sanitation Data'!G22))="","",OFFSET('Sanitation Data'!$G$28,0,10*ROW('Sanitation Data'!G22)))</f>
        <v/>
      </c>
      <c r="DA28" s="286" t="str">
        <f ca="true">+IF(OFFSET('Sanitation Data'!$G$29,0,10*ROW('Sanitation Data'!G22))="","",OFFSET('Sanitation Data'!$G$29,0,10*ROW('Sanitation Data'!G22)))</f>
        <v/>
      </c>
      <c r="DB28" s="286" t="str">
        <f ca="true">+IF(OFFSET('Sanitation Data'!$G$30,0,10*ROW('Sanitation Data'!G22))="","",OFFSET('Sanitation Data'!$G$30,0,10*ROW('Sanitation Data'!G22)))</f>
        <v/>
      </c>
      <c r="DC28" s="286" t="str">
        <f ca="true">+IF(OFFSET('Sanitation Data'!$G$31,0,10*ROW('Sanitation Data'!G22))="","",OFFSET('Sanitation Data'!$G$31,0,10*ROW('Sanitation Data'!G22)))</f>
        <v/>
      </c>
      <c r="DD28" s="286" t="str">
        <f ca="true">+IF(OFFSET('Sanitation Data'!$G$32,0,10*ROW('Sanitation Data'!G22))="","",OFFSET('Sanitation Data'!$G$32,0,10*ROW('Sanitation Data'!G22)))</f>
        <v/>
      </c>
      <c r="DE28" s="286" t="str">
        <f ca="true">+IF(OFFSET('Sanitation Data'!$H$28,0,10*ROW('Sanitation Data'!H22))="","",OFFSET('Sanitation Data'!$H$28,0,10*ROW('Sanitation Data'!H22)))</f>
        <v/>
      </c>
      <c r="DF28" s="286" t="str">
        <f ca="true">+IF(OFFSET('Sanitation Data'!$H$29,0,10*ROW('Sanitation Data'!H22))="","",OFFSET('Sanitation Data'!$H$29,0,10*ROW('Sanitation Data'!H22)))</f>
        <v/>
      </c>
      <c r="DG28" s="286" t="str">
        <f ca="true">+IF(OFFSET('Sanitation Data'!$H$30,0,10*ROW('Sanitation Data'!H22))="","",OFFSET('Sanitation Data'!$H$30,0,10*ROW('Sanitation Data'!H22)))</f>
        <v/>
      </c>
      <c r="DH28" s="286" t="str">
        <f ca="true">+IF(OFFSET('Sanitation Data'!$H$31,0,10*ROW('Sanitation Data'!H22))="","",OFFSET('Sanitation Data'!$H$31,0,10*ROW('Sanitation Data'!H22)))</f>
        <v/>
      </c>
      <c r="DI28" s="286" t="str">
        <f ca="true">+IF(OFFSET('Sanitation Data'!$H$32,0,10*ROW('Sanitation Data'!H22))="","",OFFSET('Sanitation Data'!$H$32,0,10*ROW('Sanitation Data'!H22)))</f>
        <v/>
      </c>
      <c r="DJ28" s="286" t="str">
        <f ca="true">+IF(OFFSET('Sanitation Data'!$I$28,0,10*ROW('Sanitation Data'!I22))="","",OFFSET('Sanitation Data'!$I$28,0,10*ROW('Sanitation Data'!I22)))</f>
        <v/>
      </c>
      <c r="DK28" s="286" t="str">
        <f ca="true">+IF(OFFSET('Sanitation Data'!$I$29,0,10*ROW('Sanitation Data'!I22))="","",OFFSET('Sanitation Data'!$I$29,0,10*ROW('Sanitation Data'!I22)))</f>
        <v/>
      </c>
      <c r="DL28" s="286" t="str">
        <f ca="true">+IF(OFFSET('Sanitation Data'!$I$30,0,10*ROW('Sanitation Data'!I22))="","",OFFSET('Sanitation Data'!$I$30,0,10*ROW('Sanitation Data'!I22)))</f>
        <v/>
      </c>
      <c r="DM28" s="286" t="str">
        <f ca="true">+IF(OFFSET('Sanitation Data'!$I$31,0,10*ROW('Sanitation Data'!I22))="","",OFFSET('Sanitation Data'!$I$31,0,10*ROW('Sanitation Data'!I22)))</f>
        <v/>
      </c>
      <c r="DN28" s="286" t="str">
        <f ca="true">+IF(OFFSET('Sanitation Data'!$I$32,0,10*ROW('Sanitation Data'!I22))="","",OFFSET('Sanitation Data'!$I$32,0,10*ROW('Sanitation Data'!I22)))</f>
        <v/>
      </c>
      <c r="DO28" s="286" t="str">
        <f ca="true">+IF(OFFSET('Hygiene Data'!$D$11,0,10*ROW('Hygiene Data'!D22))="","",OFFSET('Hygiene Data'!$D$11,0,10*ROW('Hygiene Data'!D22)))</f>
        <v/>
      </c>
      <c r="DP28" s="286" t="str">
        <f ca="true">+IF(OFFSET('Hygiene Data'!$D$12,0,10*ROW('Hygiene Data'!D22))="","",OFFSET('Hygiene Data'!$D$12,0,10*ROW('Hygiene Data'!D22)))</f>
        <v/>
      </c>
      <c r="DQ28" s="286" t="str">
        <f ca="true">+IF(OFFSET('Hygiene Data'!$D$13,0,10*ROW('Hygiene Data'!D22))="","",OFFSET('Hygiene Data'!$D$13,0,10*ROW('Hygiene Data'!D22)))</f>
        <v/>
      </c>
      <c r="DR28" s="286" t="str">
        <f ca="true">+IF(OFFSET('Hygiene Data'!$E$11,0,10*ROW('Hygiene Data'!E22))="","",OFFSET('Hygiene Data'!$E$11,0,10*ROW('Hygiene Data'!E22)))</f>
        <v/>
      </c>
      <c r="DS28" s="286" t="str">
        <f ca="true">+IF(OFFSET('Hygiene Data'!$E$12,0,10*ROW('Hygiene Data'!E22))="","",OFFSET('Hygiene Data'!$E$12,0,10*ROW('Hygiene Data'!E22)))</f>
        <v/>
      </c>
      <c r="DT28" s="286" t="str">
        <f ca="true">+IF(OFFSET('Hygiene Data'!$E$13,0,10*ROW('Hygiene Data'!E22))="","",OFFSET('Hygiene Data'!$E$13,0,10*ROW('Hygiene Data'!E22)))</f>
        <v/>
      </c>
      <c r="DU28" s="286" t="str">
        <f ca="true">+IF(OFFSET('Hygiene Data'!$F$11,0,10*ROW('Hygiene Data'!F22))="","",OFFSET('Hygiene Data'!$F$11,0,10*ROW('Hygiene Data'!F22)))</f>
        <v/>
      </c>
      <c r="DV28" s="286" t="str">
        <f ca="true">+IF(OFFSET('Hygiene Data'!$F$12,0,10*ROW('Hygiene Data'!F22))="","",OFFSET('Hygiene Data'!$F$12,0,10*ROW('Hygiene Data'!F22)))</f>
        <v/>
      </c>
      <c r="DW28" s="286" t="str">
        <f ca="true">+IF(OFFSET('Hygiene Data'!$F$13,0,10*ROW('Hygiene Data'!F22))="","",OFFSET('Hygiene Data'!$F$13,0,10*ROW('Hygiene Data'!F22)))</f>
        <v/>
      </c>
      <c r="DX28" s="286" t="str">
        <f ca="true">+IF(OFFSET('Hygiene Data'!$G$11,0,10*ROW('Hygiene Data'!G22))="","",OFFSET('Hygiene Data'!$G$11,0,10*ROW('Hygiene Data'!G22)))</f>
        <v/>
      </c>
      <c r="DY28" s="286" t="str">
        <f ca="true">+IF(OFFSET('Hygiene Data'!$G$12,0,10*ROW('Hygiene Data'!G22))="","",OFFSET('Hygiene Data'!$G$12,0,10*ROW('Hygiene Data'!G22)))</f>
        <v/>
      </c>
      <c r="DZ28" s="286" t="str">
        <f ca="true">+IF(OFFSET('Hygiene Data'!$G$13,0,10*ROW('Hygiene Data'!G22))="","",OFFSET('Hygiene Data'!$G$13,0,10*ROW('Hygiene Data'!G22)))</f>
        <v/>
      </c>
      <c r="EA28" s="286" t="str">
        <f ca="true">+IF(OFFSET('Hygiene Data'!$H$11,0,10*ROW('Hygiene Data'!H22))="","",OFFSET('Hygiene Data'!$H$11,0,10*ROW('Hygiene Data'!H22)))</f>
        <v/>
      </c>
      <c r="EB28" s="286" t="str">
        <f ca="true">+IF(OFFSET('Hygiene Data'!$H$12,0,10*ROW('Hygiene Data'!H22))="","",OFFSET('Hygiene Data'!$H$12,0,10*ROW('Hygiene Data'!H22)))</f>
        <v/>
      </c>
      <c r="EC28" s="286" t="str">
        <f ca="true">+IF(OFFSET('Hygiene Data'!$H$13,0,10*ROW('Hygiene Data'!H22))="","",OFFSET('Hygiene Data'!$H$13,0,10*ROW('Hygiene Data'!H22)))</f>
        <v/>
      </c>
      <c r="ED28" s="286" t="str">
        <f ca="true">+IF(OFFSET('Hygiene Data'!$I$11,0,10*ROW('Hygiene Data'!I22))="","",OFFSET('Hygiene Data'!$I$11,0,10*ROW('Hygiene Data'!I22)))</f>
        <v/>
      </c>
      <c r="EE28" s="286" t="str">
        <f ca="true">+IF(OFFSET('Hygiene Data'!$I$12,0,10*ROW('Hygiene Data'!I22))="","",OFFSET('Hygiene Data'!$I$12,0,10*ROW('Hygiene Data'!I22)))</f>
        <v/>
      </c>
      <c r="EF28" s="286"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42"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6"/>
      <c r="BS29" s="286" t="str">
        <f ca="true">+IF(OFFSET('Water Data'!$D$27,0,10*ROW('Water Data'!D23))="","",OFFSET('Water Data'!$D$27,0,10*ROW('Water Data'!D23)))</f>
        <v/>
      </c>
      <c r="BT29" s="286" t="str">
        <f ca="true">+IF(OFFSET('Water Data'!$D$28,0,10*ROW('Water Data'!D23))="","",OFFSET('Water Data'!$D$28,0,10*ROW('Water Data'!D23)))</f>
        <v/>
      </c>
      <c r="BU29" s="286" t="str">
        <f ca="true">+IF(OFFSET('Water Data'!$D$29,0,10*ROW('Water Data'!D23))="","",OFFSET('Water Data'!$D$29,0,10*ROW('Water Data'!D23)))</f>
        <v/>
      </c>
      <c r="BV29" s="286" t="str">
        <f ca="true">+IF(OFFSET('Water Data'!$E$27,0,10*ROW('Water Data'!E23))="","",OFFSET('Water Data'!$E$27,0,10*ROW('Water Data'!E23)))</f>
        <v/>
      </c>
      <c r="BW29" s="286" t="str">
        <f ca="true">+IF(OFFSET('Water Data'!$E$28,0,10*ROW('Water Data'!E23))="","",OFFSET('Water Data'!$E$28,0,10*ROW('Water Data'!E23)))</f>
        <v/>
      </c>
      <c r="BX29" s="286" t="str">
        <f ca="true">+IF(OFFSET('Water Data'!$E$29,0,10*ROW('Water Data'!E23))="","",OFFSET('Water Data'!$E$29,0,10*ROW('Water Data'!E23)))</f>
        <v/>
      </c>
      <c r="BY29" s="286" t="str">
        <f ca="true">+IF(OFFSET('Water Data'!$F$27,0,10*ROW('Water Data'!F23))="","",OFFSET('Water Data'!$F$27,0,10*ROW('Water Data'!F23)))</f>
        <v/>
      </c>
      <c r="BZ29" s="286" t="str">
        <f ca="true">+IF(OFFSET('Water Data'!$F$28,0,10*ROW('Water Data'!F23))="","",OFFSET('Water Data'!$F$28,0,10*ROW('Water Data'!F23)))</f>
        <v/>
      </c>
      <c r="CA29" s="286" t="str">
        <f ca="true">+IF(OFFSET('Water Data'!$F$29,0,10*ROW('Water Data'!F23))="","",OFFSET('Water Data'!$F$29,0,10*ROW('Water Data'!F23)))</f>
        <v/>
      </c>
      <c r="CB29" s="286" t="str">
        <f ca="true">+IF(OFFSET('Water Data'!$G$27,0,10*ROW('Water Data'!G23))="","",OFFSET('Water Data'!$G$27,0,10*ROW('Water Data'!G23)))</f>
        <v/>
      </c>
      <c r="CC29" s="286" t="str">
        <f ca="true">+IF(OFFSET('Water Data'!$G$28,0,10*ROW('Water Data'!G23))="","",OFFSET('Water Data'!$G$28,0,10*ROW('Water Data'!G23)))</f>
        <v/>
      </c>
      <c r="CD29" s="286" t="str">
        <f ca="true">+IF(OFFSET('Water Data'!$G$29,0,10*ROW('Water Data'!G23))="","",OFFSET('Water Data'!$G$29,0,10*ROW('Water Data'!G23)))</f>
        <v/>
      </c>
      <c r="CE29" s="286" t="str">
        <f ca="true">+IF(OFFSET('Water Data'!$H$27,0,10*ROW('Water Data'!H23))="","",OFFSET('Water Data'!$H$27,0,10*ROW('Water Data'!H23)))</f>
        <v/>
      </c>
      <c r="CF29" s="286" t="str">
        <f ca="true">+IF(OFFSET('Water Data'!$H$28,0,10*ROW('Water Data'!H23))="","",OFFSET('Water Data'!$H$28,0,10*ROW('Water Data'!H23)))</f>
        <v/>
      </c>
      <c r="CG29" s="286" t="str">
        <f ca="true">+IF(OFFSET('Water Data'!$H$29,0,10*ROW('Water Data'!H23))="","",OFFSET('Water Data'!$H$29,0,10*ROW('Water Data'!H23)))</f>
        <v/>
      </c>
      <c r="CH29" s="286" t="str">
        <f ca="true">+IF(OFFSET('Water Data'!$I$27,0,10*ROW('Water Data'!I23))="","",OFFSET('Water Data'!$I$27,0,10*ROW('Water Data'!I23)))</f>
        <v/>
      </c>
      <c r="CI29" s="286" t="str">
        <f ca="true">+IF(OFFSET('Water Data'!$I$28,0,10*ROW('Water Data'!I23))="","",OFFSET('Water Data'!$I$28,0,10*ROW('Water Data'!I23)))</f>
        <v/>
      </c>
      <c r="CJ29" s="286" t="str">
        <f ca="true">+IF(OFFSET('Water Data'!$I$29,0,10*ROW('Water Data'!I23))="","",OFFSET('Water Data'!$I$29,0,10*ROW('Water Data'!I23)))</f>
        <v/>
      </c>
      <c r="CK29" s="286" t="str">
        <f ca="true">+IF(OFFSET('Sanitation Data'!$D$28,0,10*ROW('Sanitation Data'!D23))="","",OFFSET('Sanitation Data'!$D$28,0,10*ROW('Sanitation Data'!D23)))</f>
        <v/>
      </c>
      <c r="CL29" s="286" t="str">
        <f ca="true">+IF(OFFSET('Sanitation Data'!$D$29,0,10*ROW('Sanitation Data'!D23))="","",OFFSET('Sanitation Data'!$D$29,0,10*ROW('Sanitation Data'!D23)))</f>
        <v/>
      </c>
      <c r="CM29" s="286" t="str">
        <f ca="true">+IF(OFFSET('Sanitation Data'!$D$30,0,10*ROW('Sanitation Data'!D23))="","",OFFSET('Sanitation Data'!$D$30,0,10*ROW('Sanitation Data'!D23)))</f>
        <v/>
      </c>
      <c r="CN29" s="286" t="str">
        <f ca="true">+IF(OFFSET('Sanitation Data'!$D$31,0,10*ROW('Sanitation Data'!D23))="","",OFFSET('Sanitation Data'!$D$31,0,10*ROW('Sanitation Data'!D23)))</f>
        <v/>
      </c>
      <c r="CO29" s="286" t="str">
        <f ca="true">+IF(OFFSET('Sanitation Data'!$D$32,0,10*ROW('Sanitation Data'!D23))="","",OFFSET('Sanitation Data'!$D$32,0,10*ROW('Sanitation Data'!D23)))</f>
        <v/>
      </c>
      <c r="CP29" s="286" t="str">
        <f ca="true">+IF(OFFSET('Sanitation Data'!$E$28,0,10*ROW('Sanitation Data'!E23))="","",OFFSET('Sanitation Data'!$E$28,0,10*ROW('Sanitation Data'!E23)))</f>
        <v/>
      </c>
      <c r="CQ29" s="286" t="str">
        <f ca="true">+IF(OFFSET('Sanitation Data'!$E$29,0,10*ROW('Sanitation Data'!E23))="","",OFFSET('Sanitation Data'!$E$29,0,10*ROW('Sanitation Data'!E23)))</f>
        <v/>
      </c>
      <c r="CR29" s="286" t="str">
        <f ca="true">+IF(OFFSET('Sanitation Data'!$E$30,0,10*ROW('Sanitation Data'!E23))="","",OFFSET('Sanitation Data'!$E$30,0,10*ROW('Sanitation Data'!E23)))</f>
        <v/>
      </c>
      <c r="CS29" s="286" t="str">
        <f ca="true">+IF(OFFSET('Sanitation Data'!$E$31,0,10*ROW('Sanitation Data'!E23))="","",OFFSET('Sanitation Data'!$E$31,0,10*ROW('Sanitation Data'!E23)))</f>
        <v/>
      </c>
      <c r="CT29" s="286" t="str">
        <f ca="true">+IF(OFFSET('Sanitation Data'!$E$32,0,10*ROW('Sanitation Data'!E23))="","",OFFSET('Sanitation Data'!$E$32,0,10*ROW('Sanitation Data'!E23)))</f>
        <v/>
      </c>
      <c r="CU29" s="286" t="str">
        <f ca="true">+IF(OFFSET('Sanitation Data'!$F$28,0,10*ROW('Sanitation Data'!F23))="","",OFFSET('Sanitation Data'!$F$28,0,10*ROW('Sanitation Data'!F23)))</f>
        <v/>
      </c>
      <c r="CV29" s="286" t="str">
        <f ca="true">+IF(OFFSET('Sanitation Data'!$F$29,0,10*ROW('Sanitation Data'!F23))="","",OFFSET('Sanitation Data'!$F$29,0,10*ROW('Sanitation Data'!F23)))</f>
        <v/>
      </c>
      <c r="CW29" s="286" t="str">
        <f ca="true">+IF(OFFSET('Sanitation Data'!$F$30,0,10*ROW('Sanitation Data'!F23))="","",OFFSET('Sanitation Data'!$F$30,0,10*ROW('Sanitation Data'!F23)))</f>
        <v/>
      </c>
      <c r="CX29" s="286" t="str">
        <f ca="true">+IF(OFFSET('Sanitation Data'!$F$31,0,10*ROW('Sanitation Data'!F23))="","",OFFSET('Sanitation Data'!$F$31,0,10*ROW('Sanitation Data'!F23)))</f>
        <v/>
      </c>
      <c r="CY29" s="286" t="str">
        <f ca="true">+IF(OFFSET('Sanitation Data'!$F$32,0,10*ROW('Sanitation Data'!F23))="","",OFFSET('Sanitation Data'!$F$32,0,10*ROW('Sanitation Data'!F23)))</f>
        <v/>
      </c>
      <c r="CZ29" s="286" t="str">
        <f ca="true">+IF(OFFSET('Sanitation Data'!$G$28,0,10*ROW('Sanitation Data'!G23))="","",OFFSET('Sanitation Data'!$G$28,0,10*ROW('Sanitation Data'!G23)))</f>
        <v/>
      </c>
      <c r="DA29" s="286" t="str">
        <f ca="true">+IF(OFFSET('Sanitation Data'!$G$29,0,10*ROW('Sanitation Data'!G23))="","",OFFSET('Sanitation Data'!$G$29,0,10*ROW('Sanitation Data'!G23)))</f>
        <v/>
      </c>
      <c r="DB29" s="286" t="str">
        <f ca="true">+IF(OFFSET('Sanitation Data'!$G$30,0,10*ROW('Sanitation Data'!G23))="","",OFFSET('Sanitation Data'!$G$30,0,10*ROW('Sanitation Data'!G23)))</f>
        <v/>
      </c>
      <c r="DC29" s="286" t="str">
        <f ca="true">+IF(OFFSET('Sanitation Data'!$G$31,0,10*ROW('Sanitation Data'!G23))="","",OFFSET('Sanitation Data'!$G$31,0,10*ROW('Sanitation Data'!G23)))</f>
        <v/>
      </c>
      <c r="DD29" s="286" t="str">
        <f ca="true">+IF(OFFSET('Sanitation Data'!$G$32,0,10*ROW('Sanitation Data'!G23))="","",OFFSET('Sanitation Data'!$G$32,0,10*ROW('Sanitation Data'!G23)))</f>
        <v/>
      </c>
      <c r="DE29" s="286" t="str">
        <f ca="true">+IF(OFFSET('Sanitation Data'!$H$28,0,10*ROW('Sanitation Data'!H23))="","",OFFSET('Sanitation Data'!$H$28,0,10*ROW('Sanitation Data'!H23)))</f>
        <v/>
      </c>
      <c r="DF29" s="286" t="str">
        <f ca="true">+IF(OFFSET('Sanitation Data'!$H$29,0,10*ROW('Sanitation Data'!H23))="","",OFFSET('Sanitation Data'!$H$29,0,10*ROW('Sanitation Data'!H23)))</f>
        <v/>
      </c>
      <c r="DG29" s="286" t="str">
        <f ca="true">+IF(OFFSET('Sanitation Data'!$H$30,0,10*ROW('Sanitation Data'!H23))="","",OFFSET('Sanitation Data'!$H$30,0,10*ROW('Sanitation Data'!H23)))</f>
        <v/>
      </c>
      <c r="DH29" s="286" t="str">
        <f ca="true">+IF(OFFSET('Sanitation Data'!$H$31,0,10*ROW('Sanitation Data'!H23))="","",OFFSET('Sanitation Data'!$H$31,0,10*ROW('Sanitation Data'!H23)))</f>
        <v/>
      </c>
      <c r="DI29" s="286" t="str">
        <f ca="true">+IF(OFFSET('Sanitation Data'!$H$32,0,10*ROW('Sanitation Data'!H23))="","",OFFSET('Sanitation Data'!$H$32,0,10*ROW('Sanitation Data'!H23)))</f>
        <v/>
      </c>
      <c r="DJ29" s="286" t="str">
        <f ca="true">+IF(OFFSET('Sanitation Data'!$I$28,0,10*ROW('Sanitation Data'!I23))="","",OFFSET('Sanitation Data'!$I$28,0,10*ROW('Sanitation Data'!I23)))</f>
        <v/>
      </c>
      <c r="DK29" s="286" t="str">
        <f ca="true">+IF(OFFSET('Sanitation Data'!$I$29,0,10*ROW('Sanitation Data'!I23))="","",OFFSET('Sanitation Data'!$I$29,0,10*ROW('Sanitation Data'!I23)))</f>
        <v/>
      </c>
      <c r="DL29" s="286" t="str">
        <f ca="true">+IF(OFFSET('Sanitation Data'!$I$30,0,10*ROW('Sanitation Data'!I23))="","",OFFSET('Sanitation Data'!$I$30,0,10*ROW('Sanitation Data'!I23)))</f>
        <v/>
      </c>
      <c r="DM29" s="286" t="str">
        <f ca="true">+IF(OFFSET('Sanitation Data'!$I$31,0,10*ROW('Sanitation Data'!I23))="","",OFFSET('Sanitation Data'!$I$31,0,10*ROW('Sanitation Data'!I23)))</f>
        <v/>
      </c>
      <c r="DN29" s="286" t="str">
        <f ca="true">+IF(OFFSET('Sanitation Data'!$I$32,0,10*ROW('Sanitation Data'!I23))="","",OFFSET('Sanitation Data'!$I$32,0,10*ROW('Sanitation Data'!I23)))</f>
        <v/>
      </c>
      <c r="DO29" s="286" t="str">
        <f ca="true">+IF(OFFSET('Hygiene Data'!$D$11,0,10*ROW('Hygiene Data'!D23))="","",OFFSET('Hygiene Data'!$D$11,0,10*ROW('Hygiene Data'!D23)))</f>
        <v/>
      </c>
      <c r="DP29" s="286" t="str">
        <f ca="true">+IF(OFFSET('Hygiene Data'!$D$12,0,10*ROW('Hygiene Data'!D23))="","",OFFSET('Hygiene Data'!$D$12,0,10*ROW('Hygiene Data'!D23)))</f>
        <v/>
      </c>
      <c r="DQ29" s="286" t="str">
        <f ca="true">+IF(OFFSET('Hygiene Data'!$D$13,0,10*ROW('Hygiene Data'!D23))="","",OFFSET('Hygiene Data'!$D$13,0,10*ROW('Hygiene Data'!D23)))</f>
        <v/>
      </c>
      <c r="DR29" s="286" t="str">
        <f ca="true">+IF(OFFSET('Hygiene Data'!$E$11,0,10*ROW('Hygiene Data'!E23))="","",OFFSET('Hygiene Data'!$E$11,0,10*ROW('Hygiene Data'!E23)))</f>
        <v/>
      </c>
      <c r="DS29" s="286" t="str">
        <f ca="true">+IF(OFFSET('Hygiene Data'!$E$12,0,10*ROW('Hygiene Data'!E23))="","",OFFSET('Hygiene Data'!$E$12,0,10*ROW('Hygiene Data'!E23)))</f>
        <v/>
      </c>
      <c r="DT29" s="286" t="str">
        <f ca="true">+IF(OFFSET('Hygiene Data'!$E$13,0,10*ROW('Hygiene Data'!E23))="","",OFFSET('Hygiene Data'!$E$13,0,10*ROW('Hygiene Data'!E23)))</f>
        <v/>
      </c>
      <c r="DU29" s="286" t="str">
        <f ca="true">+IF(OFFSET('Hygiene Data'!$F$11,0,10*ROW('Hygiene Data'!F23))="","",OFFSET('Hygiene Data'!$F$11,0,10*ROW('Hygiene Data'!F23)))</f>
        <v/>
      </c>
      <c r="DV29" s="286" t="str">
        <f ca="true">+IF(OFFSET('Hygiene Data'!$F$12,0,10*ROW('Hygiene Data'!F23))="","",OFFSET('Hygiene Data'!$F$12,0,10*ROW('Hygiene Data'!F23)))</f>
        <v/>
      </c>
      <c r="DW29" s="286" t="str">
        <f ca="true">+IF(OFFSET('Hygiene Data'!$F$13,0,10*ROW('Hygiene Data'!F23))="","",OFFSET('Hygiene Data'!$F$13,0,10*ROW('Hygiene Data'!F23)))</f>
        <v/>
      </c>
      <c r="DX29" s="286" t="str">
        <f ca="true">+IF(OFFSET('Hygiene Data'!$G$11,0,10*ROW('Hygiene Data'!G23))="","",OFFSET('Hygiene Data'!$G$11,0,10*ROW('Hygiene Data'!G23)))</f>
        <v/>
      </c>
      <c r="DY29" s="286" t="str">
        <f ca="true">+IF(OFFSET('Hygiene Data'!$G$12,0,10*ROW('Hygiene Data'!G23))="","",OFFSET('Hygiene Data'!$G$12,0,10*ROW('Hygiene Data'!G23)))</f>
        <v/>
      </c>
      <c r="DZ29" s="286" t="str">
        <f ca="true">+IF(OFFSET('Hygiene Data'!$G$13,0,10*ROW('Hygiene Data'!G23))="","",OFFSET('Hygiene Data'!$G$13,0,10*ROW('Hygiene Data'!G23)))</f>
        <v/>
      </c>
      <c r="EA29" s="286" t="str">
        <f ca="true">+IF(OFFSET('Hygiene Data'!$H$11,0,10*ROW('Hygiene Data'!H23))="","",OFFSET('Hygiene Data'!$H$11,0,10*ROW('Hygiene Data'!H23)))</f>
        <v/>
      </c>
      <c r="EB29" s="286" t="str">
        <f ca="true">+IF(OFFSET('Hygiene Data'!$H$12,0,10*ROW('Hygiene Data'!H23))="","",OFFSET('Hygiene Data'!$H$12,0,10*ROW('Hygiene Data'!H23)))</f>
        <v/>
      </c>
      <c r="EC29" s="286" t="str">
        <f ca="true">+IF(OFFSET('Hygiene Data'!$H$13,0,10*ROW('Hygiene Data'!H23))="","",OFFSET('Hygiene Data'!$H$13,0,10*ROW('Hygiene Data'!H23)))</f>
        <v/>
      </c>
      <c r="ED29" s="286" t="str">
        <f ca="true">+IF(OFFSET('Hygiene Data'!$I$11,0,10*ROW('Hygiene Data'!I23))="","",OFFSET('Hygiene Data'!$I$11,0,10*ROW('Hygiene Data'!I23)))</f>
        <v/>
      </c>
      <c r="EE29" s="286" t="str">
        <f ca="true">+IF(OFFSET('Hygiene Data'!$I$12,0,10*ROW('Hygiene Data'!I23))="","",OFFSET('Hygiene Data'!$I$12,0,10*ROW('Hygiene Data'!I23)))</f>
        <v/>
      </c>
      <c r="EF29" s="286"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42"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6"/>
      <c r="BS30" s="286" t="str">
        <f ca="true">+IF(OFFSET('Water Data'!$D$27,0,10*ROW('Water Data'!D24))="","",OFFSET('Water Data'!$D$27,0,10*ROW('Water Data'!D24)))</f>
        <v/>
      </c>
      <c r="BT30" s="286" t="str">
        <f ca="true">+IF(OFFSET('Water Data'!$D$28,0,10*ROW('Water Data'!D24))="","",OFFSET('Water Data'!$D$28,0,10*ROW('Water Data'!D24)))</f>
        <v/>
      </c>
      <c r="BU30" s="286" t="str">
        <f ca="true">+IF(OFFSET('Water Data'!$D$29,0,10*ROW('Water Data'!D24))="","",OFFSET('Water Data'!$D$29,0,10*ROW('Water Data'!D24)))</f>
        <v/>
      </c>
      <c r="BV30" s="286" t="str">
        <f ca="true">+IF(OFFSET('Water Data'!$E$27,0,10*ROW('Water Data'!E24))="","",OFFSET('Water Data'!$E$27,0,10*ROW('Water Data'!E24)))</f>
        <v/>
      </c>
      <c r="BW30" s="286" t="str">
        <f ca="true">+IF(OFFSET('Water Data'!$E$28,0,10*ROW('Water Data'!E24))="","",OFFSET('Water Data'!$E$28,0,10*ROW('Water Data'!E24)))</f>
        <v/>
      </c>
      <c r="BX30" s="286" t="str">
        <f ca="true">+IF(OFFSET('Water Data'!$E$29,0,10*ROW('Water Data'!E24))="","",OFFSET('Water Data'!$E$29,0,10*ROW('Water Data'!E24)))</f>
        <v/>
      </c>
      <c r="BY30" s="286" t="str">
        <f ca="true">+IF(OFFSET('Water Data'!$F$27,0,10*ROW('Water Data'!F24))="","",OFFSET('Water Data'!$F$27,0,10*ROW('Water Data'!F24)))</f>
        <v/>
      </c>
      <c r="BZ30" s="286" t="str">
        <f ca="true">+IF(OFFSET('Water Data'!$F$28,0,10*ROW('Water Data'!F24))="","",OFFSET('Water Data'!$F$28,0,10*ROW('Water Data'!F24)))</f>
        <v/>
      </c>
      <c r="CA30" s="286" t="str">
        <f ca="true">+IF(OFFSET('Water Data'!$F$29,0,10*ROW('Water Data'!F24))="","",OFFSET('Water Data'!$F$29,0,10*ROW('Water Data'!F24)))</f>
        <v/>
      </c>
      <c r="CB30" s="286" t="str">
        <f ca="true">+IF(OFFSET('Water Data'!$G$27,0,10*ROW('Water Data'!G24))="","",OFFSET('Water Data'!$G$27,0,10*ROW('Water Data'!G24)))</f>
        <v/>
      </c>
      <c r="CC30" s="286" t="str">
        <f ca="true">+IF(OFFSET('Water Data'!$G$28,0,10*ROW('Water Data'!G24))="","",OFFSET('Water Data'!$G$28,0,10*ROW('Water Data'!G24)))</f>
        <v/>
      </c>
      <c r="CD30" s="286" t="str">
        <f ca="true">+IF(OFFSET('Water Data'!$G$29,0,10*ROW('Water Data'!G24))="","",OFFSET('Water Data'!$G$29,0,10*ROW('Water Data'!G24)))</f>
        <v/>
      </c>
      <c r="CE30" s="286" t="str">
        <f ca="true">+IF(OFFSET('Water Data'!$H$27,0,10*ROW('Water Data'!H24))="","",OFFSET('Water Data'!$H$27,0,10*ROW('Water Data'!H24)))</f>
        <v/>
      </c>
      <c r="CF30" s="286" t="str">
        <f ca="true">+IF(OFFSET('Water Data'!$H$28,0,10*ROW('Water Data'!H24))="","",OFFSET('Water Data'!$H$28,0,10*ROW('Water Data'!H24)))</f>
        <v/>
      </c>
      <c r="CG30" s="286" t="str">
        <f ca="true">+IF(OFFSET('Water Data'!$H$29,0,10*ROW('Water Data'!H24))="","",OFFSET('Water Data'!$H$29,0,10*ROW('Water Data'!H24)))</f>
        <v/>
      </c>
      <c r="CH30" s="286" t="str">
        <f ca="true">+IF(OFFSET('Water Data'!$I$27,0,10*ROW('Water Data'!I24))="","",OFFSET('Water Data'!$I$27,0,10*ROW('Water Data'!I24)))</f>
        <v/>
      </c>
      <c r="CI30" s="286" t="str">
        <f ca="true">+IF(OFFSET('Water Data'!$I$28,0,10*ROW('Water Data'!I24))="","",OFFSET('Water Data'!$I$28,0,10*ROW('Water Data'!I24)))</f>
        <v/>
      </c>
      <c r="CJ30" s="286" t="str">
        <f ca="true">+IF(OFFSET('Water Data'!$I$29,0,10*ROW('Water Data'!I24))="","",OFFSET('Water Data'!$I$29,0,10*ROW('Water Data'!I24)))</f>
        <v/>
      </c>
      <c r="CK30" s="286" t="str">
        <f ca="true">+IF(OFFSET('Sanitation Data'!$D$28,0,10*ROW('Sanitation Data'!D24))="","",OFFSET('Sanitation Data'!$D$28,0,10*ROW('Sanitation Data'!D24)))</f>
        <v/>
      </c>
      <c r="CL30" s="286" t="str">
        <f ca="true">+IF(OFFSET('Sanitation Data'!$D$29,0,10*ROW('Sanitation Data'!D24))="","",OFFSET('Sanitation Data'!$D$29,0,10*ROW('Sanitation Data'!D24)))</f>
        <v/>
      </c>
      <c r="CM30" s="286" t="str">
        <f ca="true">+IF(OFFSET('Sanitation Data'!$D$30,0,10*ROW('Sanitation Data'!D24))="","",OFFSET('Sanitation Data'!$D$30,0,10*ROW('Sanitation Data'!D24)))</f>
        <v/>
      </c>
      <c r="CN30" s="286" t="str">
        <f ca="true">+IF(OFFSET('Sanitation Data'!$D$31,0,10*ROW('Sanitation Data'!D24))="","",OFFSET('Sanitation Data'!$D$31,0,10*ROW('Sanitation Data'!D24)))</f>
        <v/>
      </c>
      <c r="CO30" s="286" t="str">
        <f ca="true">+IF(OFFSET('Sanitation Data'!$D$32,0,10*ROW('Sanitation Data'!D24))="","",OFFSET('Sanitation Data'!$D$32,0,10*ROW('Sanitation Data'!D24)))</f>
        <v/>
      </c>
      <c r="CP30" s="286" t="str">
        <f ca="true">+IF(OFFSET('Sanitation Data'!$E$28,0,10*ROW('Sanitation Data'!E24))="","",OFFSET('Sanitation Data'!$E$28,0,10*ROW('Sanitation Data'!E24)))</f>
        <v/>
      </c>
      <c r="CQ30" s="286" t="str">
        <f ca="true">+IF(OFFSET('Sanitation Data'!$E$29,0,10*ROW('Sanitation Data'!E24))="","",OFFSET('Sanitation Data'!$E$29,0,10*ROW('Sanitation Data'!E24)))</f>
        <v/>
      </c>
      <c r="CR30" s="286" t="str">
        <f ca="true">+IF(OFFSET('Sanitation Data'!$E$30,0,10*ROW('Sanitation Data'!E24))="","",OFFSET('Sanitation Data'!$E$30,0,10*ROW('Sanitation Data'!E24)))</f>
        <v/>
      </c>
      <c r="CS30" s="286" t="str">
        <f ca="true">+IF(OFFSET('Sanitation Data'!$E$31,0,10*ROW('Sanitation Data'!E24))="","",OFFSET('Sanitation Data'!$E$31,0,10*ROW('Sanitation Data'!E24)))</f>
        <v/>
      </c>
      <c r="CT30" s="286" t="str">
        <f ca="true">+IF(OFFSET('Sanitation Data'!$E$32,0,10*ROW('Sanitation Data'!E24))="","",OFFSET('Sanitation Data'!$E$32,0,10*ROW('Sanitation Data'!E24)))</f>
        <v/>
      </c>
      <c r="CU30" s="286" t="str">
        <f ca="true">+IF(OFFSET('Sanitation Data'!$F$28,0,10*ROW('Sanitation Data'!F24))="","",OFFSET('Sanitation Data'!$F$28,0,10*ROW('Sanitation Data'!F24)))</f>
        <v/>
      </c>
      <c r="CV30" s="286" t="str">
        <f ca="true">+IF(OFFSET('Sanitation Data'!$F$29,0,10*ROW('Sanitation Data'!F24))="","",OFFSET('Sanitation Data'!$F$29,0,10*ROW('Sanitation Data'!F24)))</f>
        <v/>
      </c>
      <c r="CW30" s="286" t="str">
        <f ca="true">+IF(OFFSET('Sanitation Data'!$F$30,0,10*ROW('Sanitation Data'!F24))="","",OFFSET('Sanitation Data'!$F$30,0,10*ROW('Sanitation Data'!F24)))</f>
        <v/>
      </c>
      <c r="CX30" s="286" t="str">
        <f ca="true">+IF(OFFSET('Sanitation Data'!$F$31,0,10*ROW('Sanitation Data'!F24))="","",OFFSET('Sanitation Data'!$F$31,0,10*ROW('Sanitation Data'!F24)))</f>
        <v/>
      </c>
      <c r="CY30" s="286" t="str">
        <f ca="true">+IF(OFFSET('Sanitation Data'!$F$32,0,10*ROW('Sanitation Data'!F24))="","",OFFSET('Sanitation Data'!$F$32,0,10*ROW('Sanitation Data'!F24)))</f>
        <v/>
      </c>
      <c r="CZ30" s="286" t="str">
        <f ca="true">+IF(OFFSET('Sanitation Data'!$G$28,0,10*ROW('Sanitation Data'!G24))="","",OFFSET('Sanitation Data'!$G$28,0,10*ROW('Sanitation Data'!G24)))</f>
        <v/>
      </c>
      <c r="DA30" s="286" t="str">
        <f ca="true">+IF(OFFSET('Sanitation Data'!$G$29,0,10*ROW('Sanitation Data'!G24))="","",OFFSET('Sanitation Data'!$G$29,0,10*ROW('Sanitation Data'!G24)))</f>
        <v/>
      </c>
      <c r="DB30" s="286" t="str">
        <f ca="true">+IF(OFFSET('Sanitation Data'!$G$30,0,10*ROW('Sanitation Data'!G24))="","",OFFSET('Sanitation Data'!$G$30,0,10*ROW('Sanitation Data'!G24)))</f>
        <v/>
      </c>
      <c r="DC30" s="286" t="str">
        <f ca="true">+IF(OFFSET('Sanitation Data'!$G$31,0,10*ROW('Sanitation Data'!G24))="","",OFFSET('Sanitation Data'!$G$31,0,10*ROW('Sanitation Data'!G24)))</f>
        <v/>
      </c>
      <c r="DD30" s="286" t="str">
        <f ca="true">+IF(OFFSET('Sanitation Data'!$G$32,0,10*ROW('Sanitation Data'!G24))="","",OFFSET('Sanitation Data'!$G$32,0,10*ROW('Sanitation Data'!G24)))</f>
        <v/>
      </c>
      <c r="DE30" s="286" t="str">
        <f ca="true">+IF(OFFSET('Sanitation Data'!$H$28,0,10*ROW('Sanitation Data'!H24))="","",OFFSET('Sanitation Data'!$H$28,0,10*ROW('Sanitation Data'!H24)))</f>
        <v/>
      </c>
      <c r="DF30" s="286" t="str">
        <f ca="true">+IF(OFFSET('Sanitation Data'!$H$29,0,10*ROW('Sanitation Data'!H24))="","",OFFSET('Sanitation Data'!$H$29,0,10*ROW('Sanitation Data'!H24)))</f>
        <v/>
      </c>
      <c r="DG30" s="286" t="str">
        <f ca="true">+IF(OFFSET('Sanitation Data'!$H$30,0,10*ROW('Sanitation Data'!H24))="","",OFFSET('Sanitation Data'!$H$30,0,10*ROW('Sanitation Data'!H24)))</f>
        <v/>
      </c>
      <c r="DH30" s="286" t="str">
        <f ca="true">+IF(OFFSET('Sanitation Data'!$H$31,0,10*ROW('Sanitation Data'!H24))="","",OFFSET('Sanitation Data'!$H$31,0,10*ROW('Sanitation Data'!H24)))</f>
        <v/>
      </c>
      <c r="DI30" s="286" t="str">
        <f ca="true">+IF(OFFSET('Sanitation Data'!$H$32,0,10*ROW('Sanitation Data'!H24))="","",OFFSET('Sanitation Data'!$H$32,0,10*ROW('Sanitation Data'!H24)))</f>
        <v/>
      </c>
      <c r="DJ30" s="286" t="str">
        <f ca="true">+IF(OFFSET('Sanitation Data'!$I$28,0,10*ROW('Sanitation Data'!I24))="","",OFFSET('Sanitation Data'!$I$28,0,10*ROW('Sanitation Data'!I24)))</f>
        <v/>
      </c>
      <c r="DK30" s="286" t="str">
        <f ca="true">+IF(OFFSET('Sanitation Data'!$I$29,0,10*ROW('Sanitation Data'!I24))="","",OFFSET('Sanitation Data'!$I$29,0,10*ROW('Sanitation Data'!I24)))</f>
        <v/>
      </c>
      <c r="DL30" s="286" t="str">
        <f ca="true">+IF(OFFSET('Sanitation Data'!$I$30,0,10*ROW('Sanitation Data'!I24))="","",OFFSET('Sanitation Data'!$I$30,0,10*ROW('Sanitation Data'!I24)))</f>
        <v/>
      </c>
      <c r="DM30" s="286" t="str">
        <f ca="true">+IF(OFFSET('Sanitation Data'!$I$31,0,10*ROW('Sanitation Data'!I24))="","",OFFSET('Sanitation Data'!$I$31,0,10*ROW('Sanitation Data'!I24)))</f>
        <v/>
      </c>
      <c r="DN30" s="286" t="str">
        <f ca="true">+IF(OFFSET('Sanitation Data'!$I$32,0,10*ROW('Sanitation Data'!I24))="","",OFFSET('Sanitation Data'!$I$32,0,10*ROW('Sanitation Data'!I24)))</f>
        <v/>
      </c>
      <c r="DO30" s="286" t="str">
        <f ca="true">+IF(OFFSET('Hygiene Data'!$D$11,0,10*ROW('Hygiene Data'!D24))="","",OFFSET('Hygiene Data'!$D$11,0,10*ROW('Hygiene Data'!D24)))</f>
        <v/>
      </c>
      <c r="DP30" s="286" t="str">
        <f ca="true">+IF(OFFSET('Hygiene Data'!$D$12,0,10*ROW('Hygiene Data'!D24))="","",OFFSET('Hygiene Data'!$D$12,0,10*ROW('Hygiene Data'!D24)))</f>
        <v/>
      </c>
      <c r="DQ30" s="286" t="str">
        <f ca="true">+IF(OFFSET('Hygiene Data'!$D$13,0,10*ROW('Hygiene Data'!D24))="","",OFFSET('Hygiene Data'!$D$13,0,10*ROW('Hygiene Data'!D24)))</f>
        <v/>
      </c>
      <c r="DR30" s="286" t="str">
        <f ca="true">+IF(OFFSET('Hygiene Data'!$E$11,0,10*ROW('Hygiene Data'!E24))="","",OFFSET('Hygiene Data'!$E$11,0,10*ROW('Hygiene Data'!E24)))</f>
        <v/>
      </c>
      <c r="DS30" s="286" t="str">
        <f ca="true">+IF(OFFSET('Hygiene Data'!$E$12,0,10*ROW('Hygiene Data'!E24))="","",OFFSET('Hygiene Data'!$E$12,0,10*ROW('Hygiene Data'!E24)))</f>
        <v/>
      </c>
      <c r="DT30" s="286" t="str">
        <f ca="true">+IF(OFFSET('Hygiene Data'!$E$13,0,10*ROW('Hygiene Data'!E24))="","",OFFSET('Hygiene Data'!$E$13,0,10*ROW('Hygiene Data'!E24)))</f>
        <v/>
      </c>
      <c r="DU30" s="286" t="str">
        <f ca="true">+IF(OFFSET('Hygiene Data'!$F$11,0,10*ROW('Hygiene Data'!F24))="","",OFFSET('Hygiene Data'!$F$11,0,10*ROW('Hygiene Data'!F24)))</f>
        <v/>
      </c>
      <c r="DV30" s="286" t="str">
        <f ca="true">+IF(OFFSET('Hygiene Data'!$F$12,0,10*ROW('Hygiene Data'!F24))="","",OFFSET('Hygiene Data'!$F$12,0,10*ROW('Hygiene Data'!F24)))</f>
        <v/>
      </c>
      <c r="DW30" s="286" t="str">
        <f ca="true">+IF(OFFSET('Hygiene Data'!$F$13,0,10*ROW('Hygiene Data'!F24))="","",OFFSET('Hygiene Data'!$F$13,0,10*ROW('Hygiene Data'!F24)))</f>
        <v/>
      </c>
      <c r="DX30" s="286" t="str">
        <f ca="true">+IF(OFFSET('Hygiene Data'!$G$11,0,10*ROW('Hygiene Data'!G24))="","",OFFSET('Hygiene Data'!$G$11,0,10*ROW('Hygiene Data'!G24)))</f>
        <v/>
      </c>
      <c r="DY30" s="286" t="str">
        <f ca="true">+IF(OFFSET('Hygiene Data'!$G$12,0,10*ROW('Hygiene Data'!G24))="","",OFFSET('Hygiene Data'!$G$12,0,10*ROW('Hygiene Data'!G24)))</f>
        <v/>
      </c>
      <c r="DZ30" s="286" t="str">
        <f ca="true">+IF(OFFSET('Hygiene Data'!$G$13,0,10*ROW('Hygiene Data'!G24))="","",OFFSET('Hygiene Data'!$G$13,0,10*ROW('Hygiene Data'!G24)))</f>
        <v/>
      </c>
      <c r="EA30" s="286" t="str">
        <f ca="true">+IF(OFFSET('Hygiene Data'!$H$11,0,10*ROW('Hygiene Data'!H24))="","",OFFSET('Hygiene Data'!$H$11,0,10*ROW('Hygiene Data'!H24)))</f>
        <v/>
      </c>
      <c r="EB30" s="286" t="str">
        <f ca="true">+IF(OFFSET('Hygiene Data'!$H$12,0,10*ROW('Hygiene Data'!H24))="","",OFFSET('Hygiene Data'!$H$12,0,10*ROW('Hygiene Data'!H24)))</f>
        <v/>
      </c>
      <c r="EC30" s="286" t="str">
        <f ca="true">+IF(OFFSET('Hygiene Data'!$H$13,0,10*ROW('Hygiene Data'!H24))="","",OFFSET('Hygiene Data'!$H$13,0,10*ROW('Hygiene Data'!H24)))</f>
        <v/>
      </c>
      <c r="ED30" s="286" t="str">
        <f ca="true">+IF(OFFSET('Hygiene Data'!$I$11,0,10*ROW('Hygiene Data'!I24))="","",OFFSET('Hygiene Data'!$I$11,0,10*ROW('Hygiene Data'!I24)))</f>
        <v/>
      </c>
      <c r="EE30" s="286" t="str">
        <f ca="true">+IF(OFFSET('Hygiene Data'!$I$12,0,10*ROW('Hygiene Data'!I24))="","",OFFSET('Hygiene Data'!$I$12,0,10*ROW('Hygiene Data'!I24)))</f>
        <v/>
      </c>
      <c r="EF30" s="286"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42"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6"/>
      <c r="BS31" s="286" t="str">
        <f ca="true">+IF(OFFSET('Water Data'!$D$27,0,10*ROW('Water Data'!D25))="","",OFFSET('Water Data'!$D$27,0,10*ROW('Water Data'!D25)))</f>
        <v/>
      </c>
      <c r="BT31" s="286" t="str">
        <f ca="true">+IF(OFFSET('Water Data'!$D$28,0,10*ROW('Water Data'!D25))="","",OFFSET('Water Data'!$D$28,0,10*ROW('Water Data'!D25)))</f>
        <v/>
      </c>
      <c r="BU31" s="286" t="str">
        <f ca="true">+IF(OFFSET('Water Data'!$D$29,0,10*ROW('Water Data'!D25))="","",OFFSET('Water Data'!$D$29,0,10*ROW('Water Data'!D25)))</f>
        <v/>
      </c>
      <c r="BV31" s="286" t="str">
        <f ca="true">+IF(OFFSET('Water Data'!$E$27,0,10*ROW('Water Data'!E25))="","",OFFSET('Water Data'!$E$27,0,10*ROW('Water Data'!E25)))</f>
        <v/>
      </c>
      <c r="BW31" s="286" t="str">
        <f ca="true">+IF(OFFSET('Water Data'!$E$28,0,10*ROW('Water Data'!E25))="","",OFFSET('Water Data'!$E$28,0,10*ROW('Water Data'!E25)))</f>
        <v/>
      </c>
      <c r="BX31" s="286" t="str">
        <f ca="true">+IF(OFFSET('Water Data'!$E$29,0,10*ROW('Water Data'!E25))="","",OFFSET('Water Data'!$E$29,0,10*ROW('Water Data'!E25)))</f>
        <v/>
      </c>
      <c r="BY31" s="286" t="str">
        <f ca="true">+IF(OFFSET('Water Data'!$F$27,0,10*ROW('Water Data'!F25))="","",OFFSET('Water Data'!$F$27,0,10*ROW('Water Data'!F25)))</f>
        <v/>
      </c>
      <c r="BZ31" s="286" t="str">
        <f ca="true">+IF(OFFSET('Water Data'!$F$28,0,10*ROW('Water Data'!F25))="","",OFFSET('Water Data'!$F$28,0,10*ROW('Water Data'!F25)))</f>
        <v/>
      </c>
      <c r="CA31" s="286" t="str">
        <f ca="true">+IF(OFFSET('Water Data'!$F$29,0,10*ROW('Water Data'!F25))="","",OFFSET('Water Data'!$F$29,0,10*ROW('Water Data'!F25)))</f>
        <v/>
      </c>
      <c r="CB31" s="286" t="str">
        <f ca="true">+IF(OFFSET('Water Data'!$G$27,0,10*ROW('Water Data'!G25))="","",OFFSET('Water Data'!$G$27,0,10*ROW('Water Data'!G25)))</f>
        <v/>
      </c>
      <c r="CC31" s="286" t="str">
        <f ca="true">+IF(OFFSET('Water Data'!$G$28,0,10*ROW('Water Data'!G25))="","",OFFSET('Water Data'!$G$28,0,10*ROW('Water Data'!G25)))</f>
        <v/>
      </c>
      <c r="CD31" s="286" t="str">
        <f ca="true">+IF(OFFSET('Water Data'!$G$29,0,10*ROW('Water Data'!G25))="","",OFFSET('Water Data'!$G$29,0,10*ROW('Water Data'!G25)))</f>
        <v/>
      </c>
      <c r="CE31" s="286" t="str">
        <f ca="true">+IF(OFFSET('Water Data'!$H$27,0,10*ROW('Water Data'!H25))="","",OFFSET('Water Data'!$H$27,0,10*ROW('Water Data'!H25)))</f>
        <v/>
      </c>
      <c r="CF31" s="286" t="str">
        <f ca="true">+IF(OFFSET('Water Data'!$H$28,0,10*ROW('Water Data'!H25))="","",OFFSET('Water Data'!$H$28,0,10*ROW('Water Data'!H25)))</f>
        <v/>
      </c>
      <c r="CG31" s="286" t="str">
        <f ca="true">+IF(OFFSET('Water Data'!$H$29,0,10*ROW('Water Data'!H25))="","",OFFSET('Water Data'!$H$29,0,10*ROW('Water Data'!H25)))</f>
        <v/>
      </c>
      <c r="CH31" s="286" t="str">
        <f ca="true">+IF(OFFSET('Water Data'!$I$27,0,10*ROW('Water Data'!I25))="","",OFFSET('Water Data'!$I$27,0,10*ROW('Water Data'!I25)))</f>
        <v/>
      </c>
      <c r="CI31" s="286" t="str">
        <f ca="true">+IF(OFFSET('Water Data'!$I$28,0,10*ROW('Water Data'!I25))="","",OFFSET('Water Data'!$I$28,0,10*ROW('Water Data'!I25)))</f>
        <v/>
      </c>
      <c r="CJ31" s="286" t="str">
        <f ca="true">+IF(OFFSET('Water Data'!$I$29,0,10*ROW('Water Data'!I25))="","",OFFSET('Water Data'!$I$29,0,10*ROW('Water Data'!I25)))</f>
        <v/>
      </c>
      <c r="CK31" s="286" t="str">
        <f ca="true">+IF(OFFSET('Sanitation Data'!$D$28,0,10*ROW('Sanitation Data'!D25))="","",OFFSET('Sanitation Data'!$D$28,0,10*ROW('Sanitation Data'!D25)))</f>
        <v/>
      </c>
      <c r="CL31" s="286" t="str">
        <f ca="true">+IF(OFFSET('Sanitation Data'!$D$29,0,10*ROW('Sanitation Data'!D25))="","",OFFSET('Sanitation Data'!$D$29,0,10*ROW('Sanitation Data'!D25)))</f>
        <v/>
      </c>
      <c r="CM31" s="286" t="str">
        <f ca="true">+IF(OFFSET('Sanitation Data'!$D$30,0,10*ROW('Sanitation Data'!D25))="","",OFFSET('Sanitation Data'!$D$30,0,10*ROW('Sanitation Data'!D25)))</f>
        <v/>
      </c>
      <c r="CN31" s="286" t="str">
        <f ca="true">+IF(OFFSET('Sanitation Data'!$D$31,0,10*ROW('Sanitation Data'!D25))="","",OFFSET('Sanitation Data'!$D$31,0,10*ROW('Sanitation Data'!D25)))</f>
        <v/>
      </c>
      <c r="CO31" s="286" t="str">
        <f ca="true">+IF(OFFSET('Sanitation Data'!$D$32,0,10*ROW('Sanitation Data'!D25))="","",OFFSET('Sanitation Data'!$D$32,0,10*ROW('Sanitation Data'!D25)))</f>
        <v/>
      </c>
      <c r="CP31" s="286" t="str">
        <f ca="true">+IF(OFFSET('Sanitation Data'!$E$28,0,10*ROW('Sanitation Data'!E25))="","",OFFSET('Sanitation Data'!$E$28,0,10*ROW('Sanitation Data'!E25)))</f>
        <v/>
      </c>
      <c r="CQ31" s="286" t="str">
        <f ca="true">+IF(OFFSET('Sanitation Data'!$E$29,0,10*ROW('Sanitation Data'!E25))="","",OFFSET('Sanitation Data'!$E$29,0,10*ROW('Sanitation Data'!E25)))</f>
        <v/>
      </c>
      <c r="CR31" s="286" t="str">
        <f ca="true">+IF(OFFSET('Sanitation Data'!$E$30,0,10*ROW('Sanitation Data'!E25))="","",OFFSET('Sanitation Data'!$E$30,0,10*ROW('Sanitation Data'!E25)))</f>
        <v/>
      </c>
      <c r="CS31" s="286" t="str">
        <f ca="true">+IF(OFFSET('Sanitation Data'!$E$31,0,10*ROW('Sanitation Data'!E25))="","",OFFSET('Sanitation Data'!$E$31,0,10*ROW('Sanitation Data'!E25)))</f>
        <v/>
      </c>
      <c r="CT31" s="286" t="str">
        <f ca="true">+IF(OFFSET('Sanitation Data'!$E$32,0,10*ROW('Sanitation Data'!E25))="","",OFFSET('Sanitation Data'!$E$32,0,10*ROW('Sanitation Data'!E25)))</f>
        <v/>
      </c>
      <c r="CU31" s="286" t="str">
        <f ca="true">+IF(OFFSET('Sanitation Data'!$F$28,0,10*ROW('Sanitation Data'!F25))="","",OFFSET('Sanitation Data'!$F$28,0,10*ROW('Sanitation Data'!F25)))</f>
        <v/>
      </c>
      <c r="CV31" s="286" t="str">
        <f ca="true">+IF(OFFSET('Sanitation Data'!$F$29,0,10*ROW('Sanitation Data'!F25))="","",OFFSET('Sanitation Data'!$F$29,0,10*ROW('Sanitation Data'!F25)))</f>
        <v/>
      </c>
      <c r="CW31" s="286" t="str">
        <f ca="true">+IF(OFFSET('Sanitation Data'!$F$30,0,10*ROW('Sanitation Data'!F25))="","",OFFSET('Sanitation Data'!$F$30,0,10*ROW('Sanitation Data'!F25)))</f>
        <v/>
      </c>
      <c r="CX31" s="286" t="str">
        <f ca="true">+IF(OFFSET('Sanitation Data'!$F$31,0,10*ROW('Sanitation Data'!F25))="","",OFFSET('Sanitation Data'!$F$31,0,10*ROW('Sanitation Data'!F25)))</f>
        <v/>
      </c>
      <c r="CY31" s="286" t="str">
        <f ca="true">+IF(OFFSET('Sanitation Data'!$F$32,0,10*ROW('Sanitation Data'!F25))="","",OFFSET('Sanitation Data'!$F$32,0,10*ROW('Sanitation Data'!F25)))</f>
        <v/>
      </c>
      <c r="CZ31" s="286" t="str">
        <f ca="true">+IF(OFFSET('Sanitation Data'!$G$28,0,10*ROW('Sanitation Data'!G25))="","",OFFSET('Sanitation Data'!$G$28,0,10*ROW('Sanitation Data'!G25)))</f>
        <v/>
      </c>
      <c r="DA31" s="286" t="str">
        <f ca="true">+IF(OFFSET('Sanitation Data'!$G$29,0,10*ROW('Sanitation Data'!G25))="","",OFFSET('Sanitation Data'!$G$29,0,10*ROW('Sanitation Data'!G25)))</f>
        <v/>
      </c>
      <c r="DB31" s="286" t="str">
        <f ca="true">+IF(OFFSET('Sanitation Data'!$G$30,0,10*ROW('Sanitation Data'!G25))="","",OFFSET('Sanitation Data'!$G$30,0,10*ROW('Sanitation Data'!G25)))</f>
        <v/>
      </c>
      <c r="DC31" s="286" t="str">
        <f ca="true">+IF(OFFSET('Sanitation Data'!$G$31,0,10*ROW('Sanitation Data'!G25))="","",OFFSET('Sanitation Data'!$G$31,0,10*ROW('Sanitation Data'!G25)))</f>
        <v/>
      </c>
      <c r="DD31" s="286" t="str">
        <f ca="true">+IF(OFFSET('Sanitation Data'!$G$32,0,10*ROW('Sanitation Data'!G25))="","",OFFSET('Sanitation Data'!$G$32,0,10*ROW('Sanitation Data'!G25)))</f>
        <v/>
      </c>
      <c r="DE31" s="286" t="str">
        <f ca="true">+IF(OFFSET('Sanitation Data'!$H$28,0,10*ROW('Sanitation Data'!H25))="","",OFFSET('Sanitation Data'!$H$28,0,10*ROW('Sanitation Data'!H25)))</f>
        <v/>
      </c>
      <c r="DF31" s="286" t="str">
        <f ca="true">+IF(OFFSET('Sanitation Data'!$H$29,0,10*ROW('Sanitation Data'!H25))="","",OFFSET('Sanitation Data'!$H$29,0,10*ROW('Sanitation Data'!H25)))</f>
        <v/>
      </c>
      <c r="DG31" s="286" t="str">
        <f ca="true">+IF(OFFSET('Sanitation Data'!$H$30,0,10*ROW('Sanitation Data'!H25))="","",OFFSET('Sanitation Data'!$H$30,0,10*ROW('Sanitation Data'!H25)))</f>
        <v/>
      </c>
      <c r="DH31" s="286" t="str">
        <f ca="true">+IF(OFFSET('Sanitation Data'!$H$31,0,10*ROW('Sanitation Data'!H25))="","",OFFSET('Sanitation Data'!$H$31,0,10*ROW('Sanitation Data'!H25)))</f>
        <v/>
      </c>
      <c r="DI31" s="286" t="str">
        <f ca="true">+IF(OFFSET('Sanitation Data'!$H$32,0,10*ROW('Sanitation Data'!H25))="","",OFFSET('Sanitation Data'!$H$32,0,10*ROW('Sanitation Data'!H25)))</f>
        <v/>
      </c>
      <c r="DJ31" s="286" t="str">
        <f ca="true">+IF(OFFSET('Sanitation Data'!$I$28,0,10*ROW('Sanitation Data'!I25))="","",OFFSET('Sanitation Data'!$I$28,0,10*ROW('Sanitation Data'!I25)))</f>
        <v/>
      </c>
      <c r="DK31" s="286" t="str">
        <f ca="true">+IF(OFFSET('Sanitation Data'!$I$29,0,10*ROW('Sanitation Data'!I25))="","",OFFSET('Sanitation Data'!$I$29,0,10*ROW('Sanitation Data'!I25)))</f>
        <v/>
      </c>
      <c r="DL31" s="286" t="str">
        <f ca="true">+IF(OFFSET('Sanitation Data'!$I$30,0,10*ROW('Sanitation Data'!I25))="","",OFFSET('Sanitation Data'!$I$30,0,10*ROW('Sanitation Data'!I25)))</f>
        <v/>
      </c>
      <c r="DM31" s="286" t="str">
        <f ca="true">+IF(OFFSET('Sanitation Data'!$I$31,0,10*ROW('Sanitation Data'!I25))="","",OFFSET('Sanitation Data'!$I$31,0,10*ROW('Sanitation Data'!I25)))</f>
        <v/>
      </c>
      <c r="DN31" s="286" t="str">
        <f ca="true">+IF(OFFSET('Sanitation Data'!$I$32,0,10*ROW('Sanitation Data'!I25))="","",OFFSET('Sanitation Data'!$I$32,0,10*ROW('Sanitation Data'!I25)))</f>
        <v/>
      </c>
      <c r="DO31" s="286" t="str">
        <f ca="true">+IF(OFFSET('Hygiene Data'!$D$11,0,10*ROW('Hygiene Data'!D25))="","",OFFSET('Hygiene Data'!$D$11,0,10*ROW('Hygiene Data'!D25)))</f>
        <v/>
      </c>
      <c r="DP31" s="286" t="str">
        <f ca="true">+IF(OFFSET('Hygiene Data'!$D$12,0,10*ROW('Hygiene Data'!D25))="","",OFFSET('Hygiene Data'!$D$12,0,10*ROW('Hygiene Data'!D25)))</f>
        <v/>
      </c>
      <c r="DQ31" s="286" t="str">
        <f ca="true">+IF(OFFSET('Hygiene Data'!$D$13,0,10*ROW('Hygiene Data'!D25))="","",OFFSET('Hygiene Data'!$D$13,0,10*ROW('Hygiene Data'!D25)))</f>
        <v/>
      </c>
      <c r="DR31" s="286" t="str">
        <f ca="true">+IF(OFFSET('Hygiene Data'!$E$11,0,10*ROW('Hygiene Data'!E25))="","",OFFSET('Hygiene Data'!$E$11,0,10*ROW('Hygiene Data'!E25)))</f>
        <v/>
      </c>
      <c r="DS31" s="286" t="str">
        <f ca="true">+IF(OFFSET('Hygiene Data'!$E$12,0,10*ROW('Hygiene Data'!E25))="","",OFFSET('Hygiene Data'!$E$12,0,10*ROW('Hygiene Data'!E25)))</f>
        <v/>
      </c>
      <c r="DT31" s="286" t="str">
        <f ca="true">+IF(OFFSET('Hygiene Data'!$E$13,0,10*ROW('Hygiene Data'!E25))="","",OFFSET('Hygiene Data'!$E$13,0,10*ROW('Hygiene Data'!E25)))</f>
        <v/>
      </c>
      <c r="DU31" s="286" t="str">
        <f ca="true">+IF(OFFSET('Hygiene Data'!$F$11,0,10*ROW('Hygiene Data'!F25))="","",OFFSET('Hygiene Data'!$F$11,0,10*ROW('Hygiene Data'!F25)))</f>
        <v/>
      </c>
      <c r="DV31" s="286" t="str">
        <f ca="true">+IF(OFFSET('Hygiene Data'!$F$12,0,10*ROW('Hygiene Data'!F25))="","",OFFSET('Hygiene Data'!$F$12,0,10*ROW('Hygiene Data'!F25)))</f>
        <v/>
      </c>
      <c r="DW31" s="286" t="str">
        <f ca="true">+IF(OFFSET('Hygiene Data'!$F$13,0,10*ROW('Hygiene Data'!F25))="","",OFFSET('Hygiene Data'!$F$13,0,10*ROW('Hygiene Data'!F25)))</f>
        <v/>
      </c>
      <c r="DX31" s="286" t="str">
        <f ca="true">+IF(OFFSET('Hygiene Data'!$G$11,0,10*ROW('Hygiene Data'!G25))="","",OFFSET('Hygiene Data'!$G$11,0,10*ROW('Hygiene Data'!G25)))</f>
        <v/>
      </c>
      <c r="DY31" s="286" t="str">
        <f ca="true">+IF(OFFSET('Hygiene Data'!$G$12,0,10*ROW('Hygiene Data'!G25))="","",OFFSET('Hygiene Data'!$G$12,0,10*ROW('Hygiene Data'!G25)))</f>
        <v/>
      </c>
      <c r="DZ31" s="286" t="str">
        <f ca="true">+IF(OFFSET('Hygiene Data'!$G$13,0,10*ROW('Hygiene Data'!G25))="","",OFFSET('Hygiene Data'!$G$13,0,10*ROW('Hygiene Data'!G25)))</f>
        <v/>
      </c>
      <c r="EA31" s="286" t="str">
        <f ca="true">+IF(OFFSET('Hygiene Data'!$H$11,0,10*ROW('Hygiene Data'!H25))="","",OFFSET('Hygiene Data'!$H$11,0,10*ROW('Hygiene Data'!H25)))</f>
        <v/>
      </c>
      <c r="EB31" s="286" t="str">
        <f ca="true">+IF(OFFSET('Hygiene Data'!$H$12,0,10*ROW('Hygiene Data'!H25))="","",OFFSET('Hygiene Data'!$H$12,0,10*ROW('Hygiene Data'!H25)))</f>
        <v/>
      </c>
      <c r="EC31" s="286" t="str">
        <f ca="true">+IF(OFFSET('Hygiene Data'!$H$13,0,10*ROW('Hygiene Data'!H25))="","",OFFSET('Hygiene Data'!$H$13,0,10*ROW('Hygiene Data'!H25)))</f>
        <v/>
      </c>
      <c r="ED31" s="286" t="str">
        <f ca="true">+IF(OFFSET('Hygiene Data'!$I$11,0,10*ROW('Hygiene Data'!I25))="","",OFFSET('Hygiene Data'!$I$11,0,10*ROW('Hygiene Data'!I25)))</f>
        <v/>
      </c>
      <c r="EE31" s="286" t="str">
        <f ca="true">+IF(OFFSET('Hygiene Data'!$I$12,0,10*ROW('Hygiene Data'!I25))="","",OFFSET('Hygiene Data'!$I$12,0,10*ROW('Hygiene Data'!I25)))</f>
        <v/>
      </c>
      <c r="EF31" s="286"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42"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6"/>
      <c r="BS32" s="286" t="str">
        <f ca="true">+IF(OFFSET('Water Data'!$D$27,0,10*ROW('Water Data'!D26))="","",OFFSET('Water Data'!$D$27,0,10*ROW('Water Data'!D26)))</f>
        <v/>
      </c>
      <c r="BT32" s="286" t="str">
        <f ca="true">+IF(OFFSET('Water Data'!$D$28,0,10*ROW('Water Data'!D26))="","",OFFSET('Water Data'!$D$28,0,10*ROW('Water Data'!D26)))</f>
        <v/>
      </c>
      <c r="BU32" s="286" t="str">
        <f ca="true">+IF(OFFSET('Water Data'!$D$29,0,10*ROW('Water Data'!D26))="","",OFFSET('Water Data'!$D$29,0,10*ROW('Water Data'!D26)))</f>
        <v/>
      </c>
      <c r="BV32" s="286" t="str">
        <f ca="true">+IF(OFFSET('Water Data'!$E$27,0,10*ROW('Water Data'!E26))="","",OFFSET('Water Data'!$E$27,0,10*ROW('Water Data'!E26)))</f>
        <v/>
      </c>
      <c r="BW32" s="286" t="str">
        <f ca="true">+IF(OFFSET('Water Data'!$E$28,0,10*ROW('Water Data'!E26))="","",OFFSET('Water Data'!$E$28,0,10*ROW('Water Data'!E26)))</f>
        <v/>
      </c>
      <c r="BX32" s="286" t="str">
        <f ca="true">+IF(OFFSET('Water Data'!$E$29,0,10*ROW('Water Data'!E26))="","",OFFSET('Water Data'!$E$29,0,10*ROW('Water Data'!E26)))</f>
        <v/>
      </c>
      <c r="BY32" s="286" t="str">
        <f ca="true">+IF(OFFSET('Water Data'!$F$27,0,10*ROW('Water Data'!F26))="","",OFFSET('Water Data'!$F$27,0,10*ROW('Water Data'!F26)))</f>
        <v/>
      </c>
      <c r="BZ32" s="286" t="str">
        <f ca="true">+IF(OFFSET('Water Data'!$F$28,0,10*ROW('Water Data'!F26))="","",OFFSET('Water Data'!$F$28,0,10*ROW('Water Data'!F26)))</f>
        <v/>
      </c>
      <c r="CA32" s="286" t="str">
        <f ca="true">+IF(OFFSET('Water Data'!$F$29,0,10*ROW('Water Data'!F26))="","",OFFSET('Water Data'!$F$29,0,10*ROW('Water Data'!F26)))</f>
        <v/>
      </c>
      <c r="CB32" s="286" t="str">
        <f ca="true">+IF(OFFSET('Water Data'!$G$27,0,10*ROW('Water Data'!G26))="","",OFFSET('Water Data'!$G$27,0,10*ROW('Water Data'!G26)))</f>
        <v/>
      </c>
      <c r="CC32" s="286" t="str">
        <f ca="true">+IF(OFFSET('Water Data'!$G$28,0,10*ROW('Water Data'!G26))="","",OFFSET('Water Data'!$G$28,0,10*ROW('Water Data'!G26)))</f>
        <v/>
      </c>
      <c r="CD32" s="286" t="str">
        <f ca="true">+IF(OFFSET('Water Data'!$G$29,0,10*ROW('Water Data'!G26))="","",OFFSET('Water Data'!$G$29,0,10*ROW('Water Data'!G26)))</f>
        <v/>
      </c>
      <c r="CE32" s="286" t="str">
        <f ca="true">+IF(OFFSET('Water Data'!$H$27,0,10*ROW('Water Data'!H26))="","",OFFSET('Water Data'!$H$27,0,10*ROW('Water Data'!H26)))</f>
        <v/>
      </c>
      <c r="CF32" s="286" t="str">
        <f ca="true">+IF(OFFSET('Water Data'!$H$28,0,10*ROW('Water Data'!H26))="","",OFFSET('Water Data'!$H$28,0,10*ROW('Water Data'!H26)))</f>
        <v/>
      </c>
      <c r="CG32" s="286" t="str">
        <f ca="true">+IF(OFFSET('Water Data'!$H$29,0,10*ROW('Water Data'!H26))="","",OFFSET('Water Data'!$H$29,0,10*ROW('Water Data'!H26)))</f>
        <v/>
      </c>
      <c r="CH32" s="286" t="str">
        <f ca="true">+IF(OFFSET('Water Data'!$I$27,0,10*ROW('Water Data'!I26))="","",OFFSET('Water Data'!$I$27,0,10*ROW('Water Data'!I26)))</f>
        <v/>
      </c>
      <c r="CI32" s="286" t="str">
        <f ca="true">+IF(OFFSET('Water Data'!$I$28,0,10*ROW('Water Data'!I26))="","",OFFSET('Water Data'!$I$28,0,10*ROW('Water Data'!I26)))</f>
        <v/>
      </c>
      <c r="CJ32" s="286" t="str">
        <f ca="true">+IF(OFFSET('Water Data'!$I$29,0,10*ROW('Water Data'!I26))="","",OFFSET('Water Data'!$I$29,0,10*ROW('Water Data'!I26)))</f>
        <v/>
      </c>
      <c r="CK32" s="286" t="str">
        <f ca="true">+IF(OFFSET('Sanitation Data'!$D$28,0,10*ROW('Sanitation Data'!D26))="","",OFFSET('Sanitation Data'!$D$28,0,10*ROW('Sanitation Data'!D26)))</f>
        <v/>
      </c>
      <c r="CL32" s="286" t="str">
        <f ca="true">+IF(OFFSET('Sanitation Data'!$D$29,0,10*ROW('Sanitation Data'!D26))="","",OFFSET('Sanitation Data'!$D$29,0,10*ROW('Sanitation Data'!D26)))</f>
        <v/>
      </c>
      <c r="CM32" s="286" t="str">
        <f ca="true">+IF(OFFSET('Sanitation Data'!$D$30,0,10*ROW('Sanitation Data'!D26))="","",OFFSET('Sanitation Data'!$D$30,0,10*ROW('Sanitation Data'!D26)))</f>
        <v/>
      </c>
      <c r="CN32" s="286" t="str">
        <f ca="true">+IF(OFFSET('Sanitation Data'!$D$31,0,10*ROW('Sanitation Data'!D26))="","",OFFSET('Sanitation Data'!$D$31,0,10*ROW('Sanitation Data'!D26)))</f>
        <v/>
      </c>
      <c r="CO32" s="286" t="str">
        <f ca="true">+IF(OFFSET('Sanitation Data'!$D$32,0,10*ROW('Sanitation Data'!D26))="","",OFFSET('Sanitation Data'!$D$32,0,10*ROW('Sanitation Data'!D26)))</f>
        <v/>
      </c>
      <c r="CP32" s="286" t="str">
        <f ca="true">+IF(OFFSET('Sanitation Data'!$E$28,0,10*ROW('Sanitation Data'!E26))="","",OFFSET('Sanitation Data'!$E$28,0,10*ROW('Sanitation Data'!E26)))</f>
        <v/>
      </c>
      <c r="CQ32" s="286" t="str">
        <f ca="true">+IF(OFFSET('Sanitation Data'!$E$29,0,10*ROW('Sanitation Data'!E26))="","",OFFSET('Sanitation Data'!$E$29,0,10*ROW('Sanitation Data'!E26)))</f>
        <v/>
      </c>
      <c r="CR32" s="286" t="str">
        <f ca="true">+IF(OFFSET('Sanitation Data'!$E$30,0,10*ROW('Sanitation Data'!E26))="","",OFFSET('Sanitation Data'!$E$30,0,10*ROW('Sanitation Data'!E26)))</f>
        <v/>
      </c>
      <c r="CS32" s="286" t="str">
        <f ca="true">+IF(OFFSET('Sanitation Data'!$E$31,0,10*ROW('Sanitation Data'!E26))="","",OFFSET('Sanitation Data'!$E$31,0,10*ROW('Sanitation Data'!E26)))</f>
        <v/>
      </c>
      <c r="CT32" s="286" t="str">
        <f ca="true">+IF(OFFSET('Sanitation Data'!$E$32,0,10*ROW('Sanitation Data'!E26))="","",OFFSET('Sanitation Data'!$E$32,0,10*ROW('Sanitation Data'!E26)))</f>
        <v/>
      </c>
      <c r="CU32" s="286" t="str">
        <f ca="true">+IF(OFFSET('Sanitation Data'!$F$28,0,10*ROW('Sanitation Data'!F26))="","",OFFSET('Sanitation Data'!$F$28,0,10*ROW('Sanitation Data'!F26)))</f>
        <v/>
      </c>
      <c r="CV32" s="286" t="str">
        <f ca="true">+IF(OFFSET('Sanitation Data'!$F$29,0,10*ROW('Sanitation Data'!F26))="","",OFFSET('Sanitation Data'!$F$29,0,10*ROW('Sanitation Data'!F26)))</f>
        <v/>
      </c>
      <c r="CW32" s="286" t="str">
        <f ca="true">+IF(OFFSET('Sanitation Data'!$F$30,0,10*ROW('Sanitation Data'!F26))="","",OFFSET('Sanitation Data'!$F$30,0,10*ROW('Sanitation Data'!F26)))</f>
        <v/>
      </c>
      <c r="CX32" s="286" t="str">
        <f ca="true">+IF(OFFSET('Sanitation Data'!$F$31,0,10*ROW('Sanitation Data'!F26))="","",OFFSET('Sanitation Data'!$F$31,0,10*ROW('Sanitation Data'!F26)))</f>
        <v/>
      </c>
      <c r="CY32" s="286" t="str">
        <f ca="true">+IF(OFFSET('Sanitation Data'!$F$32,0,10*ROW('Sanitation Data'!F26))="","",OFFSET('Sanitation Data'!$F$32,0,10*ROW('Sanitation Data'!F26)))</f>
        <v/>
      </c>
      <c r="CZ32" s="286" t="str">
        <f ca="true">+IF(OFFSET('Sanitation Data'!$G$28,0,10*ROW('Sanitation Data'!G26))="","",OFFSET('Sanitation Data'!$G$28,0,10*ROW('Sanitation Data'!G26)))</f>
        <v/>
      </c>
      <c r="DA32" s="286" t="str">
        <f ca="true">+IF(OFFSET('Sanitation Data'!$G$29,0,10*ROW('Sanitation Data'!G26))="","",OFFSET('Sanitation Data'!$G$29,0,10*ROW('Sanitation Data'!G26)))</f>
        <v/>
      </c>
      <c r="DB32" s="286" t="str">
        <f ca="true">+IF(OFFSET('Sanitation Data'!$G$30,0,10*ROW('Sanitation Data'!G26))="","",OFFSET('Sanitation Data'!$G$30,0,10*ROW('Sanitation Data'!G26)))</f>
        <v/>
      </c>
      <c r="DC32" s="286" t="str">
        <f ca="true">+IF(OFFSET('Sanitation Data'!$G$31,0,10*ROW('Sanitation Data'!G26))="","",OFFSET('Sanitation Data'!$G$31,0,10*ROW('Sanitation Data'!G26)))</f>
        <v/>
      </c>
      <c r="DD32" s="286" t="str">
        <f ca="true">+IF(OFFSET('Sanitation Data'!$G$32,0,10*ROW('Sanitation Data'!G26))="","",OFFSET('Sanitation Data'!$G$32,0,10*ROW('Sanitation Data'!G26)))</f>
        <v/>
      </c>
      <c r="DE32" s="286" t="str">
        <f ca="true">+IF(OFFSET('Sanitation Data'!$H$28,0,10*ROW('Sanitation Data'!H26))="","",OFFSET('Sanitation Data'!$H$28,0,10*ROW('Sanitation Data'!H26)))</f>
        <v/>
      </c>
      <c r="DF32" s="286" t="str">
        <f ca="true">+IF(OFFSET('Sanitation Data'!$H$29,0,10*ROW('Sanitation Data'!H26))="","",OFFSET('Sanitation Data'!$H$29,0,10*ROW('Sanitation Data'!H26)))</f>
        <v/>
      </c>
      <c r="DG32" s="286" t="str">
        <f ca="true">+IF(OFFSET('Sanitation Data'!$H$30,0,10*ROW('Sanitation Data'!H26))="","",OFFSET('Sanitation Data'!$H$30,0,10*ROW('Sanitation Data'!H26)))</f>
        <v/>
      </c>
      <c r="DH32" s="286" t="str">
        <f ca="true">+IF(OFFSET('Sanitation Data'!$H$31,0,10*ROW('Sanitation Data'!H26))="","",OFFSET('Sanitation Data'!$H$31,0,10*ROW('Sanitation Data'!H26)))</f>
        <v/>
      </c>
      <c r="DI32" s="286" t="str">
        <f ca="true">+IF(OFFSET('Sanitation Data'!$H$32,0,10*ROW('Sanitation Data'!H26))="","",OFFSET('Sanitation Data'!$H$32,0,10*ROW('Sanitation Data'!H26)))</f>
        <v/>
      </c>
      <c r="DJ32" s="286" t="str">
        <f ca="true">+IF(OFFSET('Sanitation Data'!$I$28,0,10*ROW('Sanitation Data'!I26))="","",OFFSET('Sanitation Data'!$I$28,0,10*ROW('Sanitation Data'!I26)))</f>
        <v/>
      </c>
      <c r="DK32" s="286" t="str">
        <f ca="true">+IF(OFFSET('Sanitation Data'!$I$29,0,10*ROW('Sanitation Data'!I26))="","",OFFSET('Sanitation Data'!$I$29,0,10*ROW('Sanitation Data'!I26)))</f>
        <v/>
      </c>
      <c r="DL32" s="286" t="str">
        <f ca="true">+IF(OFFSET('Sanitation Data'!$I$30,0,10*ROW('Sanitation Data'!I26))="","",OFFSET('Sanitation Data'!$I$30,0,10*ROW('Sanitation Data'!I26)))</f>
        <v/>
      </c>
      <c r="DM32" s="286" t="str">
        <f ca="true">+IF(OFFSET('Sanitation Data'!$I$31,0,10*ROW('Sanitation Data'!I26))="","",OFFSET('Sanitation Data'!$I$31,0,10*ROW('Sanitation Data'!I26)))</f>
        <v/>
      </c>
      <c r="DN32" s="286" t="str">
        <f ca="true">+IF(OFFSET('Sanitation Data'!$I$32,0,10*ROW('Sanitation Data'!I26))="","",OFFSET('Sanitation Data'!$I$32,0,10*ROW('Sanitation Data'!I26)))</f>
        <v/>
      </c>
      <c r="DO32" s="286" t="str">
        <f ca="true">+IF(OFFSET('Hygiene Data'!$D$11,0,10*ROW('Hygiene Data'!D26))="","",OFFSET('Hygiene Data'!$D$11,0,10*ROW('Hygiene Data'!D26)))</f>
        <v/>
      </c>
      <c r="DP32" s="286" t="str">
        <f ca="true">+IF(OFFSET('Hygiene Data'!$D$12,0,10*ROW('Hygiene Data'!D26))="","",OFFSET('Hygiene Data'!$D$12,0,10*ROW('Hygiene Data'!D26)))</f>
        <v/>
      </c>
      <c r="DQ32" s="286" t="str">
        <f ca="true">+IF(OFFSET('Hygiene Data'!$D$13,0,10*ROW('Hygiene Data'!D26))="","",OFFSET('Hygiene Data'!$D$13,0,10*ROW('Hygiene Data'!D26)))</f>
        <v/>
      </c>
      <c r="DR32" s="286" t="str">
        <f ca="true">+IF(OFFSET('Hygiene Data'!$E$11,0,10*ROW('Hygiene Data'!E26))="","",OFFSET('Hygiene Data'!$E$11,0,10*ROW('Hygiene Data'!E26)))</f>
        <v/>
      </c>
      <c r="DS32" s="286" t="str">
        <f ca="true">+IF(OFFSET('Hygiene Data'!$E$12,0,10*ROW('Hygiene Data'!E26))="","",OFFSET('Hygiene Data'!$E$12,0,10*ROW('Hygiene Data'!E26)))</f>
        <v/>
      </c>
      <c r="DT32" s="286" t="str">
        <f ca="true">+IF(OFFSET('Hygiene Data'!$E$13,0,10*ROW('Hygiene Data'!E26))="","",OFFSET('Hygiene Data'!$E$13,0,10*ROW('Hygiene Data'!E26)))</f>
        <v/>
      </c>
      <c r="DU32" s="286" t="str">
        <f ca="true">+IF(OFFSET('Hygiene Data'!$F$11,0,10*ROW('Hygiene Data'!F26))="","",OFFSET('Hygiene Data'!$F$11,0,10*ROW('Hygiene Data'!F26)))</f>
        <v/>
      </c>
      <c r="DV32" s="286" t="str">
        <f ca="true">+IF(OFFSET('Hygiene Data'!$F$12,0,10*ROW('Hygiene Data'!F26))="","",OFFSET('Hygiene Data'!$F$12,0,10*ROW('Hygiene Data'!F26)))</f>
        <v/>
      </c>
      <c r="DW32" s="286" t="str">
        <f ca="true">+IF(OFFSET('Hygiene Data'!$F$13,0,10*ROW('Hygiene Data'!F26))="","",OFFSET('Hygiene Data'!$F$13,0,10*ROW('Hygiene Data'!F26)))</f>
        <v/>
      </c>
      <c r="DX32" s="286" t="str">
        <f ca="true">+IF(OFFSET('Hygiene Data'!$G$11,0,10*ROW('Hygiene Data'!G26))="","",OFFSET('Hygiene Data'!$G$11,0,10*ROW('Hygiene Data'!G26)))</f>
        <v/>
      </c>
      <c r="DY32" s="286" t="str">
        <f ca="true">+IF(OFFSET('Hygiene Data'!$G$12,0,10*ROW('Hygiene Data'!G26))="","",OFFSET('Hygiene Data'!$G$12,0,10*ROW('Hygiene Data'!G26)))</f>
        <v/>
      </c>
      <c r="DZ32" s="286" t="str">
        <f ca="true">+IF(OFFSET('Hygiene Data'!$G$13,0,10*ROW('Hygiene Data'!G26))="","",OFFSET('Hygiene Data'!$G$13,0,10*ROW('Hygiene Data'!G26)))</f>
        <v/>
      </c>
      <c r="EA32" s="286" t="str">
        <f ca="true">+IF(OFFSET('Hygiene Data'!$H$11,0,10*ROW('Hygiene Data'!H26))="","",OFFSET('Hygiene Data'!$H$11,0,10*ROW('Hygiene Data'!H26)))</f>
        <v/>
      </c>
      <c r="EB32" s="286" t="str">
        <f ca="true">+IF(OFFSET('Hygiene Data'!$H$12,0,10*ROW('Hygiene Data'!H26))="","",OFFSET('Hygiene Data'!$H$12,0,10*ROW('Hygiene Data'!H26)))</f>
        <v/>
      </c>
      <c r="EC32" s="286" t="str">
        <f ca="true">+IF(OFFSET('Hygiene Data'!$H$13,0,10*ROW('Hygiene Data'!H26))="","",OFFSET('Hygiene Data'!$H$13,0,10*ROW('Hygiene Data'!H26)))</f>
        <v/>
      </c>
      <c r="ED32" s="286" t="str">
        <f ca="true">+IF(OFFSET('Hygiene Data'!$I$11,0,10*ROW('Hygiene Data'!I26))="","",OFFSET('Hygiene Data'!$I$11,0,10*ROW('Hygiene Data'!I26)))</f>
        <v/>
      </c>
      <c r="EE32" s="286" t="str">
        <f ca="true">+IF(OFFSET('Hygiene Data'!$I$12,0,10*ROW('Hygiene Data'!I26))="","",OFFSET('Hygiene Data'!$I$12,0,10*ROW('Hygiene Data'!I26)))</f>
        <v/>
      </c>
      <c r="EF32" s="286"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42"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6"/>
      <c r="BS33" s="286" t="str">
        <f ca="true">+IF(OFFSET('Water Data'!$D$27,0,10*ROW('Water Data'!D27))="","",OFFSET('Water Data'!$D$27,0,10*ROW('Water Data'!D27)))</f>
        <v/>
      </c>
      <c r="BT33" s="286" t="str">
        <f ca="true">+IF(OFFSET('Water Data'!$D$28,0,10*ROW('Water Data'!D27))="","",OFFSET('Water Data'!$D$28,0,10*ROW('Water Data'!D27)))</f>
        <v/>
      </c>
      <c r="BU33" s="286" t="str">
        <f ca="true">+IF(OFFSET('Water Data'!$D$29,0,10*ROW('Water Data'!D27))="","",OFFSET('Water Data'!$D$29,0,10*ROW('Water Data'!D27)))</f>
        <v/>
      </c>
      <c r="BV33" s="286" t="str">
        <f ca="true">+IF(OFFSET('Water Data'!$E$27,0,10*ROW('Water Data'!E27))="","",OFFSET('Water Data'!$E$27,0,10*ROW('Water Data'!E27)))</f>
        <v/>
      </c>
      <c r="BW33" s="286" t="str">
        <f ca="true">+IF(OFFSET('Water Data'!$E$28,0,10*ROW('Water Data'!E27))="","",OFFSET('Water Data'!$E$28,0,10*ROW('Water Data'!E27)))</f>
        <v/>
      </c>
      <c r="BX33" s="286" t="str">
        <f ca="true">+IF(OFFSET('Water Data'!$E$29,0,10*ROW('Water Data'!E27))="","",OFFSET('Water Data'!$E$29,0,10*ROW('Water Data'!E27)))</f>
        <v/>
      </c>
      <c r="BY33" s="286" t="str">
        <f ca="true">+IF(OFFSET('Water Data'!$F$27,0,10*ROW('Water Data'!F27))="","",OFFSET('Water Data'!$F$27,0,10*ROW('Water Data'!F27)))</f>
        <v/>
      </c>
      <c r="BZ33" s="286" t="str">
        <f ca="true">+IF(OFFSET('Water Data'!$F$28,0,10*ROW('Water Data'!F27))="","",OFFSET('Water Data'!$F$28,0,10*ROW('Water Data'!F27)))</f>
        <v/>
      </c>
      <c r="CA33" s="286" t="str">
        <f ca="true">+IF(OFFSET('Water Data'!$F$29,0,10*ROW('Water Data'!F27))="","",OFFSET('Water Data'!$F$29,0,10*ROW('Water Data'!F27)))</f>
        <v/>
      </c>
      <c r="CB33" s="286" t="str">
        <f ca="true">+IF(OFFSET('Water Data'!$G$27,0,10*ROW('Water Data'!G27))="","",OFFSET('Water Data'!$G$27,0,10*ROW('Water Data'!G27)))</f>
        <v/>
      </c>
      <c r="CC33" s="286" t="str">
        <f ca="true">+IF(OFFSET('Water Data'!$G$28,0,10*ROW('Water Data'!G27))="","",OFFSET('Water Data'!$G$28,0,10*ROW('Water Data'!G27)))</f>
        <v/>
      </c>
      <c r="CD33" s="286" t="str">
        <f ca="true">+IF(OFFSET('Water Data'!$G$29,0,10*ROW('Water Data'!G27))="","",OFFSET('Water Data'!$G$29,0,10*ROW('Water Data'!G27)))</f>
        <v/>
      </c>
      <c r="CE33" s="286" t="str">
        <f ca="true">+IF(OFFSET('Water Data'!$H$27,0,10*ROW('Water Data'!H27))="","",OFFSET('Water Data'!$H$27,0,10*ROW('Water Data'!H27)))</f>
        <v/>
      </c>
      <c r="CF33" s="286" t="str">
        <f ca="true">+IF(OFFSET('Water Data'!$H$28,0,10*ROW('Water Data'!H27))="","",OFFSET('Water Data'!$H$28,0,10*ROW('Water Data'!H27)))</f>
        <v/>
      </c>
      <c r="CG33" s="286" t="str">
        <f ca="true">+IF(OFFSET('Water Data'!$H$29,0,10*ROW('Water Data'!H27))="","",OFFSET('Water Data'!$H$29,0,10*ROW('Water Data'!H27)))</f>
        <v/>
      </c>
      <c r="CH33" s="286" t="str">
        <f ca="true">+IF(OFFSET('Water Data'!$I$27,0,10*ROW('Water Data'!I27))="","",OFFSET('Water Data'!$I$27,0,10*ROW('Water Data'!I27)))</f>
        <v/>
      </c>
      <c r="CI33" s="286" t="str">
        <f ca="true">+IF(OFFSET('Water Data'!$I$28,0,10*ROW('Water Data'!I27))="","",OFFSET('Water Data'!$I$28,0,10*ROW('Water Data'!I27)))</f>
        <v/>
      </c>
      <c r="CJ33" s="286" t="str">
        <f ca="true">+IF(OFFSET('Water Data'!$I$29,0,10*ROW('Water Data'!I27))="","",OFFSET('Water Data'!$I$29,0,10*ROW('Water Data'!I27)))</f>
        <v/>
      </c>
      <c r="CK33" s="286" t="str">
        <f ca="true">+IF(OFFSET('Sanitation Data'!$D$28,0,10*ROW('Sanitation Data'!D27))="","",OFFSET('Sanitation Data'!$D$28,0,10*ROW('Sanitation Data'!D27)))</f>
        <v/>
      </c>
      <c r="CL33" s="286" t="str">
        <f ca="true">+IF(OFFSET('Sanitation Data'!$D$29,0,10*ROW('Sanitation Data'!D27))="","",OFFSET('Sanitation Data'!$D$29,0,10*ROW('Sanitation Data'!D27)))</f>
        <v/>
      </c>
      <c r="CM33" s="286" t="str">
        <f ca="true">+IF(OFFSET('Sanitation Data'!$D$30,0,10*ROW('Sanitation Data'!D27))="","",OFFSET('Sanitation Data'!$D$30,0,10*ROW('Sanitation Data'!D27)))</f>
        <v/>
      </c>
      <c r="CN33" s="286" t="str">
        <f ca="true">+IF(OFFSET('Sanitation Data'!$D$31,0,10*ROW('Sanitation Data'!D27))="","",OFFSET('Sanitation Data'!$D$31,0,10*ROW('Sanitation Data'!D27)))</f>
        <v/>
      </c>
      <c r="CO33" s="286" t="str">
        <f ca="true">+IF(OFFSET('Sanitation Data'!$D$32,0,10*ROW('Sanitation Data'!D27))="","",OFFSET('Sanitation Data'!$D$32,0,10*ROW('Sanitation Data'!D27)))</f>
        <v/>
      </c>
      <c r="CP33" s="286" t="str">
        <f ca="true">+IF(OFFSET('Sanitation Data'!$E$28,0,10*ROW('Sanitation Data'!E27))="","",OFFSET('Sanitation Data'!$E$28,0,10*ROW('Sanitation Data'!E27)))</f>
        <v/>
      </c>
      <c r="CQ33" s="286" t="str">
        <f ca="true">+IF(OFFSET('Sanitation Data'!$E$29,0,10*ROW('Sanitation Data'!E27))="","",OFFSET('Sanitation Data'!$E$29,0,10*ROW('Sanitation Data'!E27)))</f>
        <v/>
      </c>
      <c r="CR33" s="286" t="str">
        <f ca="true">+IF(OFFSET('Sanitation Data'!$E$30,0,10*ROW('Sanitation Data'!E27))="","",OFFSET('Sanitation Data'!$E$30,0,10*ROW('Sanitation Data'!E27)))</f>
        <v/>
      </c>
      <c r="CS33" s="286" t="str">
        <f ca="true">+IF(OFFSET('Sanitation Data'!$E$31,0,10*ROW('Sanitation Data'!E27))="","",OFFSET('Sanitation Data'!$E$31,0,10*ROW('Sanitation Data'!E27)))</f>
        <v/>
      </c>
      <c r="CT33" s="286" t="str">
        <f ca="true">+IF(OFFSET('Sanitation Data'!$E$32,0,10*ROW('Sanitation Data'!E27))="","",OFFSET('Sanitation Data'!$E$32,0,10*ROW('Sanitation Data'!E27)))</f>
        <v/>
      </c>
      <c r="CU33" s="286" t="str">
        <f ca="true">+IF(OFFSET('Sanitation Data'!$F$28,0,10*ROW('Sanitation Data'!F27))="","",OFFSET('Sanitation Data'!$F$28,0,10*ROW('Sanitation Data'!F27)))</f>
        <v/>
      </c>
      <c r="CV33" s="286" t="str">
        <f ca="true">+IF(OFFSET('Sanitation Data'!$F$29,0,10*ROW('Sanitation Data'!F27))="","",OFFSET('Sanitation Data'!$F$29,0,10*ROW('Sanitation Data'!F27)))</f>
        <v/>
      </c>
      <c r="CW33" s="286" t="str">
        <f ca="true">+IF(OFFSET('Sanitation Data'!$F$30,0,10*ROW('Sanitation Data'!F27))="","",OFFSET('Sanitation Data'!$F$30,0,10*ROW('Sanitation Data'!F27)))</f>
        <v/>
      </c>
      <c r="CX33" s="286" t="str">
        <f ca="true">+IF(OFFSET('Sanitation Data'!$F$31,0,10*ROW('Sanitation Data'!F27))="","",OFFSET('Sanitation Data'!$F$31,0,10*ROW('Sanitation Data'!F27)))</f>
        <v/>
      </c>
      <c r="CY33" s="286" t="str">
        <f ca="true">+IF(OFFSET('Sanitation Data'!$F$32,0,10*ROW('Sanitation Data'!F27))="","",OFFSET('Sanitation Data'!$F$32,0,10*ROW('Sanitation Data'!F27)))</f>
        <v/>
      </c>
      <c r="CZ33" s="286" t="str">
        <f ca="true">+IF(OFFSET('Sanitation Data'!$G$28,0,10*ROW('Sanitation Data'!G27))="","",OFFSET('Sanitation Data'!$G$28,0,10*ROW('Sanitation Data'!G27)))</f>
        <v/>
      </c>
      <c r="DA33" s="286" t="str">
        <f ca="true">+IF(OFFSET('Sanitation Data'!$G$29,0,10*ROW('Sanitation Data'!G27))="","",OFFSET('Sanitation Data'!$G$29,0,10*ROW('Sanitation Data'!G27)))</f>
        <v/>
      </c>
      <c r="DB33" s="286" t="str">
        <f ca="true">+IF(OFFSET('Sanitation Data'!$G$30,0,10*ROW('Sanitation Data'!G27))="","",OFFSET('Sanitation Data'!$G$30,0,10*ROW('Sanitation Data'!G27)))</f>
        <v/>
      </c>
      <c r="DC33" s="286" t="str">
        <f ca="true">+IF(OFFSET('Sanitation Data'!$G$31,0,10*ROW('Sanitation Data'!G27))="","",OFFSET('Sanitation Data'!$G$31,0,10*ROW('Sanitation Data'!G27)))</f>
        <v/>
      </c>
      <c r="DD33" s="286" t="str">
        <f ca="true">+IF(OFFSET('Sanitation Data'!$G$32,0,10*ROW('Sanitation Data'!G27))="","",OFFSET('Sanitation Data'!$G$32,0,10*ROW('Sanitation Data'!G27)))</f>
        <v/>
      </c>
      <c r="DE33" s="286" t="str">
        <f ca="true">+IF(OFFSET('Sanitation Data'!$H$28,0,10*ROW('Sanitation Data'!H27))="","",OFFSET('Sanitation Data'!$H$28,0,10*ROW('Sanitation Data'!H27)))</f>
        <v/>
      </c>
      <c r="DF33" s="286" t="str">
        <f ca="true">+IF(OFFSET('Sanitation Data'!$H$29,0,10*ROW('Sanitation Data'!H27))="","",OFFSET('Sanitation Data'!$H$29,0,10*ROW('Sanitation Data'!H27)))</f>
        <v/>
      </c>
      <c r="DG33" s="286" t="str">
        <f ca="true">+IF(OFFSET('Sanitation Data'!$H$30,0,10*ROW('Sanitation Data'!H27))="","",OFFSET('Sanitation Data'!$H$30,0,10*ROW('Sanitation Data'!H27)))</f>
        <v/>
      </c>
      <c r="DH33" s="286" t="str">
        <f ca="true">+IF(OFFSET('Sanitation Data'!$H$31,0,10*ROW('Sanitation Data'!H27))="","",OFFSET('Sanitation Data'!$H$31,0,10*ROW('Sanitation Data'!H27)))</f>
        <v/>
      </c>
      <c r="DI33" s="286" t="str">
        <f ca="true">+IF(OFFSET('Sanitation Data'!$H$32,0,10*ROW('Sanitation Data'!H27))="","",OFFSET('Sanitation Data'!$H$32,0,10*ROW('Sanitation Data'!H27)))</f>
        <v/>
      </c>
      <c r="DJ33" s="286" t="str">
        <f ca="true">+IF(OFFSET('Sanitation Data'!$I$28,0,10*ROW('Sanitation Data'!I27))="","",OFFSET('Sanitation Data'!$I$28,0,10*ROW('Sanitation Data'!I27)))</f>
        <v/>
      </c>
      <c r="DK33" s="286" t="str">
        <f ca="true">+IF(OFFSET('Sanitation Data'!$I$29,0,10*ROW('Sanitation Data'!I27))="","",OFFSET('Sanitation Data'!$I$29,0,10*ROW('Sanitation Data'!I27)))</f>
        <v/>
      </c>
      <c r="DL33" s="286" t="str">
        <f ca="true">+IF(OFFSET('Sanitation Data'!$I$30,0,10*ROW('Sanitation Data'!I27))="","",OFFSET('Sanitation Data'!$I$30,0,10*ROW('Sanitation Data'!I27)))</f>
        <v/>
      </c>
      <c r="DM33" s="286" t="str">
        <f ca="true">+IF(OFFSET('Sanitation Data'!$I$31,0,10*ROW('Sanitation Data'!I27))="","",OFFSET('Sanitation Data'!$I$31,0,10*ROW('Sanitation Data'!I27)))</f>
        <v/>
      </c>
      <c r="DN33" s="286" t="str">
        <f ca="true">+IF(OFFSET('Sanitation Data'!$I$32,0,10*ROW('Sanitation Data'!I27))="","",OFFSET('Sanitation Data'!$I$32,0,10*ROW('Sanitation Data'!I27)))</f>
        <v/>
      </c>
      <c r="DO33" s="286" t="str">
        <f ca="true">+IF(OFFSET('Hygiene Data'!$D$11,0,10*ROW('Hygiene Data'!D27))="","",OFFSET('Hygiene Data'!$D$11,0,10*ROW('Hygiene Data'!D27)))</f>
        <v/>
      </c>
      <c r="DP33" s="286" t="str">
        <f ca="true">+IF(OFFSET('Hygiene Data'!$D$12,0,10*ROW('Hygiene Data'!D27))="","",OFFSET('Hygiene Data'!$D$12,0,10*ROW('Hygiene Data'!D27)))</f>
        <v/>
      </c>
      <c r="DQ33" s="286" t="str">
        <f ca="true">+IF(OFFSET('Hygiene Data'!$D$13,0,10*ROW('Hygiene Data'!D27))="","",OFFSET('Hygiene Data'!$D$13,0,10*ROW('Hygiene Data'!D27)))</f>
        <v/>
      </c>
      <c r="DR33" s="286" t="str">
        <f ca="true">+IF(OFFSET('Hygiene Data'!$E$11,0,10*ROW('Hygiene Data'!E27))="","",OFFSET('Hygiene Data'!$E$11,0,10*ROW('Hygiene Data'!E27)))</f>
        <v/>
      </c>
      <c r="DS33" s="286" t="str">
        <f ca="true">+IF(OFFSET('Hygiene Data'!$E$12,0,10*ROW('Hygiene Data'!E27))="","",OFFSET('Hygiene Data'!$E$12,0,10*ROW('Hygiene Data'!E27)))</f>
        <v/>
      </c>
      <c r="DT33" s="286" t="str">
        <f ca="true">+IF(OFFSET('Hygiene Data'!$E$13,0,10*ROW('Hygiene Data'!E27))="","",OFFSET('Hygiene Data'!$E$13,0,10*ROW('Hygiene Data'!E27)))</f>
        <v/>
      </c>
      <c r="DU33" s="286" t="str">
        <f ca="true">+IF(OFFSET('Hygiene Data'!$F$11,0,10*ROW('Hygiene Data'!F27))="","",OFFSET('Hygiene Data'!$F$11,0,10*ROW('Hygiene Data'!F27)))</f>
        <v/>
      </c>
      <c r="DV33" s="286" t="str">
        <f ca="true">+IF(OFFSET('Hygiene Data'!$F$12,0,10*ROW('Hygiene Data'!F27))="","",OFFSET('Hygiene Data'!$F$12,0,10*ROW('Hygiene Data'!F27)))</f>
        <v/>
      </c>
      <c r="DW33" s="286" t="str">
        <f ca="true">+IF(OFFSET('Hygiene Data'!$F$13,0,10*ROW('Hygiene Data'!F27))="","",OFFSET('Hygiene Data'!$F$13,0,10*ROW('Hygiene Data'!F27)))</f>
        <v/>
      </c>
      <c r="DX33" s="286" t="str">
        <f ca="true">+IF(OFFSET('Hygiene Data'!$G$11,0,10*ROW('Hygiene Data'!G27))="","",OFFSET('Hygiene Data'!$G$11,0,10*ROW('Hygiene Data'!G27)))</f>
        <v/>
      </c>
      <c r="DY33" s="286" t="str">
        <f ca="true">+IF(OFFSET('Hygiene Data'!$G$12,0,10*ROW('Hygiene Data'!G27))="","",OFFSET('Hygiene Data'!$G$12,0,10*ROW('Hygiene Data'!G27)))</f>
        <v/>
      </c>
      <c r="DZ33" s="286" t="str">
        <f ca="true">+IF(OFFSET('Hygiene Data'!$G$13,0,10*ROW('Hygiene Data'!G27))="","",OFFSET('Hygiene Data'!$G$13,0,10*ROW('Hygiene Data'!G27)))</f>
        <v/>
      </c>
      <c r="EA33" s="286" t="str">
        <f ca="true">+IF(OFFSET('Hygiene Data'!$H$11,0,10*ROW('Hygiene Data'!H27))="","",OFFSET('Hygiene Data'!$H$11,0,10*ROW('Hygiene Data'!H27)))</f>
        <v/>
      </c>
      <c r="EB33" s="286" t="str">
        <f ca="true">+IF(OFFSET('Hygiene Data'!$H$12,0,10*ROW('Hygiene Data'!H27))="","",OFFSET('Hygiene Data'!$H$12,0,10*ROW('Hygiene Data'!H27)))</f>
        <v/>
      </c>
      <c r="EC33" s="286" t="str">
        <f ca="true">+IF(OFFSET('Hygiene Data'!$H$13,0,10*ROW('Hygiene Data'!H27))="","",OFFSET('Hygiene Data'!$H$13,0,10*ROW('Hygiene Data'!H27)))</f>
        <v/>
      </c>
      <c r="ED33" s="286" t="str">
        <f ca="true">+IF(OFFSET('Hygiene Data'!$I$11,0,10*ROW('Hygiene Data'!I27))="","",OFFSET('Hygiene Data'!$I$11,0,10*ROW('Hygiene Data'!I27)))</f>
        <v/>
      </c>
      <c r="EE33" s="286" t="str">
        <f ca="true">+IF(OFFSET('Hygiene Data'!$I$12,0,10*ROW('Hygiene Data'!I27))="","",OFFSET('Hygiene Data'!$I$12,0,10*ROW('Hygiene Data'!I27)))</f>
        <v/>
      </c>
      <c r="EF33" s="286"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42"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6"/>
      <c r="BS34" s="286" t="str">
        <f ca="true">+IF(OFFSET('Water Data'!$D$27,0,10*ROW('Water Data'!D28))="","",OFFSET('Water Data'!$D$27,0,10*ROW('Water Data'!D28)))</f>
        <v/>
      </c>
      <c r="BT34" s="286" t="str">
        <f ca="true">+IF(OFFSET('Water Data'!$D$28,0,10*ROW('Water Data'!D28))="","",OFFSET('Water Data'!$D$28,0,10*ROW('Water Data'!D28)))</f>
        <v/>
      </c>
      <c r="BU34" s="286" t="str">
        <f ca="true">+IF(OFFSET('Water Data'!$D$29,0,10*ROW('Water Data'!D28))="","",OFFSET('Water Data'!$D$29,0,10*ROW('Water Data'!D28)))</f>
        <v/>
      </c>
      <c r="BV34" s="286" t="str">
        <f ca="true">+IF(OFFSET('Water Data'!$E$27,0,10*ROW('Water Data'!E28))="","",OFFSET('Water Data'!$E$27,0,10*ROW('Water Data'!E28)))</f>
        <v/>
      </c>
      <c r="BW34" s="286" t="str">
        <f ca="true">+IF(OFFSET('Water Data'!$E$28,0,10*ROW('Water Data'!E28))="","",OFFSET('Water Data'!$E$28,0,10*ROW('Water Data'!E28)))</f>
        <v/>
      </c>
      <c r="BX34" s="286" t="str">
        <f ca="true">+IF(OFFSET('Water Data'!$E$29,0,10*ROW('Water Data'!E28))="","",OFFSET('Water Data'!$E$29,0,10*ROW('Water Data'!E28)))</f>
        <v/>
      </c>
      <c r="BY34" s="286" t="str">
        <f ca="true">+IF(OFFSET('Water Data'!$F$27,0,10*ROW('Water Data'!F28))="","",OFFSET('Water Data'!$F$27,0,10*ROW('Water Data'!F28)))</f>
        <v/>
      </c>
      <c r="BZ34" s="286" t="str">
        <f ca="true">+IF(OFFSET('Water Data'!$F$28,0,10*ROW('Water Data'!F28))="","",OFFSET('Water Data'!$F$28,0,10*ROW('Water Data'!F28)))</f>
        <v/>
      </c>
      <c r="CA34" s="286" t="str">
        <f ca="true">+IF(OFFSET('Water Data'!$F$29,0,10*ROW('Water Data'!F28))="","",OFFSET('Water Data'!$F$29,0,10*ROW('Water Data'!F28)))</f>
        <v/>
      </c>
      <c r="CB34" s="286" t="str">
        <f ca="true">+IF(OFFSET('Water Data'!$G$27,0,10*ROW('Water Data'!G28))="","",OFFSET('Water Data'!$G$27,0,10*ROW('Water Data'!G28)))</f>
        <v/>
      </c>
      <c r="CC34" s="286" t="str">
        <f ca="true">+IF(OFFSET('Water Data'!$G$28,0,10*ROW('Water Data'!G28))="","",OFFSET('Water Data'!$G$28,0,10*ROW('Water Data'!G28)))</f>
        <v/>
      </c>
      <c r="CD34" s="286" t="str">
        <f ca="true">+IF(OFFSET('Water Data'!$G$29,0,10*ROW('Water Data'!G28))="","",OFFSET('Water Data'!$G$29,0,10*ROW('Water Data'!G28)))</f>
        <v/>
      </c>
      <c r="CE34" s="286" t="str">
        <f ca="true">+IF(OFFSET('Water Data'!$H$27,0,10*ROW('Water Data'!H28))="","",OFFSET('Water Data'!$H$27,0,10*ROW('Water Data'!H28)))</f>
        <v/>
      </c>
      <c r="CF34" s="286" t="str">
        <f ca="true">+IF(OFFSET('Water Data'!$H$28,0,10*ROW('Water Data'!H28))="","",OFFSET('Water Data'!$H$28,0,10*ROW('Water Data'!H28)))</f>
        <v/>
      </c>
      <c r="CG34" s="286" t="str">
        <f ca="true">+IF(OFFSET('Water Data'!$H$29,0,10*ROW('Water Data'!H28))="","",OFFSET('Water Data'!$H$29,0,10*ROW('Water Data'!H28)))</f>
        <v/>
      </c>
      <c r="CH34" s="286" t="str">
        <f ca="true">+IF(OFFSET('Water Data'!$I$27,0,10*ROW('Water Data'!I28))="","",OFFSET('Water Data'!$I$27,0,10*ROW('Water Data'!I28)))</f>
        <v/>
      </c>
      <c r="CI34" s="286" t="str">
        <f ca="true">+IF(OFFSET('Water Data'!$I$28,0,10*ROW('Water Data'!I28))="","",OFFSET('Water Data'!$I$28,0,10*ROW('Water Data'!I28)))</f>
        <v/>
      </c>
      <c r="CJ34" s="286" t="str">
        <f ca="true">+IF(OFFSET('Water Data'!$I$29,0,10*ROW('Water Data'!I28))="","",OFFSET('Water Data'!$I$29,0,10*ROW('Water Data'!I28)))</f>
        <v/>
      </c>
      <c r="CK34" s="286" t="str">
        <f ca="true">+IF(OFFSET('Sanitation Data'!$D$28,0,10*ROW('Sanitation Data'!D28))="","",OFFSET('Sanitation Data'!$D$28,0,10*ROW('Sanitation Data'!D28)))</f>
        <v/>
      </c>
      <c r="CL34" s="286" t="str">
        <f ca="true">+IF(OFFSET('Sanitation Data'!$D$29,0,10*ROW('Sanitation Data'!D28))="","",OFFSET('Sanitation Data'!$D$29,0,10*ROW('Sanitation Data'!D28)))</f>
        <v/>
      </c>
      <c r="CM34" s="286" t="str">
        <f ca="true">+IF(OFFSET('Sanitation Data'!$D$30,0,10*ROW('Sanitation Data'!D28))="","",OFFSET('Sanitation Data'!$D$30,0,10*ROW('Sanitation Data'!D28)))</f>
        <v/>
      </c>
      <c r="CN34" s="286" t="str">
        <f ca="true">+IF(OFFSET('Sanitation Data'!$D$31,0,10*ROW('Sanitation Data'!D28))="","",OFFSET('Sanitation Data'!$D$31,0,10*ROW('Sanitation Data'!D28)))</f>
        <v/>
      </c>
      <c r="CO34" s="286" t="str">
        <f ca="true">+IF(OFFSET('Sanitation Data'!$D$32,0,10*ROW('Sanitation Data'!D28))="","",OFFSET('Sanitation Data'!$D$32,0,10*ROW('Sanitation Data'!D28)))</f>
        <v/>
      </c>
      <c r="CP34" s="286" t="str">
        <f ca="true">+IF(OFFSET('Sanitation Data'!$E$28,0,10*ROW('Sanitation Data'!E28))="","",OFFSET('Sanitation Data'!$E$28,0,10*ROW('Sanitation Data'!E28)))</f>
        <v/>
      </c>
      <c r="CQ34" s="286" t="str">
        <f ca="true">+IF(OFFSET('Sanitation Data'!$E$29,0,10*ROW('Sanitation Data'!E28))="","",OFFSET('Sanitation Data'!$E$29,0,10*ROW('Sanitation Data'!E28)))</f>
        <v/>
      </c>
      <c r="CR34" s="286" t="str">
        <f ca="true">+IF(OFFSET('Sanitation Data'!$E$30,0,10*ROW('Sanitation Data'!E28))="","",OFFSET('Sanitation Data'!$E$30,0,10*ROW('Sanitation Data'!E28)))</f>
        <v/>
      </c>
      <c r="CS34" s="286" t="str">
        <f ca="true">+IF(OFFSET('Sanitation Data'!$E$31,0,10*ROW('Sanitation Data'!E28))="","",OFFSET('Sanitation Data'!$E$31,0,10*ROW('Sanitation Data'!E28)))</f>
        <v/>
      </c>
      <c r="CT34" s="286" t="str">
        <f ca="true">+IF(OFFSET('Sanitation Data'!$E$32,0,10*ROW('Sanitation Data'!E28))="","",OFFSET('Sanitation Data'!$E$32,0,10*ROW('Sanitation Data'!E28)))</f>
        <v/>
      </c>
      <c r="CU34" s="286" t="str">
        <f ca="true">+IF(OFFSET('Sanitation Data'!$F$28,0,10*ROW('Sanitation Data'!F28))="","",OFFSET('Sanitation Data'!$F$28,0,10*ROW('Sanitation Data'!F28)))</f>
        <v/>
      </c>
      <c r="CV34" s="286" t="str">
        <f ca="true">+IF(OFFSET('Sanitation Data'!$F$29,0,10*ROW('Sanitation Data'!F28))="","",OFFSET('Sanitation Data'!$F$29,0,10*ROW('Sanitation Data'!F28)))</f>
        <v/>
      </c>
      <c r="CW34" s="286" t="str">
        <f ca="true">+IF(OFFSET('Sanitation Data'!$F$30,0,10*ROW('Sanitation Data'!F28))="","",OFFSET('Sanitation Data'!$F$30,0,10*ROW('Sanitation Data'!F28)))</f>
        <v/>
      </c>
      <c r="CX34" s="286" t="str">
        <f ca="true">+IF(OFFSET('Sanitation Data'!$F$31,0,10*ROW('Sanitation Data'!F28))="","",OFFSET('Sanitation Data'!$F$31,0,10*ROW('Sanitation Data'!F28)))</f>
        <v/>
      </c>
      <c r="CY34" s="286" t="str">
        <f ca="true">+IF(OFFSET('Sanitation Data'!$F$32,0,10*ROW('Sanitation Data'!F28))="","",OFFSET('Sanitation Data'!$F$32,0,10*ROW('Sanitation Data'!F28)))</f>
        <v/>
      </c>
      <c r="CZ34" s="286" t="str">
        <f ca="true">+IF(OFFSET('Sanitation Data'!$G$28,0,10*ROW('Sanitation Data'!G28))="","",OFFSET('Sanitation Data'!$G$28,0,10*ROW('Sanitation Data'!G28)))</f>
        <v/>
      </c>
      <c r="DA34" s="286" t="str">
        <f ca="true">+IF(OFFSET('Sanitation Data'!$G$29,0,10*ROW('Sanitation Data'!G28))="","",OFFSET('Sanitation Data'!$G$29,0,10*ROW('Sanitation Data'!G28)))</f>
        <v/>
      </c>
      <c r="DB34" s="286" t="str">
        <f ca="true">+IF(OFFSET('Sanitation Data'!$G$30,0,10*ROW('Sanitation Data'!G28))="","",OFFSET('Sanitation Data'!$G$30,0,10*ROW('Sanitation Data'!G28)))</f>
        <v/>
      </c>
      <c r="DC34" s="286" t="str">
        <f ca="true">+IF(OFFSET('Sanitation Data'!$G$31,0,10*ROW('Sanitation Data'!G28))="","",OFFSET('Sanitation Data'!$G$31,0,10*ROW('Sanitation Data'!G28)))</f>
        <v/>
      </c>
      <c r="DD34" s="286" t="str">
        <f ca="true">+IF(OFFSET('Sanitation Data'!$G$32,0,10*ROW('Sanitation Data'!G28))="","",OFFSET('Sanitation Data'!$G$32,0,10*ROW('Sanitation Data'!G28)))</f>
        <v/>
      </c>
      <c r="DE34" s="286" t="str">
        <f ca="true">+IF(OFFSET('Sanitation Data'!$H$28,0,10*ROW('Sanitation Data'!H28))="","",OFFSET('Sanitation Data'!$H$28,0,10*ROW('Sanitation Data'!H28)))</f>
        <v/>
      </c>
      <c r="DF34" s="286" t="str">
        <f ca="true">+IF(OFFSET('Sanitation Data'!$H$29,0,10*ROW('Sanitation Data'!H28))="","",OFFSET('Sanitation Data'!$H$29,0,10*ROW('Sanitation Data'!H28)))</f>
        <v/>
      </c>
      <c r="DG34" s="286" t="str">
        <f ca="true">+IF(OFFSET('Sanitation Data'!$H$30,0,10*ROW('Sanitation Data'!H28))="","",OFFSET('Sanitation Data'!$H$30,0,10*ROW('Sanitation Data'!H28)))</f>
        <v/>
      </c>
      <c r="DH34" s="286" t="str">
        <f ca="true">+IF(OFFSET('Sanitation Data'!$H$31,0,10*ROW('Sanitation Data'!H28))="","",OFFSET('Sanitation Data'!$H$31,0,10*ROW('Sanitation Data'!H28)))</f>
        <v/>
      </c>
      <c r="DI34" s="286" t="str">
        <f ca="true">+IF(OFFSET('Sanitation Data'!$H$32,0,10*ROW('Sanitation Data'!H28))="","",OFFSET('Sanitation Data'!$H$32,0,10*ROW('Sanitation Data'!H28)))</f>
        <v/>
      </c>
      <c r="DJ34" s="286" t="str">
        <f ca="true">+IF(OFFSET('Sanitation Data'!$I$28,0,10*ROW('Sanitation Data'!I28))="","",OFFSET('Sanitation Data'!$I$28,0,10*ROW('Sanitation Data'!I28)))</f>
        <v/>
      </c>
      <c r="DK34" s="286" t="str">
        <f ca="true">+IF(OFFSET('Sanitation Data'!$I$29,0,10*ROW('Sanitation Data'!I28))="","",OFFSET('Sanitation Data'!$I$29,0,10*ROW('Sanitation Data'!I28)))</f>
        <v/>
      </c>
      <c r="DL34" s="286" t="str">
        <f ca="true">+IF(OFFSET('Sanitation Data'!$I$30,0,10*ROW('Sanitation Data'!I28))="","",OFFSET('Sanitation Data'!$I$30,0,10*ROW('Sanitation Data'!I28)))</f>
        <v/>
      </c>
      <c r="DM34" s="286" t="str">
        <f ca="true">+IF(OFFSET('Sanitation Data'!$I$31,0,10*ROW('Sanitation Data'!I28))="","",OFFSET('Sanitation Data'!$I$31,0,10*ROW('Sanitation Data'!I28)))</f>
        <v/>
      </c>
      <c r="DN34" s="286" t="str">
        <f ca="true">+IF(OFFSET('Sanitation Data'!$I$32,0,10*ROW('Sanitation Data'!I28))="","",OFFSET('Sanitation Data'!$I$32,0,10*ROW('Sanitation Data'!I28)))</f>
        <v/>
      </c>
      <c r="DO34" s="286" t="str">
        <f ca="true">+IF(OFFSET('Hygiene Data'!$D$11,0,10*ROW('Hygiene Data'!D28))="","",OFFSET('Hygiene Data'!$D$11,0,10*ROW('Hygiene Data'!D28)))</f>
        <v/>
      </c>
      <c r="DP34" s="286" t="str">
        <f ca="true">+IF(OFFSET('Hygiene Data'!$D$12,0,10*ROW('Hygiene Data'!D28))="","",OFFSET('Hygiene Data'!$D$12,0,10*ROW('Hygiene Data'!D28)))</f>
        <v/>
      </c>
      <c r="DQ34" s="286" t="str">
        <f ca="true">+IF(OFFSET('Hygiene Data'!$D$13,0,10*ROW('Hygiene Data'!D28))="","",OFFSET('Hygiene Data'!$D$13,0,10*ROW('Hygiene Data'!D28)))</f>
        <v/>
      </c>
      <c r="DR34" s="286" t="str">
        <f ca="true">+IF(OFFSET('Hygiene Data'!$E$11,0,10*ROW('Hygiene Data'!E28))="","",OFFSET('Hygiene Data'!$E$11,0,10*ROW('Hygiene Data'!E28)))</f>
        <v/>
      </c>
      <c r="DS34" s="286" t="str">
        <f ca="true">+IF(OFFSET('Hygiene Data'!$E$12,0,10*ROW('Hygiene Data'!E28))="","",OFFSET('Hygiene Data'!$E$12,0,10*ROW('Hygiene Data'!E28)))</f>
        <v/>
      </c>
      <c r="DT34" s="286" t="str">
        <f ca="true">+IF(OFFSET('Hygiene Data'!$E$13,0,10*ROW('Hygiene Data'!E28))="","",OFFSET('Hygiene Data'!$E$13,0,10*ROW('Hygiene Data'!E28)))</f>
        <v/>
      </c>
      <c r="DU34" s="286" t="str">
        <f ca="true">+IF(OFFSET('Hygiene Data'!$F$11,0,10*ROW('Hygiene Data'!F28))="","",OFFSET('Hygiene Data'!$F$11,0,10*ROW('Hygiene Data'!F28)))</f>
        <v/>
      </c>
      <c r="DV34" s="286" t="str">
        <f ca="true">+IF(OFFSET('Hygiene Data'!$F$12,0,10*ROW('Hygiene Data'!F28))="","",OFFSET('Hygiene Data'!$F$12,0,10*ROW('Hygiene Data'!F28)))</f>
        <v/>
      </c>
      <c r="DW34" s="286" t="str">
        <f ca="true">+IF(OFFSET('Hygiene Data'!$F$13,0,10*ROW('Hygiene Data'!F28))="","",OFFSET('Hygiene Data'!$F$13,0,10*ROW('Hygiene Data'!F28)))</f>
        <v/>
      </c>
      <c r="DX34" s="286" t="str">
        <f ca="true">+IF(OFFSET('Hygiene Data'!$G$11,0,10*ROW('Hygiene Data'!G28))="","",OFFSET('Hygiene Data'!$G$11,0,10*ROW('Hygiene Data'!G28)))</f>
        <v/>
      </c>
      <c r="DY34" s="286" t="str">
        <f ca="true">+IF(OFFSET('Hygiene Data'!$G$12,0,10*ROW('Hygiene Data'!G28))="","",OFFSET('Hygiene Data'!$G$12,0,10*ROW('Hygiene Data'!G28)))</f>
        <v/>
      </c>
      <c r="DZ34" s="286" t="str">
        <f ca="true">+IF(OFFSET('Hygiene Data'!$G$13,0,10*ROW('Hygiene Data'!G28))="","",OFFSET('Hygiene Data'!$G$13,0,10*ROW('Hygiene Data'!G28)))</f>
        <v/>
      </c>
      <c r="EA34" s="286" t="str">
        <f ca="true">+IF(OFFSET('Hygiene Data'!$H$11,0,10*ROW('Hygiene Data'!H28))="","",OFFSET('Hygiene Data'!$H$11,0,10*ROW('Hygiene Data'!H28)))</f>
        <v/>
      </c>
      <c r="EB34" s="286" t="str">
        <f ca="true">+IF(OFFSET('Hygiene Data'!$H$12,0,10*ROW('Hygiene Data'!H28))="","",OFFSET('Hygiene Data'!$H$12,0,10*ROW('Hygiene Data'!H28)))</f>
        <v/>
      </c>
      <c r="EC34" s="286" t="str">
        <f ca="true">+IF(OFFSET('Hygiene Data'!$H$13,0,10*ROW('Hygiene Data'!H28))="","",OFFSET('Hygiene Data'!$H$13,0,10*ROW('Hygiene Data'!H28)))</f>
        <v/>
      </c>
      <c r="ED34" s="286" t="str">
        <f ca="true">+IF(OFFSET('Hygiene Data'!$I$11,0,10*ROW('Hygiene Data'!I28))="","",OFFSET('Hygiene Data'!$I$11,0,10*ROW('Hygiene Data'!I28)))</f>
        <v/>
      </c>
      <c r="EE34" s="286" t="str">
        <f ca="true">+IF(OFFSET('Hygiene Data'!$I$12,0,10*ROW('Hygiene Data'!I28))="","",OFFSET('Hygiene Data'!$I$12,0,10*ROW('Hygiene Data'!I28)))</f>
        <v/>
      </c>
      <c r="EF34" s="286"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42"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6"/>
      <c r="BS35" s="286" t="str">
        <f ca="true">+IF(OFFSET('Water Data'!$D$27,0,10*ROW('Water Data'!D29))="","",OFFSET('Water Data'!$D$27,0,10*ROW('Water Data'!D29)))</f>
        <v/>
      </c>
      <c r="BT35" s="286" t="str">
        <f ca="true">+IF(OFFSET('Water Data'!$D$28,0,10*ROW('Water Data'!D29))="","",OFFSET('Water Data'!$D$28,0,10*ROW('Water Data'!D29)))</f>
        <v/>
      </c>
      <c r="BU35" s="286" t="str">
        <f ca="true">+IF(OFFSET('Water Data'!$D$29,0,10*ROW('Water Data'!D29))="","",OFFSET('Water Data'!$D$29,0,10*ROW('Water Data'!D29)))</f>
        <v/>
      </c>
      <c r="BV35" s="286" t="str">
        <f ca="true">+IF(OFFSET('Water Data'!$E$27,0,10*ROW('Water Data'!E29))="","",OFFSET('Water Data'!$E$27,0,10*ROW('Water Data'!E29)))</f>
        <v/>
      </c>
      <c r="BW35" s="286" t="str">
        <f ca="true">+IF(OFFSET('Water Data'!$E$28,0,10*ROW('Water Data'!E29))="","",OFFSET('Water Data'!$E$28,0,10*ROW('Water Data'!E29)))</f>
        <v/>
      </c>
      <c r="BX35" s="286" t="str">
        <f ca="true">+IF(OFFSET('Water Data'!$E$29,0,10*ROW('Water Data'!E29))="","",OFFSET('Water Data'!$E$29,0,10*ROW('Water Data'!E29)))</f>
        <v/>
      </c>
      <c r="BY35" s="286" t="str">
        <f ca="true">+IF(OFFSET('Water Data'!$F$27,0,10*ROW('Water Data'!F29))="","",OFFSET('Water Data'!$F$27,0,10*ROW('Water Data'!F29)))</f>
        <v/>
      </c>
      <c r="BZ35" s="286" t="str">
        <f ca="true">+IF(OFFSET('Water Data'!$F$28,0,10*ROW('Water Data'!F29))="","",OFFSET('Water Data'!$F$28,0,10*ROW('Water Data'!F29)))</f>
        <v/>
      </c>
      <c r="CA35" s="286" t="str">
        <f ca="true">+IF(OFFSET('Water Data'!$F$29,0,10*ROW('Water Data'!F29))="","",OFFSET('Water Data'!$F$29,0,10*ROW('Water Data'!F29)))</f>
        <v/>
      </c>
      <c r="CB35" s="286" t="str">
        <f ca="true">+IF(OFFSET('Water Data'!$G$27,0,10*ROW('Water Data'!G29))="","",OFFSET('Water Data'!$G$27,0,10*ROW('Water Data'!G29)))</f>
        <v/>
      </c>
      <c r="CC35" s="286" t="str">
        <f ca="true">+IF(OFFSET('Water Data'!$G$28,0,10*ROW('Water Data'!G29))="","",OFFSET('Water Data'!$G$28,0,10*ROW('Water Data'!G29)))</f>
        <v/>
      </c>
      <c r="CD35" s="286" t="str">
        <f ca="true">+IF(OFFSET('Water Data'!$G$29,0,10*ROW('Water Data'!G29))="","",OFFSET('Water Data'!$G$29,0,10*ROW('Water Data'!G29)))</f>
        <v/>
      </c>
      <c r="CE35" s="286" t="str">
        <f ca="true">+IF(OFFSET('Water Data'!$H$27,0,10*ROW('Water Data'!H29))="","",OFFSET('Water Data'!$H$27,0,10*ROW('Water Data'!H29)))</f>
        <v/>
      </c>
      <c r="CF35" s="286" t="str">
        <f ca="true">+IF(OFFSET('Water Data'!$H$28,0,10*ROW('Water Data'!H29))="","",OFFSET('Water Data'!$H$28,0,10*ROW('Water Data'!H29)))</f>
        <v/>
      </c>
      <c r="CG35" s="286" t="str">
        <f ca="true">+IF(OFFSET('Water Data'!$H$29,0,10*ROW('Water Data'!H29))="","",OFFSET('Water Data'!$H$29,0,10*ROW('Water Data'!H29)))</f>
        <v/>
      </c>
      <c r="CH35" s="286" t="str">
        <f ca="true">+IF(OFFSET('Water Data'!$I$27,0,10*ROW('Water Data'!I29))="","",OFFSET('Water Data'!$I$27,0,10*ROW('Water Data'!I29)))</f>
        <v/>
      </c>
      <c r="CI35" s="286" t="str">
        <f ca="true">+IF(OFFSET('Water Data'!$I$28,0,10*ROW('Water Data'!I29))="","",OFFSET('Water Data'!$I$28,0,10*ROW('Water Data'!I29)))</f>
        <v/>
      </c>
      <c r="CJ35" s="286" t="str">
        <f ca="true">+IF(OFFSET('Water Data'!$I$29,0,10*ROW('Water Data'!I29))="","",OFFSET('Water Data'!$I$29,0,10*ROW('Water Data'!I29)))</f>
        <v/>
      </c>
      <c r="CK35" s="286" t="str">
        <f ca="true">+IF(OFFSET('Sanitation Data'!$D$28,0,10*ROW('Sanitation Data'!D29))="","",OFFSET('Sanitation Data'!$D$28,0,10*ROW('Sanitation Data'!D29)))</f>
        <v/>
      </c>
      <c r="CL35" s="286" t="str">
        <f ca="true">+IF(OFFSET('Sanitation Data'!$D$29,0,10*ROW('Sanitation Data'!D29))="","",OFFSET('Sanitation Data'!$D$29,0,10*ROW('Sanitation Data'!D29)))</f>
        <v/>
      </c>
      <c r="CM35" s="286" t="str">
        <f ca="true">+IF(OFFSET('Sanitation Data'!$D$30,0,10*ROW('Sanitation Data'!D29))="","",OFFSET('Sanitation Data'!$D$30,0,10*ROW('Sanitation Data'!D29)))</f>
        <v/>
      </c>
      <c r="CN35" s="286" t="str">
        <f ca="true">+IF(OFFSET('Sanitation Data'!$D$31,0,10*ROW('Sanitation Data'!D29))="","",OFFSET('Sanitation Data'!$D$31,0,10*ROW('Sanitation Data'!D29)))</f>
        <v/>
      </c>
      <c r="CO35" s="286" t="str">
        <f ca="true">+IF(OFFSET('Sanitation Data'!$D$32,0,10*ROW('Sanitation Data'!D29))="","",OFFSET('Sanitation Data'!$D$32,0,10*ROW('Sanitation Data'!D29)))</f>
        <v/>
      </c>
      <c r="CP35" s="286" t="str">
        <f ca="true">+IF(OFFSET('Sanitation Data'!$E$28,0,10*ROW('Sanitation Data'!E29))="","",OFFSET('Sanitation Data'!$E$28,0,10*ROW('Sanitation Data'!E29)))</f>
        <v/>
      </c>
      <c r="CQ35" s="286" t="str">
        <f ca="true">+IF(OFFSET('Sanitation Data'!$E$29,0,10*ROW('Sanitation Data'!E29))="","",OFFSET('Sanitation Data'!$E$29,0,10*ROW('Sanitation Data'!E29)))</f>
        <v/>
      </c>
      <c r="CR35" s="286" t="str">
        <f ca="true">+IF(OFFSET('Sanitation Data'!$E$30,0,10*ROW('Sanitation Data'!E29))="","",OFFSET('Sanitation Data'!$E$30,0,10*ROW('Sanitation Data'!E29)))</f>
        <v/>
      </c>
      <c r="CS35" s="286" t="str">
        <f ca="true">+IF(OFFSET('Sanitation Data'!$E$31,0,10*ROW('Sanitation Data'!E29))="","",OFFSET('Sanitation Data'!$E$31,0,10*ROW('Sanitation Data'!E29)))</f>
        <v/>
      </c>
      <c r="CT35" s="286" t="str">
        <f ca="true">+IF(OFFSET('Sanitation Data'!$E$32,0,10*ROW('Sanitation Data'!E29))="","",OFFSET('Sanitation Data'!$E$32,0,10*ROW('Sanitation Data'!E29)))</f>
        <v/>
      </c>
      <c r="CU35" s="286" t="str">
        <f ca="true">+IF(OFFSET('Sanitation Data'!$F$28,0,10*ROW('Sanitation Data'!F29))="","",OFFSET('Sanitation Data'!$F$28,0,10*ROW('Sanitation Data'!F29)))</f>
        <v/>
      </c>
      <c r="CV35" s="286" t="str">
        <f ca="true">+IF(OFFSET('Sanitation Data'!$F$29,0,10*ROW('Sanitation Data'!F29))="","",OFFSET('Sanitation Data'!$F$29,0,10*ROW('Sanitation Data'!F29)))</f>
        <v/>
      </c>
      <c r="CW35" s="286" t="str">
        <f ca="true">+IF(OFFSET('Sanitation Data'!$F$30,0,10*ROW('Sanitation Data'!F29))="","",OFFSET('Sanitation Data'!$F$30,0,10*ROW('Sanitation Data'!F29)))</f>
        <v/>
      </c>
      <c r="CX35" s="286" t="str">
        <f ca="true">+IF(OFFSET('Sanitation Data'!$F$31,0,10*ROW('Sanitation Data'!F29))="","",OFFSET('Sanitation Data'!$F$31,0,10*ROW('Sanitation Data'!F29)))</f>
        <v/>
      </c>
      <c r="CY35" s="286" t="str">
        <f ca="true">+IF(OFFSET('Sanitation Data'!$F$32,0,10*ROW('Sanitation Data'!F29))="","",OFFSET('Sanitation Data'!$F$32,0,10*ROW('Sanitation Data'!F29)))</f>
        <v/>
      </c>
      <c r="CZ35" s="286" t="str">
        <f ca="true">+IF(OFFSET('Sanitation Data'!$G$28,0,10*ROW('Sanitation Data'!G29))="","",OFFSET('Sanitation Data'!$G$28,0,10*ROW('Sanitation Data'!G29)))</f>
        <v/>
      </c>
      <c r="DA35" s="286" t="str">
        <f ca="true">+IF(OFFSET('Sanitation Data'!$G$29,0,10*ROW('Sanitation Data'!G29))="","",OFFSET('Sanitation Data'!$G$29,0,10*ROW('Sanitation Data'!G29)))</f>
        <v/>
      </c>
      <c r="DB35" s="286" t="str">
        <f ca="true">+IF(OFFSET('Sanitation Data'!$G$30,0,10*ROW('Sanitation Data'!G29))="","",OFFSET('Sanitation Data'!$G$30,0,10*ROW('Sanitation Data'!G29)))</f>
        <v/>
      </c>
      <c r="DC35" s="286" t="str">
        <f ca="true">+IF(OFFSET('Sanitation Data'!$G$31,0,10*ROW('Sanitation Data'!G29))="","",OFFSET('Sanitation Data'!$G$31,0,10*ROW('Sanitation Data'!G29)))</f>
        <v/>
      </c>
      <c r="DD35" s="286" t="str">
        <f ca="true">+IF(OFFSET('Sanitation Data'!$G$32,0,10*ROW('Sanitation Data'!G29))="","",OFFSET('Sanitation Data'!$G$32,0,10*ROW('Sanitation Data'!G29)))</f>
        <v/>
      </c>
      <c r="DE35" s="286" t="str">
        <f ca="true">+IF(OFFSET('Sanitation Data'!$H$28,0,10*ROW('Sanitation Data'!H29))="","",OFFSET('Sanitation Data'!$H$28,0,10*ROW('Sanitation Data'!H29)))</f>
        <v/>
      </c>
      <c r="DF35" s="286" t="str">
        <f ca="true">+IF(OFFSET('Sanitation Data'!$H$29,0,10*ROW('Sanitation Data'!H29))="","",OFFSET('Sanitation Data'!$H$29,0,10*ROW('Sanitation Data'!H29)))</f>
        <v/>
      </c>
      <c r="DG35" s="286" t="str">
        <f ca="true">+IF(OFFSET('Sanitation Data'!$H$30,0,10*ROW('Sanitation Data'!H29))="","",OFFSET('Sanitation Data'!$H$30,0,10*ROW('Sanitation Data'!H29)))</f>
        <v/>
      </c>
      <c r="DH35" s="286" t="str">
        <f ca="true">+IF(OFFSET('Sanitation Data'!$H$31,0,10*ROW('Sanitation Data'!H29))="","",OFFSET('Sanitation Data'!$H$31,0,10*ROW('Sanitation Data'!H29)))</f>
        <v/>
      </c>
      <c r="DI35" s="286" t="str">
        <f ca="true">+IF(OFFSET('Sanitation Data'!$H$32,0,10*ROW('Sanitation Data'!H29))="","",OFFSET('Sanitation Data'!$H$32,0,10*ROW('Sanitation Data'!H29)))</f>
        <v/>
      </c>
      <c r="DJ35" s="286" t="str">
        <f ca="true">+IF(OFFSET('Sanitation Data'!$I$28,0,10*ROW('Sanitation Data'!I29))="","",OFFSET('Sanitation Data'!$I$28,0,10*ROW('Sanitation Data'!I29)))</f>
        <v/>
      </c>
      <c r="DK35" s="286" t="str">
        <f ca="true">+IF(OFFSET('Sanitation Data'!$I$29,0,10*ROW('Sanitation Data'!I29))="","",OFFSET('Sanitation Data'!$I$29,0,10*ROW('Sanitation Data'!I29)))</f>
        <v/>
      </c>
      <c r="DL35" s="286" t="str">
        <f ca="true">+IF(OFFSET('Sanitation Data'!$I$30,0,10*ROW('Sanitation Data'!I29))="","",OFFSET('Sanitation Data'!$I$30,0,10*ROW('Sanitation Data'!I29)))</f>
        <v/>
      </c>
      <c r="DM35" s="286" t="str">
        <f ca="true">+IF(OFFSET('Sanitation Data'!$I$31,0,10*ROW('Sanitation Data'!I29))="","",OFFSET('Sanitation Data'!$I$31,0,10*ROW('Sanitation Data'!I29)))</f>
        <v/>
      </c>
      <c r="DN35" s="286" t="str">
        <f ca="true">+IF(OFFSET('Sanitation Data'!$I$32,0,10*ROW('Sanitation Data'!I29))="","",OFFSET('Sanitation Data'!$I$32,0,10*ROW('Sanitation Data'!I29)))</f>
        <v/>
      </c>
      <c r="DO35" s="286" t="str">
        <f ca="true">+IF(OFFSET('Hygiene Data'!$D$11,0,10*ROW('Hygiene Data'!D29))="","",OFFSET('Hygiene Data'!$D$11,0,10*ROW('Hygiene Data'!D29)))</f>
        <v/>
      </c>
      <c r="DP35" s="286" t="str">
        <f ca="true">+IF(OFFSET('Hygiene Data'!$D$12,0,10*ROW('Hygiene Data'!D29))="","",OFFSET('Hygiene Data'!$D$12,0,10*ROW('Hygiene Data'!D29)))</f>
        <v/>
      </c>
      <c r="DQ35" s="286" t="str">
        <f ca="true">+IF(OFFSET('Hygiene Data'!$D$13,0,10*ROW('Hygiene Data'!D29))="","",OFFSET('Hygiene Data'!$D$13,0,10*ROW('Hygiene Data'!D29)))</f>
        <v/>
      </c>
      <c r="DR35" s="286" t="str">
        <f ca="true">+IF(OFFSET('Hygiene Data'!$E$11,0,10*ROW('Hygiene Data'!E29))="","",OFFSET('Hygiene Data'!$E$11,0,10*ROW('Hygiene Data'!E29)))</f>
        <v/>
      </c>
      <c r="DS35" s="286" t="str">
        <f ca="true">+IF(OFFSET('Hygiene Data'!$E$12,0,10*ROW('Hygiene Data'!E29))="","",OFFSET('Hygiene Data'!$E$12,0,10*ROW('Hygiene Data'!E29)))</f>
        <v/>
      </c>
      <c r="DT35" s="286" t="str">
        <f ca="true">+IF(OFFSET('Hygiene Data'!$E$13,0,10*ROW('Hygiene Data'!E29))="","",OFFSET('Hygiene Data'!$E$13,0,10*ROW('Hygiene Data'!E29)))</f>
        <v/>
      </c>
      <c r="DU35" s="286" t="str">
        <f ca="true">+IF(OFFSET('Hygiene Data'!$F$11,0,10*ROW('Hygiene Data'!F29))="","",OFFSET('Hygiene Data'!$F$11,0,10*ROW('Hygiene Data'!F29)))</f>
        <v/>
      </c>
      <c r="DV35" s="286" t="str">
        <f ca="true">+IF(OFFSET('Hygiene Data'!$F$12,0,10*ROW('Hygiene Data'!F29))="","",OFFSET('Hygiene Data'!$F$12,0,10*ROW('Hygiene Data'!F29)))</f>
        <v/>
      </c>
      <c r="DW35" s="286" t="str">
        <f ca="true">+IF(OFFSET('Hygiene Data'!$F$13,0,10*ROW('Hygiene Data'!F29))="","",OFFSET('Hygiene Data'!$F$13,0,10*ROW('Hygiene Data'!F29)))</f>
        <v/>
      </c>
      <c r="DX35" s="286" t="str">
        <f ca="true">+IF(OFFSET('Hygiene Data'!$G$11,0,10*ROW('Hygiene Data'!G29))="","",OFFSET('Hygiene Data'!$G$11,0,10*ROW('Hygiene Data'!G29)))</f>
        <v/>
      </c>
      <c r="DY35" s="286" t="str">
        <f ca="true">+IF(OFFSET('Hygiene Data'!$G$12,0,10*ROW('Hygiene Data'!G29))="","",OFFSET('Hygiene Data'!$G$12,0,10*ROW('Hygiene Data'!G29)))</f>
        <v/>
      </c>
      <c r="DZ35" s="286" t="str">
        <f ca="true">+IF(OFFSET('Hygiene Data'!$G$13,0,10*ROW('Hygiene Data'!G29))="","",OFFSET('Hygiene Data'!$G$13,0,10*ROW('Hygiene Data'!G29)))</f>
        <v/>
      </c>
      <c r="EA35" s="286" t="str">
        <f ca="true">+IF(OFFSET('Hygiene Data'!$H$11,0,10*ROW('Hygiene Data'!H29))="","",OFFSET('Hygiene Data'!$H$11,0,10*ROW('Hygiene Data'!H29)))</f>
        <v/>
      </c>
      <c r="EB35" s="286" t="str">
        <f ca="true">+IF(OFFSET('Hygiene Data'!$H$12,0,10*ROW('Hygiene Data'!H29))="","",OFFSET('Hygiene Data'!$H$12,0,10*ROW('Hygiene Data'!H29)))</f>
        <v/>
      </c>
      <c r="EC35" s="286" t="str">
        <f ca="true">+IF(OFFSET('Hygiene Data'!$H$13,0,10*ROW('Hygiene Data'!H29))="","",OFFSET('Hygiene Data'!$H$13,0,10*ROW('Hygiene Data'!H29)))</f>
        <v/>
      </c>
      <c r="ED35" s="286" t="str">
        <f ca="true">+IF(OFFSET('Hygiene Data'!$I$11,0,10*ROW('Hygiene Data'!I29))="","",OFFSET('Hygiene Data'!$I$11,0,10*ROW('Hygiene Data'!I29)))</f>
        <v/>
      </c>
      <c r="EE35" s="286" t="str">
        <f ca="true">+IF(OFFSET('Hygiene Data'!$I$12,0,10*ROW('Hygiene Data'!I29))="","",OFFSET('Hygiene Data'!$I$12,0,10*ROW('Hygiene Data'!I29)))</f>
        <v/>
      </c>
      <c r="EF35" s="286"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42"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6"/>
      <c r="BS36" s="286" t="str">
        <f ca="true">+IF(OFFSET('Water Data'!$D$27,0,10*ROW('Water Data'!D30))="","",OFFSET('Water Data'!$D$27,0,10*ROW('Water Data'!D30)))</f>
        <v/>
      </c>
      <c r="BT36" s="286" t="str">
        <f ca="true">+IF(OFFSET('Water Data'!$D$28,0,10*ROW('Water Data'!D30))="","",OFFSET('Water Data'!$D$28,0,10*ROW('Water Data'!D30)))</f>
        <v/>
      </c>
      <c r="BU36" s="286" t="str">
        <f ca="true">+IF(OFFSET('Water Data'!$D$29,0,10*ROW('Water Data'!D30))="","",OFFSET('Water Data'!$D$29,0,10*ROW('Water Data'!D30)))</f>
        <v/>
      </c>
      <c r="BV36" s="286" t="str">
        <f ca="true">+IF(OFFSET('Water Data'!$E$27,0,10*ROW('Water Data'!E30))="","",OFFSET('Water Data'!$E$27,0,10*ROW('Water Data'!E30)))</f>
        <v/>
      </c>
      <c r="BW36" s="286" t="str">
        <f ca="true">+IF(OFFSET('Water Data'!$E$28,0,10*ROW('Water Data'!E30))="","",OFFSET('Water Data'!$E$28,0,10*ROW('Water Data'!E30)))</f>
        <v/>
      </c>
      <c r="BX36" s="286" t="str">
        <f ca="true">+IF(OFFSET('Water Data'!$E$29,0,10*ROW('Water Data'!E30))="","",OFFSET('Water Data'!$E$29,0,10*ROW('Water Data'!E30)))</f>
        <v/>
      </c>
      <c r="BY36" s="286" t="str">
        <f ca="true">+IF(OFFSET('Water Data'!$F$27,0,10*ROW('Water Data'!F30))="","",OFFSET('Water Data'!$F$27,0,10*ROW('Water Data'!F30)))</f>
        <v/>
      </c>
      <c r="BZ36" s="286" t="str">
        <f ca="true">+IF(OFFSET('Water Data'!$F$28,0,10*ROW('Water Data'!F30))="","",OFFSET('Water Data'!$F$28,0,10*ROW('Water Data'!F30)))</f>
        <v/>
      </c>
      <c r="CA36" s="286" t="str">
        <f ca="true">+IF(OFFSET('Water Data'!$F$29,0,10*ROW('Water Data'!F30))="","",OFFSET('Water Data'!$F$29,0,10*ROW('Water Data'!F30)))</f>
        <v/>
      </c>
      <c r="CB36" s="286" t="str">
        <f ca="true">+IF(OFFSET('Water Data'!$G$27,0,10*ROW('Water Data'!G30))="","",OFFSET('Water Data'!$G$27,0,10*ROW('Water Data'!G30)))</f>
        <v/>
      </c>
      <c r="CC36" s="286" t="str">
        <f ca="true">+IF(OFFSET('Water Data'!$G$28,0,10*ROW('Water Data'!G30))="","",OFFSET('Water Data'!$G$28,0,10*ROW('Water Data'!G30)))</f>
        <v/>
      </c>
      <c r="CD36" s="286" t="str">
        <f ca="true">+IF(OFFSET('Water Data'!$G$29,0,10*ROW('Water Data'!G30))="","",OFFSET('Water Data'!$G$29,0,10*ROW('Water Data'!G30)))</f>
        <v/>
      </c>
      <c r="CE36" s="286" t="str">
        <f ca="true">+IF(OFFSET('Water Data'!$H$27,0,10*ROW('Water Data'!H30))="","",OFFSET('Water Data'!$H$27,0,10*ROW('Water Data'!H30)))</f>
        <v/>
      </c>
      <c r="CF36" s="286" t="str">
        <f ca="true">+IF(OFFSET('Water Data'!$H$28,0,10*ROW('Water Data'!H30))="","",OFFSET('Water Data'!$H$28,0,10*ROW('Water Data'!H30)))</f>
        <v/>
      </c>
      <c r="CG36" s="286" t="str">
        <f ca="true">+IF(OFFSET('Water Data'!$H$29,0,10*ROW('Water Data'!H30))="","",OFFSET('Water Data'!$H$29,0,10*ROW('Water Data'!H30)))</f>
        <v/>
      </c>
      <c r="CH36" s="286" t="str">
        <f ca="true">+IF(OFFSET('Water Data'!$I$27,0,10*ROW('Water Data'!I30))="","",OFFSET('Water Data'!$I$27,0,10*ROW('Water Data'!I30)))</f>
        <v/>
      </c>
      <c r="CI36" s="286" t="str">
        <f ca="true">+IF(OFFSET('Water Data'!$I$28,0,10*ROW('Water Data'!I30))="","",OFFSET('Water Data'!$I$28,0,10*ROW('Water Data'!I30)))</f>
        <v/>
      </c>
      <c r="CJ36" s="286" t="str">
        <f ca="true">+IF(OFFSET('Water Data'!$I$29,0,10*ROW('Water Data'!I30))="","",OFFSET('Water Data'!$I$29,0,10*ROW('Water Data'!I30)))</f>
        <v/>
      </c>
      <c r="CK36" s="286" t="str">
        <f ca="true">+IF(OFFSET('Sanitation Data'!$D$28,0,10*ROW('Sanitation Data'!D30))="","",OFFSET('Sanitation Data'!$D$28,0,10*ROW('Sanitation Data'!D30)))</f>
        <v/>
      </c>
      <c r="CL36" s="286" t="str">
        <f ca="true">+IF(OFFSET('Sanitation Data'!$D$29,0,10*ROW('Sanitation Data'!D30))="","",OFFSET('Sanitation Data'!$D$29,0,10*ROW('Sanitation Data'!D30)))</f>
        <v/>
      </c>
      <c r="CM36" s="286" t="str">
        <f ca="true">+IF(OFFSET('Sanitation Data'!$D$30,0,10*ROW('Sanitation Data'!D30))="","",OFFSET('Sanitation Data'!$D$30,0,10*ROW('Sanitation Data'!D30)))</f>
        <v/>
      </c>
      <c r="CN36" s="286" t="str">
        <f ca="true">+IF(OFFSET('Sanitation Data'!$D$31,0,10*ROW('Sanitation Data'!D30))="","",OFFSET('Sanitation Data'!$D$31,0,10*ROW('Sanitation Data'!D30)))</f>
        <v/>
      </c>
      <c r="CO36" s="286" t="str">
        <f ca="true">+IF(OFFSET('Sanitation Data'!$D$32,0,10*ROW('Sanitation Data'!D30))="","",OFFSET('Sanitation Data'!$D$32,0,10*ROW('Sanitation Data'!D30)))</f>
        <v/>
      </c>
      <c r="CP36" s="286" t="str">
        <f ca="true">+IF(OFFSET('Sanitation Data'!$E$28,0,10*ROW('Sanitation Data'!E30))="","",OFFSET('Sanitation Data'!$E$28,0,10*ROW('Sanitation Data'!E30)))</f>
        <v/>
      </c>
      <c r="CQ36" s="286" t="str">
        <f ca="true">+IF(OFFSET('Sanitation Data'!$E$29,0,10*ROW('Sanitation Data'!E30))="","",OFFSET('Sanitation Data'!$E$29,0,10*ROW('Sanitation Data'!E30)))</f>
        <v/>
      </c>
      <c r="CR36" s="286" t="str">
        <f ca="true">+IF(OFFSET('Sanitation Data'!$E$30,0,10*ROW('Sanitation Data'!E30))="","",OFFSET('Sanitation Data'!$E$30,0,10*ROW('Sanitation Data'!E30)))</f>
        <v/>
      </c>
      <c r="CS36" s="286" t="str">
        <f ca="true">+IF(OFFSET('Sanitation Data'!$E$31,0,10*ROW('Sanitation Data'!E30))="","",OFFSET('Sanitation Data'!$E$31,0,10*ROW('Sanitation Data'!E30)))</f>
        <v/>
      </c>
      <c r="CT36" s="286" t="str">
        <f ca="true">+IF(OFFSET('Sanitation Data'!$E$32,0,10*ROW('Sanitation Data'!E30))="","",OFFSET('Sanitation Data'!$E$32,0,10*ROW('Sanitation Data'!E30)))</f>
        <v/>
      </c>
      <c r="CU36" s="286" t="str">
        <f ca="true">+IF(OFFSET('Sanitation Data'!$F$28,0,10*ROW('Sanitation Data'!F30))="","",OFFSET('Sanitation Data'!$F$28,0,10*ROW('Sanitation Data'!F30)))</f>
        <v/>
      </c>
      <c r="CV36" s="286" t="str">
        <f ca="true">+IF(OFFSET('Sanitation Data'!$F$29,0,10*ROW('Sanitation Data'!F30))="","",OFFSET('Sanitation Data'!$F$29,0,10*ROW('Sanitation Data'!F30)))</f>
        <v/>
      </c>
      <c r="CW36" s="286" t="str">
        <f ca="true">+IF(OFFSET('Sanitation Data'!$F$30,0,10*ROW('Sanitation Data'!F30))="","",OFFSET('Sanitation Data'!$F$30,0,10*ROW('Sanitation Data'!F30)))</f>
        <v/>
      </c>
      <c r="CX36" s="286" t="str">
        <f ca="true">+IF(OFFSET('Sanitation Data'!$F$31,0,10*ROW('Sanitation Data'!F30))="","",OFFSET('Sanitation Data'!$F$31,0,10*ROW('Sanitation Data'!F30)))</f>
        <v/>
      </c>
      <c r="CY36" s="286" t="str">
        <f ca="true">+IF(OFFSET('Sanitation Data'!$F$32,0,10*ROW('Sanitation Data'!F30))="","",OFFSET('Sanitation Data'!$F$32,0,10*ROW('Sanitation Data'!F30)))</f>
        <v/>
      </c>
      <c r="CZ36" s="286" t="str">
        <f ca="true">+IF(OFFSET('Sanitation Data'!$G$28,0,10*ROW('Sanitation Data'!G30))="","",OFFSET('Sanitation Data'!$G$28,0,10*ROW('Sanitation Data'!G30)))</f>
        <v/>
      </c>
      <c r="DA36" s="286" t="str">
        <f ca="true">+IF(OFFSET('Sanitation Data'!$G$29,0,10*ROW('Sanitation Data'!G30))="","",OFFSET('Sanitation Data'!$G$29,0,10*ROW('Sanitation Data'!G30)))</f>
        <v/>
      </c>
      <c r="DB36" s="286" t="str">
        <f ca="true">+IF(OFFSET('Sanitation Data'!$G$30,0,10*ROW('Sanitation Data'!G30))="","",OFFSET('Sanitation Data'!$G$30,0,10*ROW('Sanitation Data'!G30)))</f>
        <v/>
      </c>
      <c r="DC36" s="286" t="str">
        <f ca="true">+IF(OFFSET('Sanitation Data'!$G$31,0,10*ROW('Sanitation Data'!G30))="","",OFFSET('Sanitation Data'!$G$31,0,10*ROW('Sanitation Data'!G30)))</f>
        <v/>
      </c>
      <c r="DD36" s="286" t="str">
        <f ca="true">+IF(OFFSET('Sanitation Data'!$G$32,0,10*ROW('Sanitation Data'!G30))="","",OFFSET('Sanitation Data'!$G$32,0,10*ROW('Sanitation Data'!G30)))</f>
        <v/>
      </c>
      <c r="DE36" s="286" t="str">
        <f ca="true">+IF(OFFSET('Sanitation Data'!$H$28,0,10*ROW('Sanitation Data'!H30))="","",OFFSET('Sanitation Data'!$H$28,0,10*ROW('Sanitation Data'!H30)))</f>
        <v/>
      </c>
      <c r="DF36" s="286" t="str">
        <f ca="true">+IF(OFFSET('Sanitation Data'!$H$29,0,10*ROW('Sanitation Data'!H30))="","",OFFSET('Sanitation Data'!$H$29,0,10*ROW('Sanitation Data'!H30)))</f>
        <v/>
      </c>
      <c r="DG36" s="286" t="str">
        <f ca="true">+IF(OFFSET('Sanitation Data'!$H$30,0,10*ROW('Sanitation Data'!H30))="","",OFFSET('Sanitation Data'!$H$30,0,10*ROW('Sanitation Data'!H30)))</f>
        <v/>
      </c>
      <c r="DH36" s="286" t="str">
        <f ca="true">+IF(OFFSET('Sanitation Data'!$H$31,0,10*ROW('Sanitation Data'!H30))="","",OFFSET('Sanitation Data'!$H$31,0,10*ROW('Sanitation Data'!H30)))</f>
        <v/>
      </c>
      <c r="DI36" s="286" t="str">
        <f ca="true">+IF(OFFSET('Sanitation Data'!$H$32,0,10*ROW('Sanitation Data'!H30))="","",OFFSET('Sanitation Data'!$H$32,0,10*ROW('Sanitation Data'!H30)))</f>
        <v/>
      </c>
      <c r="DJ36" s="286" t="str">
        <f ca="true">+IF(OFFSET('Sanitation Data'!$I$28,0,10*ROW('Sanitation Data'!I30))="","",OFFSET('Sanitation Data'!$I$28,0,10*ROW('Sanitation Data'!I30)))</f>
        <v/>
      </c>
      <c r="DK36" s="286" t="str">
        <f ca="true">+IF(OFFSET('Sanitation Data'!$I$29,0,10*ROW('Sanitation Data'!I30))="","",OFFSET('Sanitation Data'!$I$29,0,10*ROW('Sanitation Data'!I30)))</f>
        <v/>
      </c>
      <c r="DL36" s="286" t="str">
        <f ca="true">+IF(OFFSET('Sanitation Data'!$I$30,0,10*ROW('Sanitation Data'!I30))="","",OFFSET('Sanitation Data'!$I$30,0,10*ROW('Sanitation Data'!I30)))</f>
        <v/>
      </c>
      <c r="DM36" s="286" t="str">
        <f ca="true">+IF(OFFSET('Sanitation Data'!$I$31,0,10*ROW('Sanitation Data'!I30))="","",OFFSET('Sanitation Data'!$I$31,0,10*ROW('Sanitation Data'!I30)))</f>
        <v/>
      </c>
      <c r="DN36" s="286" t="str">
        <f ca="true">+IF(OFFSET('Sanitation Data'!$I$32,0,10*ROW('Sanitation Data'!I30))="","",OFFSET('Sanitation Data'!$I$32,0,10*ROW('Sanitation Data'!I30)))</f>
        <v/>
      </c>
      <c r="DO36" s="286" t="str">
        <f ca="true">+IF(OFFSET('Hygiene Data'!$D$11,0,10*ROW('Hygiene Data'!D30))="","",OFFSET('Hygiene Data'!$D$11,0,10*ROW('Hygiene Data'!D30)))</f>
        <v/>
      </c>
      <c r="DP36" s="286" t="str">
        <f ca="true">+IF(OFFSET('Hygiene Data'!$D$12,0,10*ROW('Hygiene Data'!D30))="","",OFFSET('Hygiene Data'!$D$12,0,10*ROW('Hygiene Data'!D30)))</f>
        <v/>
      </c>
      <c r="DQ36" s="286" t="str">
        <f ca="true">+IF(OFFSET('Hygiene Data'!$D$13,0,10*ROW('Hygiene Data'!D30))="","",OFFSET('Hygiene Data'!$D$13,0,10*ROW('Hygiene Data'!D30)))</f>
        <v/>
      </c>
      <c r="DR36" s="286" t="str">
        <f ca="true">+IF(OFFSET('Hygiene Data'!$E$11,0,10*ROW('Hygiene Data'!E30))="","",OFFSET('Hygiene Data'!$E$11,0,10*ROW('Hygiene Data'!E30)))</f>
        <v/>
      </c>
      <c r="DS36" s="286" t="str">
        <f ca="true">+IF(OFFSET('Hygiene Data'!$E$12,0,10*ROW('Hygiene Data'!E30))="","",OFFSET('Hygiene Data'!$E$12,0,10*ROW('Hygiene Data'!E30)))</f>
        <v/>
      </c>
      <c r="DT36" s="286" t="str">
        <f ca="true">+IF(OFFSET('Hygiene Data'!$E$13,0,10*ROW('Hygiene Data'!E30))="","",OFFSET('Hygiene Data'!$E$13,0,10*ROW('Hygiene Data'!E30)))</f>
        <v/>
      </c>
      <c r="DU36" s="286" t="str">
        <f ca="true">+IF(OFFSET('Hygiene Data'!$F$11,0,10*ROW('Hygiene Data'!F30))="","",OFFSET('Hygiene Data'!$F$11,0,10*ROW('Hygiene Data'!F30)))</f>
        <v/>
      </c>
      <c r="DV36" s="286" t="str">
        <f ca="true">+IF(OFFSET('Hygiene Data'!$F$12,0,10*ROW('Hygiene Data'!F30))="","",OFFSET('Hygiene Data'!$F$12,0,10*ROW('Hygiene Data'!F30)))</f>
        <v/>
      </c>
      <c r="DW36" s="286" t="str">
        <f ca="true">+IF(OFFSET('Hygiene Data'!$F$13,0,10*ROW('Hygiene Data'!F30))="","",OFFSET('Hygiene Data'!$F$13,0,10*ROW('Hygiene Data'!F30)))</f>
        <v/>
      </c>
      <c r="DX36" s="286" t="str">
        <f ca="true">+IF(OFFSET('Hygiene Data'!$G$11,0,10*ROW('Hygiene Data'!G30))="","",OFFSET('Hygiene Data'!$G$11,0,10*ROW('Hygiene Data'!G30)))</f>
        <v/>
      </c>
      <c r="DY36" s="286" t="str">
        <f ca="true">+IF(OFFSET('Hygiene Data'!$G$12,0,10*ROW('Hygiene Data'!G30))="","",OFFSET('Hygiene Data'!$G$12,0,10*ROW('Hygiene Data'!G30)))</f>
        <v/>
      </c>
      <c r="DZ36" s="286" t="str">
        <f ca="true">+IF(OFFSET('Hygiene Data'!$G$13,0,10*ROW('Hygiene Data'!G30))="","",OFFSET('Hygiene Data'!$G$13,0,10*ROW('Hygiene Data'!G30)))</f>
        <v/>
      </c>
      <c r="EA36" s="286" t="str">
        <f ca="true">+IF(OFFSET('Hygiene Data'!$H$11,0,10*ROW('Hygiene Data'!H30))="","",OFFSET('Hygiene Data'!$H$11,0,10*ROW('Hygiene Data'!H30)))</f>
        <v/>
      </c>
      <c r="EB36" s="286" t="str">
        <f ca="true">+IF(OFFSET('Hygiene Data'!$H$12,0,10*ROW('Hygiene Data'!H30))="","",OFFSET('Hygiene Data'!$H$12,0,10*ROW('Hygiene Data'!H30)))</f>
        <v/>
      </c>
      <c r="EC36" s="286" t="str">
        <f ca="true">+IF(OFFSET('Hygiene Data'!$H$13,0,10*ROW('Hygiene Data'!H30))="","",OFFSET('Hygiene Data'!$H$13,0,10*ROW('Hygiene Data'!H30)))</f>
        <v/>
      </c>
      <c r="ED36" s="286" t="str">
        <f ca="true">+IF(OFFSET('Hygiene Data'!$I$11,0,10*ROW('Hygiene Data'!I30))="","",OFFSET('Hygiene Data'!$I$11,0,10*ROW('Hygiene Data'!I30)))</f>
        <v/>
      </c>
      <c r="EE36" s="286" t="str">
        <f ca="true">+IF(OFFSET('Hygiene Data'!$I$12,0,10*ROW('Hygiene Data'!I30))="","",OFFSET('Hygiene Data'!$I$12,0,10*ROW('Hygiene Data'!I30)))</f>
        <v/>
      </c>
      <c r="EF36" s="286"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42"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6"/>
      <c r="BS37" s="286" t="str">
        <f ca="true">+IF(OFFSET('Water Data'!$D$27,0,10*ROW('Water Data'!D31))="","",OFFSET('Water Data'!$D$27,0,10*ROW('Water Data'!D31)))</f>
        <v/>
      </c>
      <c r="BT37" s="286" t="str">
        <f ca="true">+IF(OFFSET('Water Data'!$D$28,0,10*ROW('Water Data'!D31))="","",OFFSET('Water Data'!$D$28,0,10*ROW('Water Data'!D31)))</f>
        <v/>
      </c>
      <c r="BU37" s="286" t="str">
        <f ca="true">+IF(OFFSET('Water Data'!$D$29,0,10*ROW('Water Data'!D31))="","",OFFSET('Water Data'!$D$29,0,10*ROW('Water Data'!D31)))</f>
        <v/>
      </c>
      <c r="BV37" s="286" t="str">
        <f ca="true">+IF(OFFSET('Water Data'!$E$27,0,10*ROW('Water Data'!E31))="","",OFFSET('Water Data'!$E$27,0,10*ROW('Water Data'!E31)))</f>
        <v/>
      </c>
      <c r="BW37" s="286" t="str">
        <f ca="true">+IF(OFFSET('Water Data'!$E$28,0,10*ROW('Water Data'!E31))="","",OFFSET('Water Data'!$E$28,0,10*ROW('Water Data'!E31)))</f>
        <v/>
      </c>
      <c r="BX37" s="286" t="str">
        <f ca="true">+IF(OFFSET('Water Data'!$E$29,0,10*ROW('Water Data'!E31))="","",OFFSET('Water Data'!$E$29,0,10*ROW('Water Data'!E31)))</f>
        <v/>
      </c>
      <c r="BY37" s="286" t="str">
        <f ca="true">+IF(OFFSET('Water Data'!$F$27,0,10*ROW('Water Data'!F31))="","",OFFSET('Water Data'!$F$27,0,10*ROW('Water Data'!F31)))</f>
        <v/>
      </c>
      <c r="BZ37" s="286" t="str">
        <f ca="true">+IF(OFFSET('Water Data'!$F$28,0,10*ROW('Water Data'!F31))="","",OFFSET('Water Data'!$F$28,0,10*ROW('Water Data'!F31)))</f>
        <v/>
      </c>
      <c r="CA37" s="286" t="str">
        <f ca="true">+IF(OFFSET('Water Data'!$F$29,0,10*ROW('Water Data'!F31))="","",OFFSET('Water Data'!$F$29,0,10*ROW('Water Data'!F31)))</f>
        <v/>
      </c>
      <c r="CB37" s="286" t="str">
        <f ca="true">+IF(OFFSET('Water Data'!$G$27,0,10*ROW('Water Data'!G31))="","",OFFSET('Water Data'!$G$27,0,10*ROW('Water Data'!G31)))</f>
        <v/>
      </c>
      <c r="CC37" s="286" t="str">
        <f ca="true">+IF(OFFSET('Water Data'!$G$28,0,10*ROW('Water Data'!G31))="","",OFFSET('Water Data'!$G$28,0,10*ROW('Water Data'!G31)))</f>
        <v/>
      </c>
      <c r="CD37" s="286" t="str">
        <f ca="true">+IF(OFFSET('Water Data'!$G$29,0,10*ROW('Water Data'!G31))="","",OFFSET('Water Data'!$G$29,0,10*ROW('Water Data'!G31)))</f>
        <v/>
      </c>
      <c r="CE37" s="286" t="str">
        <f ca="true">+IF(OFFSET('Water Data'!$H$27,0,10*ROW('Water Data'!H31))="","",OFFSET('Water Data'!$H$27,0,10*ROW('Water Data'!H31)))</f>
        <v/>
      </c>
      <c r="CF37" s="286" t="str">
        <f ca="true">+IF(OFFSET('Water Data'!$H$28,0,10*ROW('Water Data'!H31))="","",OFFSET('Water Data'!$H$28,0,10*ROW('Water Data'!H31)))</f>
        <v/>
      </c>
      <c r="CG37" s="286" t="str">
        <f ca="true">+IF(OFFSET('Water Data'!$H$29,0,10*ROW('Water Data'!H31))="","",OFFSET('Water Data'!$H$29,0,10*ROW('Water Data'!H31)))</f>
        <v/>
      </c>
      <c r="CH37" s="286" t="str">
        <f ca="true">+IF(OFFSET('Water Data'!$I$27,0,10*ROW('Water Data'!I31))="","",OFFSET('Water Data'!$I$27,0,10*ROW('Water Data'!I31)))</f>
        <v/>
      </c>
      <c r="CI37" s="286" t="str">
        <f ca="true">+IF(OFFSET('Water Data'!$I$28,0,10*ROW('Water Data'!I31))="","",OFFSET('Water Data'!$I$28,0,10*ROW('Water Data'!I31)))</f>
        <v/>
      </c>
      <c r="CJ37" s="286" t="str">
        <f ca="true">+IF(OFFSET('Water Data'!$I$29,0,10*ROW('Water Data'!I31))="","",OFFSET('Water Data'!$I$29,0,10*ROW('Water Data'!I31)))</f>
        <v/>
      </c>
      <c r="CK37" s="286" t="str">
        <f ca="true">+IF(OFFSET('Sanitation Data'!$D$28,0,10*ROW('Sanitation Data'!D31))="","",OFFSET('Sanitation Data'!$D$28,0,10*ROW('Sanitation Data'!D31)))</f>
        <v/>
      </c>
      <c r="CL37" s="286" t="str">
        <f ca="true">+IF(OFFSET('Sanitation Data'!$D$29,0,10*ROW('Sanitation Data'!D31))="","",OFFSET('Sanitation Data'!$D$29,0,10*ROW('Sanitation Data'!D31)))</f>
        <v/>
      </c>
      <c r="CM37" s="286" t="str">
        <f ca="true">+IF(OFFSET('Sanitation Data'!$D$30,0,10*ROW('Sanitation Data'!D31))="","",OFFSET('Sanitation Data'!$D$30,0,10*ROW('Sanitation Data'!D31)))</f>
        <v/>
      </c>
      <c r="CN37" s="286" t="str">
        <f ca="true">+IF(OFFSET('Sanitation Data'!$D$31,0,10*ROW('Sanitation Data'!D31))="","",OFFSET('Sanitation Data'!$D$31,0,10*ROW('Sanitation Data'!D31)))</f>
        <v/>
      </c>
      <c r="CO37" s="286" t="str">
        <f ca="true">+IF(OFFSET('Sanitation Data'!$D$32,0,10*ROW('Sanitation Data'!D31))="","",OFFSET('Sanitation Data'!$D$32,0,10*ROW('Sanitation Data'!D31)))</f>
        <v/>
      </c>
      <c r="CP37" s="286" t="str">
        <f ca="true">+IF(OFFSET('Sanitation Data'!$E$28,0,10*ROW('Sanitation Data'!E31))="","",OFFSET('Sanitation Data'!$E$28,0,10*ROW('Sanitation Data'!E31)))</f>
        <v/>
      </c>
      <c r="CQ37" s="286" t="str">
        <f ca="true">+IF(OFFSET('Sanitation Data'!$E$29,0,10*ROW('Sanitation Data'!E31))="","",OFFSET('Sanitation Data'!$E$29,0,10*ROW('Sanitation Data'!E31)))</f>
        <v/>
      </c>
      <c r="CR37" s="286" t="str">
        <f ca="true">+IF(OFFSET('Sanitation Data'!$E$30,0,10*ROW('Sanitation Data'!E31))="","",OFFSET('Sanitation Data'!$E$30,0,10*ROW('Sanitation Data'!E31)))</f>
        <v/>
      </c>
      <c r="CS37" s="286" t="str">
        <f ca="true">+IF(OFFSET('Sanitation Data'!$E$31,0,10*ROW('Sanitation Data'!E31))="","",OFFSET('Sanitation Data'!$E$31,0,10*ROW('Sanitation Data'!E31)))</f>
        <v/>
      </c>
      <c r="CT37" s="286" t="str">
        <f ca="true">+IF(OFFSET('Sanitation Data'!$E$32,0,10*ROW('Sanitation Data'!E31))="","",OFFSET('Sanitation Data'!$E$32,0,10*ROW('Sanitation Data'!E31)))</f>
        <v/>
      </c>
      <c r="CU37" s="286" t="str">
        <f ca="true">+IF(OFFSET('Sanitation Data'!$F$28,0,10*ROW('Sanitation Data'!F31))="","",OFFSET('Sanitation Data'!$F$28,0,10*ROW('Sanitation Data'!F31)))</f>
        <v/>
      </c>
      <c r="CV37" s="286" t="str">
        <f ca="true">+IF(OFFSET('Sanitation Data'!$F$29,0,10*ROW('Sanitation Data'!F31))="","",OFFSET('Sanitation Data'!$F$29,0,10*ROW('Sanitation Data'!F31)))</f>
        <v/>
      </c>
      <c r="CW37" s="286" t="str">
        <f ca="true">+IF(OFFSET('Sanitation Data'!$F$30,0,10*ROW('Sanitation Data'!F31))="","",OFFSET('Sanitation Data'!$F$30,0,10*ROW('Sanitation Data'!F31)))</f>
        <v/>
      </c>
      <c r="CX37" s="286" t="str">
        <f ca="true">+IF(OFFSET('Sanitation Data'!$F$31,0,10*ROW('Sanitation Data'!F31))="","",OFFSET('Sanitation Data'!$F$31,0,10*ROW('Sanitation Data'!F31)))</f>
        <v/>
      </c>
      <c r="CY37" s="286" t="str">
        <f ca="true">+IF(OFFSET('Sanitation Data'!$F$32,0,10*ROW('Sanitation Data'!F31))="","",OFFSET('Sanitation Data'!$F$32,0,10*ROW('Sanitation Data'!F31)))</f>
        <v/>
      </c>
      <c r="CZ37" s="286" t="str">
        <f ca="true">+IF(OFFSET('Sanitation Data'!$G$28,0,10*ROW('Sanitation Data'!G31))="","",OFFSET('Sanitation Data'!$G$28,0,10*ROW('Sanitation Data'!G31)))</f>
        <v/>
      </c>
      <c r="DA37" s="286" t="str">
        <f ca="true">+IF(OFFSET('Sanitation Data'!$G$29,0,10*ROW('Sanitation Data'!G31))="","",OFFSET('Sanitation Data'!$G$29,0,10*ROW('Sanitation Data'!G31)))</f>
        <v/>
      </c>
      <c r="DB37" s="286" t="str">
        <f ca="true">+IF(OFFSET('Sanitation Data'!$G$30,0,10*ROW('Sanitation Data'!G31))="","",OFFSET('Sanitation Data'!$G$30,0,10*ROW('Sanitation Data'!G31)))</f>
        <v/>
      </c>
      <c r="DC37" s="286" t="str">
        <f ca="true">+IF(OFFSET('Sanitation Data'!$G$31,0,10*ROW('Sanitation Data'!G31))="","",OFFSET('Sanitation Data'!$G$31,0,10*ROW('Sanitation Data'!G31)))</f>
        <v/>
      </c>
      <c r="DD37" s="286" t="str">
        <f ca="true">+IF(OFFSET('Sanitation Data'!$G$32,0,10*ROW('Sanitation Data'!G31))="","",OFFSET('Sanitation Data'!$G$32,0,10*ROW('Sanitation Data'!G31)))</f>
        <v/>
      </c>
      <c r="DE37" s="286" t="str">
        <f ca="true">+IF(OFFSET('Sanitation Data'!$H$28,0,10*ROW('Sanitation Data'!H31))="","",OFFSET('Sanitation Data'!$H$28,0,10*ROW('Sanitation Data'!H31)))</f>
        <v/>
      </c>
      <c r="DF37" s="286" t="str">
        <f ca="true">+IF(OFFSET('Sanitation Data'!$H$29,0,10*ROW('Sanitation Data'!H31))="","",OFFSET('Sanitation Data'!$H$29,0,10*ROW('Sanitation Data'!H31)))</f>
        <v/>
      </c>
      <c r="DG37" s="286" t="str">
        <f ca="true">+IF(OFFSET('Sanitation Data'!$H$30,0,10*ROW('Sanitation Data'!H31))="","",OFFSET('Sanitation Data'!$H$30,0,10*ROW('Sanitation Data'!H31)))</f>
        <v/>
      </c>
      <c r="DH37" s="286" t="str">
        <f ca="true">+IF(OFFSET('Sanitation Data'!$H$31,0,10*ROW('Sanitation Data'!H31))="","",OFFSET('Sanitation Data'!$H$31,0,10*ROW('Sanitation Data'!H31)))</f>
        <v/>
      </c>
      <c r="DI37" s="286" t="str">
        <f ca="true">+IF(OFFSET('Sanitation Data'!$H$32,0,10*ROW('Sanitation Data'!H31))="","",OFFSET('Sanitation Data'!$H$32,0,10*ROW('Sanitation Data'!H31)))</f>
        <v/>
      </c>
      <c r="DJ37" s="286" t="str">
        <f ca="true">+IF(OFFSET('Sanitation Data'!$I$28,0,10*ROW('Sanitation Data'!I31))="","",OFFSET('Sanitation Data'!$I$28,0,10*ROW('Sanitation Data'!I31)))</f>
        <v/>
      </c>
      <c r="DK37" s="286" t="str">
        <f ca="true">+IF(OFFSET('Sanitation Data'!$I$29,0,10*ROW('Sanitation Data'!I31))="","",OFFSET('Sanitation Data'!$I$29,0,10*ROW('Sanitation Data'!I31)))</f>
        <v/>
      </c>
      <c r="DL37" s="286" t="str">
        <f ca="true">+IF(OFFSET('Sanitation Data'!$I$30,0,10*ROW('Sanitation Data'!I31))="","",OFFSET('Sanitation Data'!$I$30,0,10*ROW('Sanitation Data'!I31)))</f>
        <v/>
      </c>
      <c r="DM37" s="286" t="str">
        <f ca="true">+IF(OFFSET('Sanitation Data'!$I$31,0,10*ROW('Sanitation Data'!I31))="","",OFFSET('Sanitation Data'!$I$31,0,10*ROW('Sanitation Data'!I31)))</f>
        <v/>
      </c>
      <c r="DN37" s="286" t="str">
        <f ca="true">+IF(OFFSET('Sanitation Data'!$I$32,0,10*ROW('Sanitation Data'!I31))="","",OFFSET('Sanitation Data'!$I$32,0,10*ROW('Sanitation Data'!I31)))</f>
        <v/>
      </c>
      <c r="DO37" s="286" t="str">
        <f ca="true">+IF(OFFSET('Hygiene Data'!$D$11,0,10*ROW('Hygiene Data'!D31))="","",OFFSET('Hygiene Data'!$D$11,0,10*ROW('Hygiene Data'!D31)))</f>
        <v/>
      </c>
      <c r="DP37" s="286" t="str">
        <f ca="true">+IF(OFFSET('Hygiene Data'!$D$12,0,10*ROW('Hygiene Data'!D31))="","",OFFSET('Hygiene Data'!$D$12,0,10*ROW('Hygiene Data'!D31)))</f>
        <v/>
      </c>
      <c r="DQ37" s="286" t="str">
        <f ca="true">+IF(OFFSET('Hygiene Data'!$D$13,0,10*ROW('Hygiene Data'!D31))="","",OFFSET('Hygiene Data'!$D$13,0,10*ROW('Hygiene Data'!D31)))</f>
        <v/>
      </c>
      <c r="DR37" s="286" t="str">
        <f ca="true">+IF(OFFSET('Hygiene Data'!$E$11,0,10*ROW('Hygiene Data'!E31))="","",OFFSET('Hygiene Data'!$E$11,0,10*ROW('Hygiene Data'!E31)))</f>
        <v/>
      </c>
      <c r="DS37" s="286" t="str">
        <f ca="true">+IF(OFFSET('Hygiene Data'!$E$12,0,10*ROW('Hygiene Data'!E31))="","",OFFSET('Hygiene Data'!$E$12,0,10*ROW('Hygiene Data'!E31)))</f>
        <v/>
      </c>
      <c r="DT37" s="286" t="str">
        <f ca="true">+IF(OFFSET('Hygiene Data'!$E$13,0,10*ROW('Hygiene Data'!E31))="","",OFFSET('Hygiene Data'!$E$13,0,10*ROW('Hygiene Data'!E31)))</f>
        <v/>
      </c>
      <c r="DU37" s="286" t="str">
        <f ca="true">+IF(OFFSET('Hygiene Data'!$F$11,0,10*ROW('Hygiene Data'!F31))="","",OFFSET('Hygiene Data'!$F$11,0,10*ROW('Hygiene Data'!F31)))</f>
        <v/>
      </c>
      <c r="DV37" s="286" t="str">
        <f ca="true">+IF(OFFSET('Hygiene Data'!$F$12,0,10*ROW('Hygiene Data'!F31))="","",OFFSET('Hygiene Data'!$F$12,0,10*ROW('Hygiene Data'!F31)))</f>
        <v/>
      </c>
      <c r="DW37" s="286" t="str">
        <f ca="true">+IF(OFFSET('Hygiene Data'!$F$13,0,10*ROW('Hygiene Data'!F31))="","",OFFSET('Hygiene Data'!$F$13,0,10*ROW('Hygiene Data'!F31)))</f>
        <v/>
      </c>
      <c r="DX37" s="286" t="str">
        <f ca="true">+IF(OFFSET('Hygiene Data'!$G$11,0,10*ROW('Hygiene Data'!G31))="","",OFFSET('Hygiene Data'!$G$11,0,10*ROW('Hygiene Data'!G31)))</f>
        <v/>
      </c>
      <c r="DY37" s="286" t="str">
        <f ca="true">+IF(OFFSET('Hygiene Data'!$G$12,0,10*ROW('Hygiene Data'!G31))="","",OFFSET('Hygiene Data'!$G$12,0,10*ROW('Hygiene Data'!G31)))</f>
        <v/>
      </c>
      <c r="DZ37" s="286" t="str">
        <f ca="true">+IF(OFFSET('Hygiene Data'!$G$13,0,10*ROW('Hygiene Data'!G31))="","",OFFSET('Hygiene Data'!$G$13,0,10*ROW('Hygiene Data'!G31)))</f>
        <v/>
      </c>
      <c r="EA37" s="286" t="str">
        <f ca="true">+IF(OFFSET('Hygiene Data'!$H$11,0,10*ROW('Hygiene Data'!H31))="","",OFFSET('Hygiene Data'!$H$11,0,10*ROW('Hygiene Data'!H31)))</f>
        <v/>
      </c>
      <c r="EB37" s="286" t="str">
        <f ca="true">+IF(OFFSET('Hygiene Data'!$H$12,0,10*ROW('Hygiene Data'!H31))="","",OFFSET('Hygiene Data'!$H$12,0,10*ROW('Hygiene Data'!H31)))</f>
        <v/>
      </c>
      <c r="EC37" s="286" t="str">
        <f ca="true">+IF(OFFSET('Hygiene Data'!$H$13,0,10*ROW('Hygiene Data'!H31))="","",OFFSET('Hygiene Data'!$H$13,0,10*ROW('Hygiene Data'!H31)))</f>
        <v/>
      </c>
      <c r="ED37" s="286" t="str">
        <f ca="true">+IF(OFFSET('Hygiene Data'!$I$11,0,10*ROW('Hygiene Data'!I31))="","",OFFSET('Hygiene Data'!$I$11,0,10*ROW('Hygiene Data'!I31)))</f>
        <v/>
      </c>
      <c r="EE37" s="286" t="str">
        <f ca="true">+IF(OFFSET('Hygiene Data'!$I$12,0,10*ROW('Hygiene Data'!I31))="","",OFFSET('Hygiene Data'!$I$12,0,10*ROW('Hygiene Data'!I31)))</f>
        <v/>
      </c>
      <c r="EF37" s="286"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42"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6"/>
      <c r="BS38" s="286" t="str">
        <f ca="true">+IF(OFFSET('Water Data'!$D$27,0,10*ROW('Water Data'!D32))="","",OFFSET('Water Data'!$D$27,0,10*ROW('Water Data'!D32)))</f>
        <v/>
      </c>
      <c r="BT38" s="286" t="str">
        <f ca="true">+IF(OFFSET('Water Data'!$D$28,0,10*ROW('Water Data'!D32))="","",OFFSET('Water Data'!$D$28,0,10*ROW('Water Data'!D32)))</f>
        <v/>
      </c>
      <c r="BU38" s="286" t="str">
        <f ca="true">+IF(OFFSET('Water Data'!$D$29,0,10*ROW('Water Data'!D32))="","",OFFSET('Water Data'!$D$29,0,10*ROW('Water Data'!D32)))</f>
        <v/>
      </c>
      <c r="BV38" s="286" t="str">
        <f ca="true">+IF(OFFSET('Water Data'!$E$27,0,10*ROW('Water Data'!E32))="","",OFFSET('Water Data'!$E$27,0,10*ROW('Water Data'!E32)))</f>
        <v/>
      </c>
      <c r="BW38" s="286" t="str">
        <f ca="true">+IF(OFFSET('Water Data'!$E$28,0,10*ROW('Water Data'!E32))="","",OFFSET('Water Data'!$E$28,0,10*ROW('Water Data'!E32)))</f>
        <v/>
      </c>
      <c r="BX38" s="286" t="str">
        <f ca="true">+IF(OFFSET('Water Data'!$E$29,0,10*ROW('Water Data'!E32))="","",OFFSET('Water Data'!$E$29,0,10*ROW('Water Data'!E32)))</f>
        <v/>
      </c>
      <c r="BY38" s="286" t="str">
        <f ca="true">+IF(OFFSET('Water Data'!$F$27,0,10*ROW('Water Data'!F32))="","",OFFSET('Water Data'!$F$27,0,10*ROW('Water Data'!F32)))</f>
        <v/>
      </c>
      <c r="BZ38" s="286" t="str">
        <f ca="true">+IF(OFFSET('Water Data'!$F$28,0,10*ROW('Water Data'!F32))="","",OFFSET('Water Data'!$F$28,0,10*ROW('Water Data'!F32)))</f>
        <v/>
      </c>
      <c r="CA38" s="286" t="str">
        <f ca="true">+IF(OFFSET('Water Data'!$F$29,0,10*ROW('Water Data'!F32))="","",OFFSET('Water Data'!$F$29,0,10*ROW('Water Data'!F32)))</f>
        <v/>
      </c>
      <c r="CB38" s="286" t="str">
        <f ca="true">+IF(OFFSET('Water Data'!$G$27,0,10*ROW('Water Data'!G32))="","",OFFSET('Water Data'!$G$27,0,10*ROW('Water Data'!G32)))</f>
        <v/>
      </c>
      <c r="CC38" s="286" t="str">
        <f ca="true">+IF(OFFSET('Water Data'!$G$28,0,10*ROW('Water Data'!G32))="","",OFFSET('Water Data'!$G$28,0,10*ROW('Water Data'!G32)))</f>
        <v/>
      </c>
      <c r="CD38" s="286" t="str">
        <f ca="true">+IF(OFFSET('Water Data'!$G$29,0,10*ROW('Water Data'!G32))="","",OFFSET('Water Data'!$G$29,0,10*ROW('Water Data'!G32)))</f>
        <v/>
      </c>
      <c r="CE38" s="286" t="str">
        <f ca="true">+IF(OFFSET('Water Data'!$H$27,0,10*ROW('Water Data'!H32))="","",OFFSET('Water Data'!$H$27,0,10*ROW('Water Data'!H32)))</f>
        <v/>
      </c>
      <c r="CF38" s="286" t="str">
        <f ca="true">+IF(OFFSET('Water Data'!$H$28,0,10*ROW('Water Data'!H32))="","",OFFSET('Water Data'!$H$28,0,10*ROW('Water Data'!H32)))</f>
        <v/>
      </c>
      <c r="CG38" s="286" t="str">
        <f ca="true">+IF(OFFSET('Water Data'!$H$29,0,10*ROW('Water Data'!H32))="","",OFFSET('Water Data'!$H$29,0,10*ROW('Water Data'!H32)))</f>
        <v/>
      </c>
      <c r="CH38" s="286" t="str">
        <f ca="true">+IF(OFFSET('Water Data'!$I$27,0,10*ROW('Water Data'!I32))="","",OFFSET('Water Data'!$I$27,0,10*ROW('Water Data'!I32)))</f>
        <v/>
      </c>
      <c r="CI38" s="286" t="str">
        <f ca="true">+IF(OFFSET('Water Data'!$I$28,0,10*ROW('Water Data'!I32))="","",OFFSET('Water Data'!$I$28,0,10*ROW('Water Data'!I32)))</f>
        <v/>
      </c>
      <c r="CJ38" s="286" t="str">
        <f ca="true">+IF(OFFSET('Water Data'!$I$29,0,10*ROW('Water Data'!I32))="","",OFFSET('Water Data'!$I$29,0,10*ROW('Water Data'!I32)))</f>
        <v/>
      </c>
      <c r="CK38" s="286" t="str">
        <f ca="true">+IF(OFFSET('Sanitation Data'!$D$28,0,10*ROW('Sanitation Data'!D32))="","",OFFSET('Sanitation Data'!$D$28,0,10*ROW('Sanitation Data'!D32)))</f>
        <v/>
      </c>
      <c r="CL38" s="286" t="str">
        <f ca="true">+IF(OFFSET('Sanitation Data'!$D$29,0,10*ROW('Sanitation Data'!D32))="","",OFFSET('Sanitation Data'!$D$29,0,10*ROW('Sanitation Data'!D32)))</f>
        <v/>
      </c>
      <c r="CM38" s="286" t="str">
        <f ca="true">+IF(OFFSET('Sanitation Data'!$D$30,0,10*ROW('Sanitation Data'!D32))="","",OFFSET('Sanitation Data'!$D$30,0,10*ROW('Sanitation Data'!D32)))</f>
        <v/>
      </c>
      <c r="CN38" s="286" t="str">
        <f ca="true">+IF(OFFSET('Sanitation Data'!$D$31,0,10*ROW('Sanitation Data'!D32))="","",OFFSET('Sanitation Data'!$D$31,0,10*ROW('Sanitation Data'!D32)))</f>
        <v/>
      </c>
      <c r="CO38" s="286" t="str">
        <f ca="true">+IF(OFFSET('Sanitation Data'!$D$32,0,10*ROW('Sanitation Data'!D32))="","",OFFSET('Sanitation Data'!$D$32,0,10*ROW('Sanitation Data'!D32)))</f>
        <v/>
      </c>
      <c r="CP38" s="286" t="str">
        <f ca="true">+IF(OFFSET('Sanitation Data'!$E$28,0,10*ROW('Sanitation Data'!E32))="","",OFFSET('Sanitation Data'!$E$28,0,10*ROW('Sanitation Data'!E32)))</f>
        <v/>
      </c>
      <c r="CQ38" s="286" t="str">
        <f ca="true">+IF(OFFSET('Sanitation Data'!$E$29,0,10*ROW('Sanitation Data'!E32))="","",OFFSET('Sanitation Data'!$E$29,0,10*ROW('Sanitation Data'!E32)))</f>
        <v/>
      </c>
      <c r="CR38" s="286" t="str">
        <f ca="true">+IF(OFFSET('Sanitation Data'!$E$30,0,10*ROW('Sanitation Data'!E32))="","",OFFSET('Sanitation Data'!$E$30,0,10*ROW('Sanitation Data'!E32)))</f>
        <v/>
      </c>
      <c r="CS38" s="286" t="str">
        <f ca="true">+IF(OFFSET('Sanitation Data'!$E$31,0,10*ROW('Sanitation Data'!E32))="","",OFFSET('Sanitation Data'!$E$31,0,10*ROW('Sanitation Data'!E32)))</f>
        <v/>
      </c>
      <c r="CT38" s="286" t="str">
        <f ca="true">+IF(OFFSET('Sanitation Data'!$E$32,0,10*ROW('Sanitation Data'!E32))="","",OFFSET('Sanitation Data'!$E$32,0,10*ROW('Sanitation Data'!E32)))</f>
        <v/>
      </c>
      <c r="CU38" s="286" t="str">
        <f ca="true">+IF(OFFSET('Sanitation Data'!$F$28,0,10*ROW('Sanitation Data'!F32))="","",OFFSET('Sanitation Data'!$F$28,0,10*ROW('Sanitation Data'!F32)))</f>
        <v/>
      </c>
      <c r="CV38" s="286" t="str">
        <f ca="true">+IF(OFFSET('Sanitation Data'!$F$29,0,10*ROW('Sanitation Data'!F32))="","",OFFSET('Sanitation Data'!$F$29,0,10*ROW('Sanitation Data'!F32)))</f>
        <v/>
      </c>
      <c r="CW38" s="286" t="str">
        <f ca="true">+IF(OFFSET('Sanitation Data'!$F$30,0,10*ROW('Sanitation Data'!F32))="","",OFFSET('Sanitation Data'!$F$30,0,10*ROW('Sanitation Data'!F32)))</f>
        <v/>
      </c>
      <c r="CX38" s="286" t="str">
        <f ca="true">+IF(OFFSET('Sanitation Data'!$F$31,0,10*ROW('Sanitation Data'!F32))="","",OFFSET('Sanitation Data'!$F$31,0,10*ROW('Sanitation Data'!F32)))</f>
        <v/>
      </c>
      <c r="CY38" s="286" t="str">
        <f ca="true">+IF(OFFSET('Sanitation Data'!$F$32,0,10*ROW('Sanitation Data'!F32))="","",OFFSET('Sanitation Data'!$F$32,0,10*ROW('Sanitation Data'!F32)))</f>
        <v/>
      </c>
      <c r="CZ38" s="286" t="str">
        <f ca="true">+IF(OFFSET('Sanitation Data'!$G$28,0,10*ROW('Sanitation Data'!G32))="","",OFFSET('Sanitation Data'!$G$28,0,10*ROW('Sanitation Data'!G32)))</f>
        <v/>
      </c>
      <c r="DA38" s="286" t="str">
        <f ca="true">+IF(OFFSET('Sanitation Data'!$G$29,0,10*ROW('Sanitation Data'!G32))="","",OFFSET('Sanitation Data'!$G$29,0,10*ROW('Sanitation Data'!G32)))</f>
        <v/>
      </c>
      <c r="DB38" s="286" t="str">
        <f ca="true">+IF(OFFSET('Sanitation Data'!$G$30,0,10*ROW('Sanitation Data'!G32))="","",OFFSET('Sanitation Data'!$G$30,0,10*ROW('Sanitation Data'!G32)))</f>
        <v/>
      </c>
      <c r="DC38" s="286" t="str">
        <f ca="true">+IF(OFFSET('Sanitation Data'!$G$31,0,10*ROW('Sanitation Data'!G32))="","",OFFSET('Sanitation Data'!$G$31,0,10*ROW('Sanitation Data'!G32)))</f>
        <v/>
      </c>
      <c r="DD38" s="286" t="str">
        <f ca="true">+IF(OFFSET('Sanitation Data'!$G$32,0,10*ROW('Sanitation Data'!G32))="","",OFFSET('Sanitation Data'!$G$32,0,10*ROW('Sanitation Data'!G32)))</f>
        <v/>
      </c>
      <c r="DE38" s="286" t="str">
        <f ca="true">+IF(OFFSET('Sanitation Data'!$H$28,0,10*ROW('Sanitation Data'!H32))="","",OFFSET('Sanitation Data'!$H$28,0,10*ROW('Sanitation Data'!H32)))</f>
        <v/>
      </c>
      <c r="DF38" s="286" t="str">
        <f ca="true">+IF(OFFSET('Sanitation Data'!$H$29,0,10*ROW('Sanitation Data'!H32))="","",OFFSET('Sanitation Data'!$H$29,0,10*ROW('Sanitation Data'!H32)))</f>
        <v/>
      </c>
      <c r="DG38" s="286" t="str">
        <f ca="true">+IF(OFFSET('Sanitation Data'!$H$30,0,10*ROW('Sanitation Data'!H32))="","",OFFSET('Sanitation Data'!$H$30,0,10*ROW('Sanitation Data'!H32)))</f>
        <v/>
      </c>
      <c r="DH38" s="286" t="str">
        <f ca="true">+IF(OFFSET('Sanitation Data'!$H$31,0,10*ROW('Sanitation Data'!H32))="","",OFFSET('Sanitation Data'!$H$31,0,10*ROW('Sanitation Data'!H32)))</f>
        <v/>
      </c>
      <c r="DI38" s="286" t="str">
        <f ca="true">+IF(OFFSET('Sanitation Data'!$H$32,0,10*ROW('Sanitation Data'!H32))="","",OFFSET('Sanitation Data'!$H$32,0,10*ROW('Sanitation Data'!H32)))</f>
        <v/>
      </c>
      <c r="DJ38" s="286" t="str">
        <f ca="true">+IF(OFFSET('Sanitation Data'!$I$28,0,10*ROW('Sanitation Data'!I32))="","",OFFSET('Sanitation Data'!$I$28,0,10*ROW('Sanitation Data'!I32)))</f>
        <v/>
      </c>
      <c r="DK38" s="286" t="str">
        <f ca="true">+IF(OFFSET('Sanitation Data'!$I$29,0,10*ROW('Sanitation Data'!I32))="","",OFFSET('Sanitation Data'!$I$29,0,10*ROW('Sanitation Data'!I32)))</f>
        <v/>
      </c>
      <c r="DL38" s="286" t="str">
        <f ca="true">+IF(OFFSET('Sanitation Data'!$I$30,0,10*ROW('Sanitation Data'!I32))="","",OFFSET('Sanitation Data'!$I$30,0,10*ROW('Sanitation Data'!I32)))</f>
        <v/>
      </c>
      <c r="DM38" s="286" t="str">
        <f ca="true">+IF(OFFSET('Sanitation Data'!$I$31,0,10*ROW('Sanitation Data'!I32))="","",OFFSET('Sanitation Data'!$I$31,0,10*ROW('Sanitation Data'!I32)))</f>
        <v/>
      </c>
      <c r="DN38" s="286" t="str">
        <f ca="true">+IF(OFFSET('Sanitation Data'!$I$32,0,10*ROW('Sanitation Data'!I32))="","",OFFSET('Sanitation Data'!$I$32,0,10*ROW('Sanitation Data'!I32)))</f>
        <v/>
      </c>
      <c r="DO38" s="286" t="str">
        <f ca="true">+IF(OFFSET('Hygiene Data'!$D$11,0,10*ROW('Hygiene Data'!D32))="","",OFFSET('Hygiene Data'!$D$11,0,10*ROW('Hygiene Data'!D32)))</f>
        <v/>
      </c>
      <c r="DP38" s="286" t="str">
        <f ca="true">+IF(OFFSET('Hygiene Data'!$D$12,0,10*ROW('Hygiene Data'!D32))="","",OFFSET('Hygiene Data'!$D$12,0,10*ROW('Hygiene Data'!D32)))</f>
        <v/>
      </c>
      <c r="DQ38" s="286" t="str">
        <f ca="true">+IF(OFFSET('Hygiene Data'!$D$13,0,10*ROW('Hygiene Data'!D32))="","",OFFSET('Hygiene Data'!$D$13,0,10*ROW('Hygiene Data'!D32)))</f>
        <v/>
      </c>
      <c r="DR38" s="286" t="str">
        <f ca="true">+IF(OFFSET('Hygiene Data'!$E$11,0,10*ROW('Hygiene Data'!E32))="","",OFFSET('Hygiene Data'!$E$11,0,10*ROW('Hygiene Data'!E32)))</f>
        <v/>
      </c>
      <c r="DS38" s="286" t="str">
        <f ca="true">+IF(OFFSET('Hygiene Data'!$E$12,0,10*ROW('Hygiene Data'!E32))="","",OFFSET('Hygiene Data'!$E$12,0,10*ROW('Hygiene Data'!E32)))</f>
        <v/>
      </c>
      <c r="DT38" s="286" t="str">
        <f ca="true">+IF(OFFSET('Hygiene Data'!$E$13,0,10*ROW('Hygiene Data'!E32))="","",OFFSET('Hygiene Data'!$E$13,0,10*ROW('Hygiene Data'!E32)))</f>
        <v/>
      </c>
      <c r="DU38" s="286" t="str">
        <f ca="true">+IF(OFFSET('Hygiene Data'!$F$11,0,10*ROW('Hygiene Data'!F32))="","",OFFSET('Hygiene Data'!$F$11,0,10*ROW('Hygiene Data'!F32)))</f>
        <v/>
      </c>
      <c r="DV38" s="286" t="str">
        <f ca="true">+IF(OFFSET('Hygiene Data'!$F$12,0,10*ROW('Hygiene Data'!F32))="","",OFFSET('Hygiene Data'!$F$12,0,10*ROW('Hygiene Data'!F32)))</f>
        <v/>
      </c>
      <c r="DW38" s="286" t="str">
        <f ca="true">+IF(OFFSET('Hygiene Data'!$F$13,0,10*ROW('Hygiene Data'!F32))="","",OFFSET('Hygiene Data'!$F$13,0,10*ROW('Hygiene Data'!F32)))</f>
        <v/>
      </c>
      <c r="DX38" s="286" t="str">
        <f ca="true">+IF(OFFSET('Hygiene Data'!$G$11,0,10*ROW('Hygiene Data'!G32))="","",OFFSET('Hygiene Data'!$G$11,0,10*ROW('Hygiene Data'!G32)))</f>
        <v/>
      </c>
      <c r="DY38" s="286" t="str">
        <f ca="true">+IF(OFFSET('Hygiene Data'!$G$12,0,10*ROW('Hygiene Data'!G32))="","",OFFSET('Hygiene Data'!$G$12,0,10*ROW('Hygiene Data'!G32)))</f>
        <v/>
      </c>
      <c r="DZ38" s="286" t="str">
        <f ca="true">+IF(OFFSET('Hygiene Data'!$G$13,0,10*ROW('Hygiene Data'!G32))="","",OFFSET('Hygiene Data'!$G$13,0,10*ROW('Hygiene Data'!G32)))</f>
        <v/>
      </c>
      <c r="EA38" s="286" t="str">
        <f ca="true">+IF(OFFSET('Hygiene Data'!$H$11,0,10*ROW('Hygiene Data'!H32))="","",OFFSET('Hygiene Data'!$H$11,0,10*ROW('Hygiene Data'!H32)))</f>
        <v/>
      </c>
      <c r="EB38" s="286" t="str">
        <f ca="true">+IF(OFFSET('Hygiene Data'!$H$12,0,10*ROW('Hygiene Data'!H32))="","",OFFSET('Hygiene Data'!$H$12,0,10*ROW('Hygiene Data'!H32)))</f>
        <v/>
      </c>
      <c r="EC38" s="286" t="str">
        <f ca="true">+IF(OFFSET('Hygiene Data'!$H$13,0,10*ROW('Hygiene Data'!H32))="","",OFFSET('Hygiene Data'!$H$13,0,10*ROW('Hygiene Data'!H32)))</f>
        <v/>
      </c>
      <c r="ED38" s="286" t="str">
        <f ca="true">+IF(OFFSET('Hygiene Data'!$I$11,0,10*ROW('Hygiene Data'!I32))="","",OFFSET('Hygiene Data'!$I$11,0,10*ROW('Hygiene Data'!I32)))</f>
        <v/>
      </c>
      <c r="EE38" s="286" t="str">
        <f ca="true">+IF(OFFSET('Hygiene Data'!$I$12,0,10*ROW('Hygiene Data'!I32))="","",OFFSET('Hygiene Data'!$I$12,0,10*ROW('Hygiene Data'!I32)))</f>
        <v/>
      </c>
      <c r="EF38" s="286"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42"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6"/>
      <c r="BS39" s="286" t="str">
        <f ca="true">+IF(OFFSET('Water Data'!$D$27,0,10*ROW('Water Data'!D33))="","",OFFSET('Water Data'!$D$27,0,10*ROW('Water Data'!D33)))</f>
        <v/>
      </c>
      <c r="BT39" s="286" t="str">
        <f ca="true">+IF(OFFSET('Water Data'!$D$28,0,10*ROW('Water Data'!D33))="","",OFFSET('Water Data'!$D$28,0,10*ROW('Water Data'!D33)))</f>
        <v/>
      </c>
      <c r="BU39" s="286" t="str">
        <f ca="true">+IF(OFFSET('Water Data'!$D$29,0,10*ROW('Water Data'!D33))="","",OFFSET('Water Data'!$D$29,0,10*ROW('Water Data'!D33)))</f>
        <v/>
      </c>
      <c r="BV39" s="286" t="str">
        <f ca="true">+IF(OFFSET('Water Data'!$E$27,0,10*ROW('Water Data'!E33))="","",OFFSET('Water Data'!$E$27,0,10*ROW('Water Data'!E33)))</f>
        <v/>
      </c>
      <c r="BW39" s="286" t="str">
        <f ca="true">+IF(OFFSET('Water Data'!$E$28,0,10*ROW('Water Data'!E33))="","",OFFSET('Water Data'!$E$28,0,10*ROW('Water Data'!E33)))</f>
        <v/>
      </c>
      <c r="BX39" s="286" t="str">
        <f ca="true">+IF(OFFSET('Water Data'!$E$29,0,10*ROW('Water Data'!E33))="","",OFFSET('Water Data'!$E$29,0,10*ROW('Water Data'!E33)))</f>
        <v/>
      </c>
      <c r="BY39" s="286" t="str">
        <f ca="true">+IF(OFFSET('Water Data'!$F$27,0,10*ROW('Water Data'!F33))="","",OFFSET('Water Data'!$F$27,0,10*ROW('Water Data'!F33)))</f>
        <v/>
      </c>
      <c r="BZ39" s="286" t="str">
        <f ca="true">+IF(OFFSET('Water Data'!$F$28,0,10*ROW('Water Data'!F33))="","",OFFSET('Water Data'!$F$28,0,10*ROW('Water Data'!F33)))</f>
        <v/>
      </c>
      <c r="CA39" s="286" t="str">
        <f ca="true">+IF(OFFSET('Water Data'!$F$29,0,10*ROW('Water Data'!F33))="","",OFFSET('Water Data'!$F$29,0,10*ROW('Water Data'!F33)))</f>
        <v/>
      </c>
      <c r="CB39" s="286" t="str">
        <f ca="true">+IF(OFFSET('Water Data'!$G$27,0,10*ROW('Water Data'!G33))="","",OFFSET('Water Data'!$G$27,0,10*ROW('Water Data'!G33)))</f>
        <v/>
      </c>
      <c r="CC39" s="286" t="str">
        <f ca="true">+IF(OFFSET('Water Data'!$G$28,0,10*ROW('Water Data'!G33))="","",OFFSET('Water Data'!$G$28,0,10*ROW('Water Data'!G33)))</f>
        <v/>
      </c>
      <c r="CD39" s="286" t="str">
        <f ca="true">+IF(OFFSET('Water Data'!$G$29,0,10*ROW('Water Data'!G33))="","",OFFSET('Water Data'!$G$29,0,10*ROW('Water Data'!G33)))</f>
        <v/>
      </c>
      <c r="CE39" s="286" t="str">
        <f ca="true">+IF(OFFSET('Water Data'!$H$27,0,10*ROW('Water Data'!H33))="","",OFFSET('Water Data'!$H$27,0,10*ROW('Water Data'!H33)))</f>
        <v/>
      </c>
      <c r="CF39" s="286" t="str">
        <f ca="true">+IF(OFFSET('Water Data'!$H$28,0,10*ROW('Water Data'!H33))="","",OFFSET('Water Data'!$H$28,0,10*ROW('Water Data'!H33)))</f>
        <v/>
      </c>
      <c r="CG39" s="286" t="str">
        <f ca="true">+IF(OFFSET('Water Data'!$H$29,0,10*ROW('Water Data'!H33))="","",OFFSET('Water Data'!$H$29,0,10*ROW('Water Data'!H33)))</f>
        <v/>
      </c>
      <c r="CH39" s="286" t="str">
        <f ca="true">+IF(OFFSET('Water Data'!$I$27,0,10*ROW('Water Data'!I33))="","",OFFSET('Water Data'!$I$27,0,10*ROW('Water Data'!I33)))</f>
        <v/>
      </c>
      <c r="CI39" s="286" t="str">
        <f ca="true">+IF(OFFSET('Water Data'!$I$28,0,10*ROW('Water Data'!I33))="","",OFFSET('Water Data'!$I$28,0,10*ROW('Water Data'!I33)))</f>
        <v/>
      </c>
      <c r="CJ39" s="286" t="str">
        <f ca="true">+IF(OFFSET('Water Data'!$I$29,0,10*ROW('Water Data'!I33))="","",OFFSET('Water Data'!$I$29,0,10*ROW('Water Data'!I33)))</f>
        <v/>
      </c>
      <c r="CK39" s="286" t="str">
        <f ca="true">+IF(OFFSET('Sanitation Data'!$D$28,0,10*ROW('Sanitation Data'!D33))="","",OFFSET('Sanitation Data'!$D$28,0,10*ROW('Sanitation Data'!D33)))</f>
        <v/>
      </c>
      <c r="CL39" s="286" t="str">
        <f ca="true">+IF(OFFSET('Sanitation Data'!$D$29,0,10*ROW('Sanitation Data'!D33))="","",OFFSET('Sanitation Data'!$D$29,0,10*ROW('Sanitation Data'!D33)))</f>
        <v/>
      </c>
      <c r="CM39" s="286" t="str">
        <f ca="true">+IF(OFFSET('Sanitation Data'!$D$30,0,10*ROW('Sanitation Data'!D33))="","",OFFSET('Sanitation Data'!$D$30,0,10*ROW('Sanitation Data'!D33)))</f>
        <v/>
      </c>
      <c r="CN39" s="286" t="str">
        <f ca="true">+IF(OFFSET('Sanitation Data'!$D$31,0,10*ROW('Sanitation Data'!D33))="","",OFFSET('Sanitation Data'!$D$31,0,10*ROW('Sanitation Data'!D33)))</f>
        <v/>
      </c>
      <c r="CO39" s="286" t="str">
        <f ca="true">+IF(OFFSET('Sanitation Data'!$D$32,0,10*ROW('Sanitation Data'!D33))="","",OFFSET('Sanitation Data'!$D$32,0,10*ROW('Sanitation Data'!D33)))</f>
        <v/>
      </c>
      <c r="CP39" s="286" t="str">
        <f ca="true">+IF(OFFSET('Sanitation Data'!$E$28,0,10*ROW('Sanitation Data'!E33))="","",OFFSET('Sanitation Data'!$E$28,0,10*ROW('Sanitation Data'!E33)))</f>
        <v/>
      </c>
      <c r="CQ39" s="286" t="str">
        <f ca="true">+IF(OFFSET('Sanitation Data'!$E$29,0,10*ROW('Sanitation Data'!E33))="","",OFFSET('Sanitation Data'!$E$29,0,10*ROW('Sanitation Data'!E33)))</f>
        <v/>
      </c>
      <c r="CR39" s="286" t="str">
        <f ca="true">+IF(OFFSET('Sanitation Data'!$E$30,0,10*ROW('Sanitation Data'!E33))="","",OFFSET('Sanitation Data'!$E$30,0,10*ROW('Sanitation Data'!E33)))</f>
        <v/>
      </c>
      <c r="CS39" s="286" t="str">
        <f ca="true">+IF(OFFSET('Sanitation Data'!$E$31,0,10*ROW('Sanitation Data'!E33))="","",OFFSET('Sanitation Data'!$E$31,0,10*ROW('Sanitation Data'!E33)))</f>
        <v/>
      </c>
      <c r="CT39" s="286" t="str">
        <f ca="true">+IF(OFFSET('Sanitation Data'!$E$32,0,10*ROW('Sanitation Data'!E33))="","",OFFSET('Sanitation Data'!$E$32,0,10*ROW('Sanitation Data'!E33)))</f>
        <v/>
      </c>
      <c r="CU39" s="286" t="str">
        <f ca="true">+IF(OFFSET('Sanitation Data'!$F$28,0,10*ROW('Sanitation Data'!F33))="","",OFFSET('Sanitation Data'!$F$28,0,10*ROW('Sanitation Data'!F33)))</f>
        <v/>
      </c>
      <c r="CV39" s="286" t="str">
        <f ca="true">+IF(OFFSET('Sanitation Data'!$F$29,0,10*ROW('Sanitation Data'!F33))="","",OFFSET('Sanitation Data'!$F$29,0,10*ROW('Sanitation Data'!F33)))</f>
        <v/>
      </c>
      <c r="CW39" s="286" t="str">
        <f ca="true">+IF(OFFSET('Sanitation Data'!$F$30,0,10*ROW('Sanitation Data'!F33))="","",OFFSET('Sanitation Data'!$F$30,0,10*ROW('Sanitation Data'!F33)))</f>
        <v/>
      </c>
      <c r="CX39" s="286" t="str">
        <f ca="true">+IF(OFFSET('Sanitation Data'!$F$31,0,10*ROW('Sanitation Data'!F33))="","",OFFSET('Sanitation Data'!$F$31,0,10*ROW('Sanitation Data'!F33)))</f>
        <v/>
      </c>
      <c r="CY39" s="286" t="str">
        <f ca="true">+IF(OFFSET('Sanitation Data'!$F$32,0,10*ROW('Sanitation Data'!F33))="","",OFFSET('Sanitation Data'!$F$32,0,10*ROW('Sanitation Data'!F33)))</f>
        <v/>
      </c>
      <c r="CZ39" s="286" t="str">
        <f ca="true">+IF(OFFSET('Sanitation Data'!$G$28,0,10*ROW('Sanitation Data'!G33))="","",OFFSET('Sanitation Data'!$G$28,0,10*ROW('Sanitation Data'!G33)))</f>
        <v/>
      </c>
      <c r="DA39" s="286" t="str">
        <f ca="true">+IF(OFFSET('Sanitation Data'!$G$29,0,10*ROW('Sanitation Data'!G33))="","",OFFSET('Sanitation Data'!$G$29,0,10*ROW('Sanitation Data'!G33)))</f>
        <v/>
      </c>
      <c r="DB39" s="286" t="str">
        <f ca="true">+IF(OFFSET('Sanitation Data'!$G$30,0,10*ROW('Sanitation Data'!G33))="","",OFFSET('Sanitation Data'!$G$30,0,10*ROW('Sanitation Data'!G33)))</f>
        <v/>
      </c>
      <c r="DC39" s="286" t="str">
        <f ca="true">+IF(OFFSET('Sanitation Data'!$G$31,0,10*ROW('Sanitation Data'!G33))="","",OFFSET('Sanitation Data'!$G$31,0,10*ROW('Sanitation Data'!G33)))</f>
        <v/>
      </c>
      <c r="DD39" s="286" t="str">
        <f ca="true">+IF(OFFSET('Sanitation Data'!$G$32,0,10*ROW('Sanitation Data'!G33))="","",OFFSET('Sanitation Data'!$G$32,0,10*ROW('Sanitation Data'!G33)))</f>
        <v/>
      </c>
      <c r="DE39" s="286" t="str">
        <f ca="true">+IF(OFFSET('Sanitation Data'!$H$28,0,10*ROW('Sanitation Data'!H33))="","",OFFSET('Sanitation Data'!$H$28,0,10*ROW('Sanitation Data'!H33)))</f>
        <v/>
      </c>
      <c r="DF39" s="286" t="str">
        <f ca="true">+IF(OFFSET('Sanitation Data'!$H$29,0,10*ROW('Sanitation Data'!H33))="","",OFFSET('Sanitation Data'!$H$29,0,10*ROW('Sanitation Data'!H33)))</f>
        <v/>
      </c>
      <c r="DG39" s="286" t="str">
        <f ca="true">+IF(OFFSET('Sanitation Data'!$H$30,0,10*ROW('Sanitation Data'!H33))="","",OFFSET('Sanitation Data'!$H$30,0,10*ROW('Sanitation Data'!H33)))</f>
        <v/>
      </c>
      <c r="DH39" s="286" t="str">
        <f ca="true">+IF(OFFSET('Sanitation Data'!$H$31,0,10*ROW('Sanitation Data'!H33))="","",OFFSET('Sanitation Data'!$H$31,0,10*ROW('Sanitation Data'!H33)))</f>
        <v/>
      </c>
      <c r="DI39" s="286" t="str">
        <f ca="true">+IF(OFFSET('Sanitation Data'!$H$32,0,10*ROW('Sanitation Data'!H33))="","",OFFSET('Sanitation Data'!$H$32,0,10*ROW('Sanitation Data'!H33)))</f>
        <v/>
      </c>
      <c r="DJ39" s="286" t="str">
        <f ca="true">+IF(OFFSET('Sanitation Data'!$I$28,0,10*ROW('Sanitation Data'!I33))="","",OFFSET('Sanitation Data'!$I$28,0,10*ROW('Sanitation Data'!I33)))</f>
        <v/>
      </c>
      <c r="DK39" s="286" t="str">
        <f ca="true">+IF(OFFSET('Sanitation Data'!$I$29,0,10*ROW('Sanitation Data'!I33))="","",OFFSET('Sanitation Data'!$I$29,0,10*ROW('Sanitation Data'!I33)))</f>
        <v/>
      </c>
      <c r="DL39" s="286" t="str">
        <f ca="true">+IF(OFFSET('Sanitation Data'!$I$30,0,10*ROW('Sanitation Data'!I33))="","",OFFSET('Sanitation Data'!$I$30,0,10*ROW('Sanitation Data'!I33)))</f>
        <v/>
      </c>
      <c r="DM39" s="286" t="str">
        <f ca="true">+IF(OFFSET('Sanitation Data'!$I$31,0,10*ROW('Sanitation Data'!I33))="","",OFFSET('Sanitation Data'!$I$31,0,10*ROW('Sanitation Data'!I33)))</f>
        <v/>
      </c>
      <c r="DN39" s="286" t="str">
        <f ca="true">+IF(OFFSET('Sanitation Data'!$I$32,0,10*ROW('Sanitation Data'!I33))="","",OFFSET('Sanitation Data'!$I$32,0,10*ROW('Sanitation Data'!I33)))</f>
        <v/>
      </c>
      <c r="DO39" s="286" t="str">
        <f ca="true">+IF(OFFSET('Hygiene Data'!$D$11,0,10*ROW('Hygiene Data'!D33))="","",OFFSET('Hygiene Data'!$D$11,0,10*ROW('Hygiene Data'!D33)))</f>
        <v/>
      </c>
      <c r="DP39" s="286" t="str">
        <f ca="true">+IF(OFFSET('Hygiene Data'!$D$12,0,10*ROW('Hygiene Data'!D33))="","",OFFSET('Hygiene Data'!$D$12,0,10*ROW('Hygiene Data'!D33)))</f>
        <v/>
      </c>
      <c r="DQ39" s="286" t="str">
        <f ca="true">+IF(OFFSET('Hygiene Data'!$D$13,0,10*ROW('Hygiene Data'!D33))="","",OFFSET('Hygiene Data'!$D$13,0,10*ROW('Hygiene Data'!D33)))</f>
        <v/>
      </c>
      <c r="DR39" s="286" t="str">
        <f ca="true">+IF(OFFSET('Hygiene Data'!$E$11,0,10*ROW('Hygiene Data'!E33))="","",OFFSET('Hygiene Data'!$E$11,0,10*ROW('Hygiene Data'!E33)))</f>
        <v/>
      </c>
      <c r="DS39" s="286" t="str">
        <f ca="true">+IF(OFFSET('Hygiene Data'!$E$12,0,10*ROW('Hygiene Data'!E33))="","",OFFSET('Hygiene Data'!$E$12,0,10*ROW('Hygiene Data'!E33)))</f>
        <v/>
      </c>
      <c r="DT39" s="286" t="str">
        <f ca="true">+IF(OFFSET('Hygiene Data'!$E$13,0,10*ROW('Hygiene Data'!E33))="","",OFFSET('Hygiene Data'!$E$13,0,10*ROW('Hygiene Data'!E33)))</f>
        <v/>
      </c>
      <c r="DU39" s="286" t="str">
        <f ca="true">+IF(OFFSET('Hygiene Data'!$F$11,0,10*ROW('Hygiene Data'!F33))="","",OFFSET('Hygiene Data'!$F$11,0,10*ROW('Hygiene Data'!F33)))</f>
        <v/>
      </c>
      <c r="DV39" s="286" t="str">
        <f ca="true">+IF(OFFSET('Hygiene Data'!$F$12,0,10*ROW('Hygiene Data'!F33))="","",OFFSET('Hygiene Data'!$F$12,0,10*ROW('Hygiene Data'!F33)))</f>
        <v/>
      </c>
      <c r="DW39" s="286" t="str">
        <f ca="true">+IF(OFFSET('Hygiene Data'!$F$13,0,10*ROW('Hygiene Data'!F33))="","",OFFSET('Hygiene Data'!$F$13,0,10*ROW('Hygiene Data'!F33)))</f>
        <v/>
      </c>
      <c r="DX39" s="286" t="str">
        <f ca="true">+IF(OFFSET('Hygiene Data'!$G$11,0,10*ROW('Hygiene Data'!G33))="","",OFFSET('Hygiene Data'!$G$11,0,10*ROW('Hygiene Data'!G33)))</f>
        <v/>
      </c>
      <c r="DY39" s="286" t="str">
        <f ca="true">+IF(OFFSET('Hygiene Data'!$G$12,0,10*ROW('Hygiene Data'!G33))="","",OFFSET('Hygiene Data'!$G$12,0,10*ROW('Hygiene Data'!G33)))</f>
        <v/>
      </c>
      <c r="DZ39" s="286" t="str">
        <f ca="true">+IF(OFFSET('Hygiene Data'!$G$13,0,10*ROW('Hygiene Data'!G33))="","",OFFSET('Hygiene Data'!$G$13,0,10*ROW('Hygiene Data'!G33)))</f>
        <v/>
      </c>
      <c r="EA39" s="286" t="str">
        <f ca="true">+IF(OFFSET('Hygiene Data'!$H$11,0,10*ROW('Hygiene Data'!H33))="","",OFFSET('Hygiene Data'!$H$11,0,10*ROW('Hygiene Data'!H33)))</f>
        <v/>
      </c>
      <c r="EB39" s="286" t="str">
        <f ca="true">+IF(OFFSET('Hygiene Data'!$H$12,0,10*ROW('Hygiene Data'!H33))="","",OFFSET('Hygiene Data'!$H$12,0,10*ROW('Hygiene Data'!H33)))</f>
        <v/>
      </c>
      <c r="EC39" s="286" t="str">
        <f ca="true">+IF(OFFSET('Hygiene Data'!$H$13,0,10*ROW('Hygiene Data'!H33))="","",OFFSET('Hygiene Data'!$H$13,0,10*ROW('Hygiene Data'!H33)))</f>
        <v/>
      </c>
      <c r="ED39" s="286" t="str">
        <f ca="true">+IF(OFFSET('Hygiene Data'!$I$11,0,10*ROW('Hygiene Data'!I33))="","",OFFSET('Hygiene Data'!$I$11,0,10*ROW('Hygiene Data'!I33)))</f>
        <v/>
      </c>
      <c r="EE39" s="286" t="str">
        <f ca="true">+IF(OFFSET('Hygiene Data'!$I$12,0,10*ROW('Hygiene Data'!I33))="","",OFFSET('Hygiene Data'!$I$12,0,10*ROW('Hygiene Data'!I33)))</f>
        <v/>
      </c>
      <c r="EF39" s="286"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42"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6"/>
      <c r="BS40" s="286" t="str">
        <f ca="true">+IF(OFFSET('Water Data'!$D$27,0,10*ROW('Water Data'!D34))="","",OFFSET('Water Data'!$D$27,0,10*ROW('Water Data'!D34)))</f>
        <v/>
      </c>
      <c r="BT40" s="286" t="str">
        <f ca="true">+IF(OFFSET('Water Data'!$D$28,0,10*ROW('Water Data'!D34))="","",OFFSET('Water Data'!$D$28,0,10*ROW('Water Data'!D34)))</f>
        <v/>
      </c>
      <c r="BU40" s="286" t="str">
        <f ca="true">+IF(OFFSET('Water Data'!$D$29,0,10*ROW('Water Data'!D34))="","",OFFSET('Water Data'!$D$29,0,10*ROW('Water Data'!D34)))</f>
        <v/>
      </c>
      <c r="BV40" s="286" t="str">
        <f ca="true">+IF(OFFSET('Water Data'!$E$27,0,10*ROW('Water Data'!E34))="","",OFFSET('Water Data'!$E$27,0,10*ROW('Water Data'!E34)))</f>
        <v/>
      </c>
      <c r="BW40" s="286" t="str">
        <f ca="true">+IF(OFFSET('Water Data'!$E$28,0,10*ROW('Water Data'!E34))="","",OFFSET('Water Data'!$E$28,0,10*ROW('Water Data'!E34)))</f>
        <v/>
      </c>
      <c r="BX40" s="286" t="str">
        <f ca="true">+IF(OFFSET('Water Data'!$E$29,0,10*ROW('Water Data'!E34))="","",OFFSET('Water Data'!$E$29,0,10*ROW('Water Data'!E34)))</f>
        <v/>
      </c>
      <c r="BY40" s="286" t="str">
        <f ca="true">+IF(OFFSET('Water Data'!$F$27,0,10*ROW('Water Data'!F34))="","",OFFSET('Water Data'!$F$27,0,10*ROW('Water Data'!F34)))</f>
        <v/>
      </c>
      <c r="BZ40" s="286" t="str">
        <f ca="true">+IF(OFFSET('Water Data'!$F$28,0,10*ROW('Water Data'!F34))="","",OFFSET('Water Data'!$F$28,0,10*ROW('Water Data'!F34)))</f>
        <v/>
      </c>
      <c r="CA40" s="286" t="str">
        <f ca="true">+IF(OFFSET('Water Data'!$F$29,0,10*ROW('Water Data'!F34))="","",OFFSET('Water Data'!$F$29,0,10*ROW('Water Data'!F34)))</f>
        <v/>
      </c>
      <c r="CB40" s="286" t="str">
        <f ca="true">+IF(OFFSET('Water Data'!$G$27,0,10*ROW('Water Data'!G34))="","",OFFSET('Water Data'!$G$27,0,10*ROW('Water Data'!G34)))</f>
        <v/>
      </c>
      <c r="CC40" s="286" t="str">
        <f ca="true">+IF(OFFSET('Water Data'!$G$28,0,10*ROW('Water Data'!G34))="","",OFFSET('Water Data'!$G$28,0,10*ROW('Water Data'!G34)))</f>
        <v/>
      </c>
      <c r="CD40" s="286" t="str">
        <f ca="true">+IF(OFFSET('Water Data'!$G$29,0,10*ROW('Water Data'!G34))="","",OFFSET('Water Data'!$G$29,0,10*ROW('Water Data'!G34)))</f>
        <v/>
      </c>
      <c r="CE40" s="286" t="str">
        <f ca="true">+IF(OFFSET('Water Data'!$H$27,0,10*ROW('Water Data'!H34))="","",OFFSET('Water Data'!$H$27,0,10*ROW('Water Data'!H34)))</f>
        <v/>
      </c>
      <c r="CF40" s="286" t="str">
        <f ca="true">+IF(OFFSET('Water Data'!$H$28,0,10*ROW('Water Data'!H34))="","",OFFSET('Water Data'!$H$28,0,10*ROW('Water Data'!H34)))</f>
        <v/>
      </c>
      <c r="CG40" s="286" t="str">
        <f ca="true">+IF(OFFSET('Water Data'!$H$29,0,10*ROW('Water Data'!H34))="","",OFFSET('Water Data'!$H$29,0,10*ROW('Water Data'!H34)))</f>
        <v/>
      </c>
      <c r="CH40" s="286" t="str">
        <f ca="true">+IF(OFFSET('Water Data'!$I$27,0,10*ROW('Water Data'!I34))="","",OFFSET('Water Data'!$I$27,0,10*ROW('Water Data'!I34)))</f>
        <v/>
      </c>
      <c r="CI40" s="286" t="str">
        <f ca="true">+IF(OFFSET('Water Data'!$I$28,0,10*ROW('Water Data'!I34))="","",OFFSET('Water Data'!$I$28,0,10*ROW('Water Data'!I34)))</f>
        <v/>
      </c>
      <c r="CJ40" s="286" t="str">
        <f ca="true">+IF(OFFSET('Water Data'!$I$29,0,10*ROW('Water Data'!I34))="","",OFFSET('Water Data'!$I$29,0,10*ROW('Water Data'!I34)))</f>
        <v/>
      </c>
      <c r="CK40" s="286" t="str">
        <f ca="true">+IF(OFFSET('Sanitation Data'!$D$28,0,10*ROW('Sanitation Data'!D34))="","",OFFSET('Sanitation Data'!$D$28,0,10*ROW('Sanitation Data'!D34)))</f>
        <v/>
      </c>
      <c r="CL40" s="286" t="str">
        <f ca="true">+IF(OFFSET('Sanitation Data'!$D$29,0,10*ROW('Sanitation Data'!D34))="","",OFFSET('Sanitation Data'!$D$29,0,10*ROW('Sanitation Data'!D34)))</f>
        <v/>
      </c>
      <c r="CM40" s="286" t="str">
        <f ca="true">+IF(OFFSET('Sanitation Data'!$D$30,0,10*ROW('Sanitation Data'!D34))="","",OFFSET('Sanitation Data'!$D$30,0,10*ROW('Sanitation Data'!D34)))</f>
        <v/>
      </c>
      <c r="CN40" s="286" t="str">
        <f ca="true">+IF(OFFSET('Sanitation Data'!$D$31,0,10*ROW('Sanitation Data'!D34))="","",OFFSET('Sanitation Data'!$D$31,0,10*ROW('Sanitation Data'!D34)))</f>
        <v/>
      </c>
      <c r="CO40" s="286" t="str">
        <f ca="true">+IF(OFFSET('Sanitation Data'!$D$32,0,10*ROW('Sanitation Data'!D34))="","",OFFSET('Sanitation Data'!$D$32,0,10*ROW('Sanitation Data'!D34)))</f>
        <v/>
      </c>
      <c r="CP40" s="286" t="str">
        <f ca="true">+IF(OFFSET('Sanitation Data'!$E$28,0,10*ROW('Sanitation Data'!E34))="","",OFFSET('Sanitation Data'!$E$28,0,10*ROW('Sanitation Data'!E34)))</f>
        <v/>
      </c>
      <c r="CQ40" s="286" t="str">
        <f ca="true">+IF(OFFSET('Sanitation Data'!$E$29,0,10*ROW('Sanitation Data'!E34))="","",OFFSET('Sanitation Data'!$E$29,0,10*ROW('Sanitation Data'!E34)))</f>
        <v/>
      </c>
      <c r="CR40" s="286" t="str">
        <f ca="true">+IF(OFFSET('Sanitation Data'!$E$30,0,10*ROW('Sanitation Data'!E34))="","",OFFSET('Sanitation Data'!$E$30,0,10*ROW('Sanitation Data'!E34)))</f>
        <v/>
      </c>
      <c r="CS40" s="286" t="str">
        <f ca="true">+IF(OFFSET('Sanitation Data'!$E$31,0,10*ROW('Sanitation Data'!E34))="","",OFFSET('Sanitation Data'!$E$31,0,10*ROW('Sanitation Data'!E34)))</f>
        <v/>
      </c>
      <c r="CT40" s="286" t="str">
        <f ca="true">+IF(OFFSET('Sanitation Data'!$E$32,0,10*ROW('Sanitation Data'!E34))="","",OFFSET('Sanitation Data'!$E$32,0,10*ROW('Sanitation Data'!E34)))</f>
        <v/>
      </c>
      <c r="CU40" s="286" t="str">
        <f ca="true">+IF(OFFSET('Sanitation Data'!$F$28,0,10*ROW('Sanitation Data'!F34))="","",OFFSET('Sanitation Data'!$F$28,0,10*ROW('Sanitation Data'!F34)))</f>
        <v/>
      </c>
      <c r="CV40" s="286" t="str">
        <f ca="true">+IF(OFFSET('Sanitation Data'!$F$29,0,10*ROW('Sanitation Data'!F34))="","",OFFSET('Sanitation Data'!$F$29,0,10*ROW('Sanitation Data'!F34)))</f>
        <v/>
      </c>
      <c r="CW40" s="286" t="str">
        <f ca="true">+IF(OFFSET('Sanitation Data'!$F$30,0,10*ROW('Sanitation Data'!F34))="","",OFFSET('Sanitation Data'!$F$30,0,10*ROW('Sanitation Data'!F34)))</f>
        <v/>
      </c>
      <c r="CX40" s="286" t="str">
        <f ca="true">+IF(OFFSET('Sanitation Data'!$F$31,0,10*ROW('Sanitation Data'!F34))="","",OFFSET('Sanitation Data'!$F$31,0,10*ROW('Sanitation Data'!F34)))</f>
        <v/>
      </c>
      <c r="CY40" s="286" t="str">
        <f ca="true">+IF(OFFSET('Sanitation Data'!$F$32,0,10*ROW('Sanitation Data'!F34))="","",OFFSET('Sanitation Data'!$F$32,0,10*ROW('Sanitation Data'!F34)))</f>
        <v/>
      </c>
      <c r="CZ40" s="286" t="str">
        <f ca="true">+IF(OFFSET('Sanitation Data'!$G$28,0,10*ROW('Sanitation Data'!G34))="","",OFFSET('Sanitation Data'!$G$28,0,10*ROW('Sanitation Data'!G34)))</f>
        <v/>
      </c>
      <c r="DA40" s="286" t="str">
        <f ca="true">+IF(OFFSET('Sanitation Data'!$G$29,0,10*ROW('Sanitation Data'!G34))="","",OFFSET('Sanitation Data'!$G$29,0,10*ROW('Sanitation Data'!G34)))</f>
        <v/>
      </c>
      <c r="DB40" s="286" t="str">
        <f ca="true">+IF(OFFSET('Sanitation Data'!$G$30,0,10*ROW('Sanitation Data'!G34))="","",OFFSET('Sanitation Data'!$G$30,0,10*ROW('Sanitation Data'!G34)))</f>
        <v/>
      </c>
      <c r="DC40" s="286" t="str">
        <f ca="true">+IF(OFFSET('Sanitation Data'!$G$31,0,10*ROW('Sanitation Data'!G34))="","",OFFSET('Sanitation Data'!$G$31,0,10*ROW('Sanitation Data'!G34)))</f>
        <v/>
      </c>
      <c r="DD40" s="286" t="str">
        <f ca="true">+IF(OFFSET('Sanitation Data'!$G$32,0,10*ROW('Sanitation Data'!G34))="","",OFFSET('Sanitation Data'!$G$32,0,10*ROW('Sanitation Data'!G34)))</f>
        <v/>
      </c>
      <c r="DE40" s="286" t="str">
        <f ca="true">+IF(OFFSET('Sanitation Data'!$H$28,0,10*ROW('Sanitation Data'!H34))="","",OFFSET('Sanitation Data'!$H$28,0,10*ROW('Sanitation Data'!H34)))</f>
        <v/>
      </c>
      <c r="DF40" s="286" t="str">
        <f ca="true">+IF(OFFSET('Sanitation Data'!$H$29,0,10*ROW('Sanitation Data'!H34))="","",OFFSET('Sanitation Data'!$H$29,0,10*ROW('Sanitation Data'!H34)))</f>
        <v/>
      </c>
      <c r="DG40" s="286" t="str">
        <f ca="true">+IF(OFFSET('Sanitation Data'!$H$30,0,10*ROW('Sanitation Data'!H34))="","",OFFSET('Sanitation Data'!$H$30,0,10*ROW('Sanitation Data'!H34)))</f>
        <v/>
      </c>
      <c r="DH40" s="286" t="str">
        <f ca="true">+IF(OFFSET('Sanitation Data'!$H$31,0,10*ROW('Sanitation Data'!H34))="","",OFFSET('Sanitation Data'!$H$31,0,10*ROW('Sanitation Data'!H34)))</f>
        <v/>
      </c>
      <c r="DI40" s="286" t="str">
        <f ca="true">+IF(OFFSET('Sanitation Data'!$H$32,0,10*ROW('Sanitation Data'!H34))="","",OFFSET('Sanitation Data'!$H$32,0,10*ROW('Sanitation Data'!H34)))</f>
        <v/>
      </c>
      <c r="DJ40" s="286" t="str">
        <f ca="true">+IF(OFFSET('Sanitation Data'!$I$28,0,10*ROW('Sanitation Data'!I34))="","",OFFSET('Sanitation Data'!$I$28,0,10*ROW('Sanitation Data'!I34)))</f>
        <v/>
      </c>
      <c r="DK40" s="286" t="str">
        <f ca="true">+IF(OFFSET('Sanitation Data'!$I$29,0,10*ROW('Sanitation Data'!I34))="","",OFFSET('Sanitation Data'!$I$29,0,10*ROW('Sanitation Data'!I34)))</f>
        <v/>
      </c>
      <c r="DL40" s="286" t="str">
        <f ca="true">+IF(OFFSET('Sanitation Data'!$I$30,0,10*ROW('Sanitation Data'!I34))="","",OFFSET('Sanitation Data'!$I$30,0,10*ROW('Sanitation Data'!I34)))</f>
        <v/>
      </c>
      <c r="DM40" s="286" t="str">
        <f ca="true">+IF(OFFSET('Sanitation Data'!$I$31,0,10*ROW('Sanitation Data'!I34))="","",OFFSET('Sanitation Data'!$I$31,0,10*ROW('Sanitation Data'!I34)))</f>
        <v/>
      </c>
      <c r="DN40" s="286" t="str">
        <f ca="true">+IF(OFFSET('Sanitation Data'!$I$32,0,10*ROW('Sanitation Data'!I34))="","",OFFSET('Sanitation Data'!$I$32,0,10*ROW('Sanitation Data'!I34)))</f>
        <v/>
      </c>
      <c r="DO40" s="286" t="str">
        <f ca="true">+IF(OFFSET('Hygiene Data'!$D$11,0,10*ROW('Hygiene Data'!D34))="","",OFFSET('Hygiene Data'!$D$11,0,10*ROW('Hygiene Data'!D34)))</f>
        <v/>
      </c>
      <c r="DP40" s="286" t="str">
        <f ca="true">+IF(OFFSET('Hygiene Data'!$D$12,0,10*ROW('Hygiene Data'!D34))="","",OFFSET('Hygiene Data'!$D$12,0,10*ROW('Hygiene Data'!D34)))</f>
        <v/>
      </c>
      <c r="DQ40" s="286" t="str">
        <f ca="true">+IF(OFFSET('Hygiene Data'!$D$13,0,10*ROW('Hygiene Data'!D34))="","",OFFSET('Hygiene Data'!$D$13,0,10*ROW('Hygiene Data'!D34)))</f>
        <v/>
      </c>
      <c r="DR40" s="286" t="str">
        <f ca="true">+IF(OFFSET('Hygiene Data'!$E$11,0,10*ROW('Hygiene Data'!E34))="","",OFFSET('Hygiene Data'!$E$11,0,10*ROW('Hygiene Data'!E34)))</f>
        <v/>
      </c>
      <c r="DS40" s="286" t="str">
        <f ca="true">+IF(OFFSET('Hygiene Data'!$E$12,0,10*ROW('Hygiene Data'!E34))="","",OFFSET('Hygiene Data'!$E$12,0,10*ROW('Hygiene Data'!E34)))</f>
        <v/>
      </c>
      <c r="DT40" s="286" t="str">
        <f ca="true">+IF(OFFSET('Hygiene Data'!$E$13,0,10*ROW('Hygiene Data'!E34))="","",OFFSET('Hygiene Data'!$E$13,0,10*ROW('Hygiene Data'!E34)))</f>
        <v/>
      </c>
      <c r="DU40" s="286" t="str">
        <f ca="true">+IF(OFFSET('Hygiene Data'!$F$11,0,10*ROW('Hygiene Data'!F34))="","",OFFSET('Hygiene Data'!$F$11,0,10*ROW('Hygiene Data'!F34)))</f>
        <v/>
      </c>
      <c r="DV40" s="286" t="str">
        <f ca="true">+IF(OFFSET('Hygiene Data'!$F$12,0,10*ROW('Hygiene Data'!F34))="","",OFFSET('Hygiene Data'!$F$12,0,10*ROW('Hygiene Data'!F34)))</f>
        <v/>
      </c>
      <c r="DW40" s="286" t="str">
        <f ca="true">+IF(OFFSET('Hygiene Data'!$F$13,0,10*ROW('Hygiene Data'!F34))="","",OFFSET('Hygiene Data'!$F$13,0,10*ROW('Hygiene Data'!F34)))</f>
        <v/>
      </c>
      <c r="DX40" s="286" t="str">
        <f ca="true">+IF(OFFSET('Hygiene Data'!$G$11,0,10*ROW('Hygiene Data'!G34))="","",OFFSET('Hygiene Data'!$G$11,0,10*ROW('Hygiene Data'!G34)))</f>
        <v/>
      </c>
      <c r="DY40" s="286" t="str">
        <f ca="true">+IF(OFFSET('Hygiene Data'!$G$12,0,10*ROW('Hygiene Data'!G34))="","",OFFSET('Hygiene Data'!$G$12,0,10*ROW('Hygiene Data'!G34)))</f>
        <v/>
      </c>
      <c r="DZ40" s="286" t="str">
        <f ca="true">+IF(OFFSET('Hygiene Data'!$G$13,0,10*ROW('Hygiene Data'!G34))="","",OFFSET('Hygiene Data'!$G$13,0,10*ROW('Hygiene Data'!G34)))</f>
        <v/>
      </c>
      <c r="EA40" s="286" t="str">
        <f ca="true">+IF(OFFSET('Hygiene Data'!$H$11,0,10*ROW('Hygiene Data'!H34))="","",OFFSET('Hygiene Data'!$H$11,0,10*ROW('Hygiene Data'!H34)))</f>
        <v/>
      </c>
      <c r="EB40" s="286" t="str">
        <f ca="true">+IF(OFFSET('Hygiene Data'!$H$12,0,10*ROW('Hygiene Data'!H34))="","",OFFSET('Hygiene Data'!$H$12,0,10*ROW('Hygiene Data'!H34)))</f>
        <v/>
      </c>
      <c r="EC40" s="286" t="str">
        <f ca="true">+IF(OFFSET('Hygiene Data'!$H$13,0,10*ROW('Hygiene Data'!H34))="","",OFFSET('Hygiene Data'!$H$13,0,10*ROW('Hygiene Data'!H34)))</f>
        <v/>
      </c>
      <c r="ED40" s="286" t="str">
        <f ca="true">+IF(OFFSET('Hygiene Data'!$I$11,0,10*ROW('Hygiene Data'!I34))="","",OFFSET('Hygiene Data'!$I$11,0,10*ROW('Hygiene Data'!I34)))</f>
        <v/>
      </c>
      <c r="EE40" s="286" t="str">
        <f ca="true">+IF(OFFSET('Hygiene Data'!$I$12,0,10*ROW('Hygiene Data'!I34))="","",OFFSET('Hygiene Data'!$I$12,0,10*ROW('Hygiene Data'!I34)))</f>
        <v/>
      </c>
      <c r="EF40" s="286"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42"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6"/>
      <c r="BS41" s="286" t="str">
        <f ca="true">+IF(OFFSET('Water Data'!$D$27,0,10*ROW('Water Data'!D35))="","",OFFSET('Water Data'!$D$27,0,10*ROW('Water Data'!D35)))</f>
        <v/>
      </c>
      <c r="BT41" s="286" t="str">
        <f ca="true">+IF(OFFSET('Water Data'!$D$28,0,10*ROW('Water Data'!D35))="","",OFFSET('Water Data'!$D$28,0,10*ROW('Water Data'!D35)))</f>
        <v/>
      </c>
      <c r="BU41" s="286" t="str">
        <f ca="true">+IF(OFFSET('Water Data'!$D$29,0,10*ROW('Water Data'!D35))="","",OFFSET('Water Data'!$D$29,0,10*ROW('Water Data'!D35)))</f>
        <v/>
      </c>
      <c r="BV41" s="286" t="str">
        <f ca="true">+IF(OFFSET('Water Data'!$E$27,0,10*ROW('Water Data'!E35))="","",OFFSET('Water Data'!$E$27,0,10*ROW('Water Data'!E35)))</f>
        <v/>
      </c>
      <c r="BW41" s="286" t="str">
        <f ca="true">+IF(OFFSET('Water Data'!$E$28,0,10*ROW('Water Data'!E35))="","",OFFSET('Water Data'!$E$28,0,10*ROW('Water Data'!E35)))</f>
        <v/>
      </c>
      <c r="BX41" s="286" t="str">
        <f ca="true">+IF(OFFSET('Water Data'!$E$29,0,10*ROW('Water Data'!E35))="","",OFFSET('Water Data'!$E$29,0,10*ROW('Water Data'!E35)))</f>
        <v/>
      </c>
      <c r="BY41" s="286" t="str">
        <f ca="true">+IF(OFFSET('Water Data'!$F$27,0,10*ROW('Water Data'!F35))="","",OFFSET('Water Data'!$F$27,0,10*ROW('Water Data'!F35)))</f>
        <v/>
      </c>
      <c r="BZ41" s="286" t="str">
        <f ca="true">+IF(OFFSET('Water Data'!$F$28,0,10*ROW('Water Data'!F35))="","",OFFSET('Water Data'!$F$28,0,10*ROW('Water Data'!F35)))</f>
        <v/>
      </c>
      <c r="CA41" s="286" t="str">
        <f ca="true">+IF(OFFSET('Water Data'!$F$29,0,10*ROW('Water Data'!F35))="","",OFFSET('Water Data'!$F$29,0,10*ROW('Water Data'!F35)))</f>
        <v/>
      </c>
      <c r="CB41" s="286" t="str">
        <f ca="true">+IF(OFFSET('Water Data'!$G$27,0,10*ROW('Water Data'!G35))="","",OFFSET('Water Data'!$G$27,0,10*ROW('Water Data'!G35)))</f>
        <v/>
      </c>
      <c r="CC41" s="286" t="str">
        <f ca="true">+IF(OFFSET('Water Data'!$G$28,0,10*ROW('Water Data'!G35))="","",OFFSET('Water Data'!$G$28,0,10*ROW('Water Data'!G35)))</f>
        <v/>
      </c>
      <c r="CD41" s="286" t="str">
        <f ca="true">+IF(OFFSET('Water Data'!$G$29,0,10*ROW('Water Data'!G35))="","",OFFSET('Water Data'!$G$29,0,10*ROW('Water Data'!G35)))</f>
        <v/>
      </c>
      <c r="CE41" s="286" t="str">
        <f ca="true">+IF(OFFSET('Water Data'!$H$27,0,10*ROW('Water Data'!H35))="","",OFFSET('Water Data'!$H$27,0,10*ROW('Water Data'!H35)))</f>
        <v/>
      </c>
      <c r="CF41" s="286" t="str">
        <f ca="true">+IF(OFFSET('Water Data'!$H$28,0,10*ROW('Water Data'!H35))="","",OFFSET('Water Data'!$H$28,0,10*ROW('Water Data'!H35)))</f>
        <v/>
      </c>
      <c r="CG41" s="286" t="str">
        <f ca="true">+IF(OFFSET('Water Data'!$H$29,0,10*ROW('Water Data'!H35))="","",OFFSET('Water Data'!$H$29,0,10*ROW('Water Data'!H35)))</f>
        <v/>
      </c>
      <c r="CH41" s="286" t="str">
        <f ca="true">+IF(OFFSET('Water Data'!$I$27,0,10*ROW('Water Data'!I35))="","",OFFSET('Water Data'!$I$27,0,10*ROW('Water Data'!I35)))</f>
        <v/>
      </c>
      <c r="CI41" s="286" t="str">
        <f ca="true">+IF(OFFSET('Water Data'!$I$28,0,10*ROW('Water Data'!I35))="","",OFFSET('Water Data'!$I$28,0,10*ROW('Water Data'!I35)))</f>
        <v/>
      </c>
      <c r="CJ41" s="286" t="str">
        <f ca="true">+IF(OFFSET('Water Data'!$I$29,0,10*ROW('Water Data'!I35))="","",OFFSET('Water Data'!$I$29,0,10*ROW('Water Data'!I35)))</f>
        <v/>
      </c>
      <c r="CK41" s="286" t="str">
        <f ca="true">+IF(OFFSET('Sanitation Data'!$D$28,0,10*ROW('Sanitation Data'!D35))="","",OFFSET('Sanitation Data'!$D$28,0,10*ROW('Sanitation Data'!D35)))</f>
        <v/>
      </c>
      <c r="CL41" s="286" t="str">
        <f ca="true">+IF(OFFSET('Sanitation Data'!$D$29,0,10*ROW('Sanitation Data'!D35))="","",OFFSET('Sanitation Data'!$D$29,0,10*ROW('Sanitation Data'!D35)))</f>
        <v/>
      </c>
      <c r="CM41" s="286" t="str">
        <f ca="true">+IF(OFFSET('Sanitation Data'!$D$30,0,10*ROW('Sanitation Data'!D35))="","",OFFSET('Sanitation Data'!$D$30,0,10*ROW('Sanitation Data'!D35)))</f>
        <v/>
      </c>
      <c r="CN41" s="286" t="str">
        <f ca="true">+IF(OFFSET('Sanitation Data'!$D$31,0,10*ROW('Sanitation Data'!D35))="","",OFFSET('Sanitation Data'!$D$31,0,10*ROW('Sanitation Data'!D35)))</f>
        <v/>
      </c>
      <c r="CO41" s="286" t="str">
        <f ca="true">+IF(OFFSET('Sanitation Data'!$D$32,0,10*ROW('Sanitation Data'!D35))="","",OFFSET('Sanitation Data'!$D$32,0,10*ROW('Sanitation Data'!D35)))</f>
        <v/>
      </c>
      <c r="CP41" s="286" t="str">
        <f ca="true">+IF(OFFSET('Sanitation Data'!$E$28,0,10*ROW('Sanitation Data'!E35))="","",OFFSET('Sanitation Data'!$E$28,0,10*ROW('Sanitation Data'!E35)))</f>
        <v/>
      </c>
      <c r="CQ41" s="286" t="str">
        <f ca="true">+IF(OFFSET('Sanitation Data'!$E$29,0,10*ROW('Sanitation Data'!E35))="","",OFFSET('Sanitation Data'!$E$29,0,10*ROW('Sanitation Data'!E35)))</f>
        <v/>
      </c>
      <c r="CR41" s="286" t="str">
        <f ca="true">+IF(OFFSET('Sanitation Data'!$E$30,0,10*ROW('Sanitation Data'!E35))="","",OFFSET('Sanitation Data'!$E$30,0,10*ROW('Sanitation Data'!E35)))</f>
        <v/>
      </c>
      <c r="CS41" s="286" t="str">
        <f ca="true">+IF(OFFSET('Sanitation Data'!$E$31,0,10*ROW('Sanitation Data'!E35))="","",OFFSET('Sanitation Data'!$E$31,0,10*ROW('Sanitation Data'!E35)))</f>
        <v/>
      </c>
      <c r="CT41" s="286" t="str">
        <f ca="true">+IF(OFFSET('Sanitation Data'!$E$32,0,10*ROW('Sanitation Data'!E35))="","",OFFSET('Sanitation Data'!$E$32,0,10*ROW('Sanitation Data'!E35)))</f>
        <v/>
      </c>
      <c r="CU41" s="286" t="str">
        <f ca="true">+IF(OFFSET('Sanitation Data'!$F$28,0,10*ROW('Sanitation Data'!F35))="","",OFFSET('Sanitation Data'!$F$28,0,10*ROW('Sanitation Data'!F35)))</f>
        <v/>
      </c>
      <c r="CV41" s="286" t="str">
        <f ca="true">+IF(OFFSET('Sanitation Data'!$F$29,0,10*ROW('Sanitation Data'!F35))="","",OFFSET('Sanitation Data'!$F$29,0,10*ROW('Sanitation Data'!F35)))</f>
        <v/>
      </c>
      <c r="CW41" s="286" t="str">
        <f ca="true">+IF(OFFSET('Sanitation Data'!$F$30,0,10*ROW('Sanitation Data'!F35))="","",OFFSET('Sanitation Data'!$F$30,0,10*ROW('Sanitation Data'!F35)))</f>
        <v/>
      </c>
      <c r="CX41" s="286" t="str">
        <f ca="true">+IF(OFFSET('Sanitation Data'!$F$31,0,10*ROW('Sanitation Data'!F35))="","",OFFSET('Sanitation Data'!$F$31,0,10*ROW('Sanitation Data'!F35)))</f>
        <v/>
      </c>
      <c r="CY41" s="286" t="str">
        <f ca="true">+IF(OFFSET('Sanitation Data'!$F$32,0,10*ROW('Sanitation Data'!F35))="","",OFFSET('Sanitation Data'!$F$32,0,10*ROW('Sanitation Data'!F35)))</f>
        <v/>
      </c>
      <c r="CZ41" s="286" t="str">
        <f ca="true">+IF(OFFSET('Sanitation Data'!$G$28,0,10*ROW('Sanitation Data'!G35))="","",OFFSET('Sanitation Data'!$G$28,0,10*ROW('Sanitation Data'!G35)))</f>
        <v/>
      </c>
      <c r="DA41" s="286" t="str">
        <f ca="true">+IF(OFFSET('Sanitation Data'!$G$29,0,10*ROW('Sanitation Data'!G35))="","",OFFSET('Sanitation Data'!$G$29,0,10*ROW('Sanitation Data'!G35)))</f>
        <v/>
      </c>
      <c r="DB41" s="286" t="str">
        <f ca="true">+IF(OFFSET('Sanitation Data'!$G$30,0,10*ROW('Sanitation Data'!G35))="","",OFFSET('Sanitation Data'!$G$30,0,10*ROW('Sanitation Data'!G35)))</f>
        <v/>
      </c>
      <c r="DC41" s="286" t="str">
        <f ca="true">+IF(OFFSET('Sanitation Data'!$G$31,0,10*ROW('Sanitation Data'!G35))="","",OFFSET('Sanitation Data'!$G$31,0,10*ROW('Sanitation Data'!G35)))</f>
        <v/>
      </c>
      <c r="DD41" s="286" t="str">
        <f ca="true">+IF(OFFSET('Sanitation Data'!$G$32,0,10*ROW('Sanitation Data'!G35))="","",OFFSET('Sanitation Data'!$G$32,0,10*ROW('Sanitation Data'!G35)))</f>
        <v/>
      </c>
      <c r="DE41" s="286" t="str">
        <f ca="true">+IF(OFFSET('Sanitation Data'!$H$28,0,10*ROW('Sanitation Data'!H35))="","",OFFSET('Sanitation Data'!$H$28,0,10*ROW('Sanitation Data'!H35)))</f>
        <v/>
      </c>
      <c r="DF41" s="286" t="str">
        <f ca="true">+IF(OFFSET('Sanitation Data'!$H$29,0,10*ROW('Sanitation Data'!H35))="","",OFFSET('Sanitation Data'!$H$29,0,10*ROW('Sanitation Data'!H35)))</f>
        <v/>
      </c>
      <c r="DG41" s="286" t="str">
        <f ca="true">+IF(OFFSET('Sanitation Data'!$H$30,0,10*ROW('Sanitation Data'!H35))="","",OFFSET('Sanitation Data'!$H$30,0,10*ROW('Sanitation Data'!H35)))</f>
        <v/>
      </c>
      <c r="DH41" s="286" t="str">
        <f ca="true">+IF(OFFSET('Sanitation Data'!$H$31,0,10*ROW('Sanitation Data'!H35))="","",OFFSET('Sanitation Data'!$H$31,0,10*ROW('Sanitation Data'!H35)))</f>
        <v/>
      </c>
      <c r="DI41" s="286" t="str">
        <f ca="true">+IF(OFFSET('Sanitation Data'!$H$32,0,10*ROW('Sanitation Data'!H35))="","",OFFSET('Sanitation Data'!$H$32,0,10*ROW('Sanitation Data'!H35)))</f>
        <v/>
      </c>
      <c r="DJ41" s="286" t="str">
        <f ca="true">+IF(OFFSET('Sanitation Data'!$I$28,0,10*ROW('Sanitation Data'!I35))="","",OFFSET('Sanitation Data'!$I$28,0,10*ROW('Sanitation Data'!I35)))</f>
        <v/>
      </c>
      <c r="DK41" s="286" t="str">
        <f ca="true">+IF(OFFSET('Sanitation Data'!$I$29,0,10*ROW('Sanitation Data'!I35))="","",OFFSET('Sanitation Data'!$I$29,0,10*ROW('Sanitation Data'!I35)))</f>
        <v/>
      </c>
      <c r="DL41" s="286" t="str">
        <f ca="true">+IF(OFFSET('Sanitation Data'!$I$30,0,10*ROW('Sanitation Data'!I35))="","",OFFSET('Sanitation Data'!$I$30,0,10*ROW('Sanitation Data'!I35)))</f>
        <v/>
      </c>
      <c r="DM41" s="286" t="str">
        <f ca="true">+IF(OFFSET('Sanitation Data'!$I$31,0,10*ROW('Sanitation Data'!I35))="","",OFFSET('Sanitation Data'!$I$31,0,10*ROW('Sanitation Data'!I35)))</f>
        <v/>
      </c>
      <c r="DN41" s="286" t="str">
        <f ca="true">+IF(OFFSET('Sanitation Data'!$I$32,0,10*ROW('Sanitation Data'!I35))="","",OFFSET('Sanitation Data'!$I$32,0,10*ROW('Sanitation Data'!I35)))</f>
        <v/>
      </c>
      <c r="DO41" s="286" t="str">
        <f ca="true">+IF(OFFSET('Hygiene Data'!$D$11,0,10*ROW('Hygiene Data'!D35))="","",OFFSET('Hygiene Data'!$D$11,0,10*ROW('Hygiene Data'!D35)))</f>
        <v/>
      </c>
      <c r="DP41" s="286" t="str">
        <f ca="true">+IF(OFFSET('Hygiene Data'!$D$12,0,10*ROW('Hygiene Data'!D35))="","",OFFSET('Hygiene Data'!$D$12,0,10*ROW('Hygiene Data'!D35)))</f>
        <v/>
      </c>
      <c r="DQ41" s="286" t="str">
        <f ca="true">+IF(OFFSET('Hygiene Data'!$D$13,0,10*ROW('Hygiene Data'!D35))="","",OFFSET('Hygiene Data'!$D$13,0,10*ROW('Hygiene Data'!D35)))</f>
        <v/>
      </c>
      <c r="DR41" s="286" t="str">
        <f ca="true">+IF(OFFSET('Hygiene Data'!$E$11,0,10*ROW('Hygiene Data'!E35))="","",OFFSET('Hygiene Data'!$E$11,0,10*ROW('Hygiene Data'!E35)))</f>
        <v/>
      </c>
      <c r="DS41" s="286" t="str">
        <f ca="true">+IF(OFFSET('Hygiene Data'!$E$12,0,10*ROW('Hygiene Data'!E35))="","",OFFSET('Hygiene Data'!$E$12,0,10*ROW('Hygiene Data'!E35)))</f>
        <v/>
      </c>
      <c r="DT41" s="286" t="str">
        <f ca="true">+IF(OFFSET('Hygiene Data'!$E$13,0,10*ROW('Hygiene Data'!E35))="","",OFFSET('Hygiene Data'!$E$13,0,10*ROW('Hygiene Data'!E35)))</f>
        <v/>
      </c>
      <c r="DU41" s="286" t="str">
        <f ca="true">+IF(OFFSET('Hygiene Data'!$F$11,0,10*ROW('Hygiene Data'!F35))="","",OFFSET('Hygiene Data'!$F$11,0,10*ROW('Hygiene Data'!F35)))</f>
        <v/>
      </c>
      <c r="DV41" s="286" t="str">
        <f ca="true">+IF(OFFSET('Hygiene Data'!$F$12,0,10*ROW('Hygiene Data'!F35))="","",OFFSET('Hygiene Data'!$F$12,0,10*ROW('Hygiene Data'!F35)))</f>
        <v/>
      </c>
      <c r="DW41" s="286" t="str">
        <f ca="true">+IF(OFFSET('Hygiene Data'!$F$13,0,10*ROW('Hygiene Data'!F35))="","",OFFSET('Hygiene Data'!$F$13,0,10*ROW('Hygiene Data'!F35)))</f>
        <v/>
      </c>
      <c r="DX41" s="286" t="str">
        <f ca="true">+IF(OFFSET('Hygiene Data'!$G$11,0,10*ROW('Hygiene Data'!G35))="","",OFFSET('Hygiene Data'!$G$11,0,10*ROW('Hygiene Data'!G35)))</f>
        <v/>
      </c>
      <c r="DY41" s="286" t="str">
        <f ca="true">+IF(OFFSET('Hygiene Data'!$G$12,0,10*ROW('Hygiene Data'!G35))="","",OFFSET('Hygiene Data'!$G$12,0,10*ROW('Hygiene Data'!G35)))</f>
        <v/>
      </c>
      <c r="DZ41" s="286" t="str">
        <f ca="true">+IF(OFFSET('Hygiene Data'!$G$13,0,10*ROW('Hygiene Data'!G35))="","",OFFSET('Hygiene Data'!$G$13,0,10*ROW('Hygiene Data'!G35)))</f>
        <v/>
      </c>
      <c r="EA41" s="286" t="str">
        <f ca="true">+IF(OFFSET('Hygiene Data'!$H$11,0,10*ROW('Hygiene Data'!H35))="","",OFFSET('Hygiene Data'!$H$11,0,10*ROW('Hygiene Data'!H35)))</f>
        <v/>
      </c>
      <c r="EB41" s="286" t="str">
        <f ca="true">+IF(OFFSET('Hygiene Data'!$H$12,0,10*ROW('Hygiene Data'!H35))="","",OFFSET('Hygiene Data'!$H$12,0,10*ROW('Hygiene Data'!H35)))</f>
        <v/>
      </c>
      <c r="EC41" s="286" t="str">
        <f ca="true">+IF(OFFSET('Hygiene Data'!$H$13,0,10*ROW('Hygiene Data'!H35))="","",OFFSET('Hygiene Data'!$H$13,0,10*ROW('Hygiene Data'!H35)))</f>
        <v/>
      </c>
      <c r="ED41" s="286" t="str">
        <f ca="true">+IF(OFFSET('Hygiene Data'!$I$11,0,10*ROW('Hygiene Data'!I35))="","",OFFSET('Hygiene Data'!$I$11,0,10*ROW('Hygiene Data'!I35)))</f>
        <v/>
      </c>
      <c r="EE41" s="286" t="str">
        <f ca="true">+IF(OFFSET('Hygiene Data'!$I$12,0,10*ROW('Hygiene Data'!I35))="","",OFFSET('Hygiene Data'!$I$12,0,10*ROW('Hygiene Data'!I35)))</f>
        <v/>
      </c>
      <c r="EF41" s="286"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42"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6"/>
      <c r="BS42" s="286" t="str">
        <f ca="true">+IF(OFFSET('Water Data'!$D$27,0,10*ROW('Water Data'!D36))="","",OFFSET('Water Data'!$D$27,0,10*ROW('Water Data'!D36)))</f>
        <v/>
      </c>
      <c r="BT42" s="286" t="str">
        <f ca="true">+IF(OFFSET('Water Data'!$D$28,0,10*ROW('Water Data'!D36))="","",OFFSET('Water Data'!$D$28,0,10*ROW('Water Data'!D36)))</f>
        <v/>
      </c>
      <c r="BU42" s="286" t="str">
        <f ca="true">+IF(OFFSET('Water Data'!$D$29,0,10*ROW('Water Data'!D36))="","",OFFSET('Water Data'!$D$29,0,10*ROW('Water Data'!D36)))</f>
        <v/>
      </c>
      <c r="BV42" s="286" t="str">
        <f ca="true">+IF(OFFSET('Water Data'!$E$27,0,10*ROW('Water Data'!E36))="","",OFFSET('Water Data'!$E$27,0,10*ROW('Water Data'!E36)))</f>
        <v/>
      </c>
      <c r="BW42" s="286" t="str">
        <f ca="true">+IF(OFFSET('Water Data'!$E$28,0,10*ROW('Water Data'!E36))="","",OFFSET('Water Data'!$E$28,0,10*ROW('Water Data'!E36)))</f>
        <v/>
      </c>
      <c r="BX42" s="286" t="str">
        <f ca="true">+IF(OFFSET('Water Data'!$E$29,0,10*ROW('Water Data'!E36))="","",OFFSET('Water Data'!$E$29,0,10*ROW('Water Data'!E36)))</f>
        <v/>
      </c>
      <c r="BY42" s="286" t="str">
        <f ca="true">+IF(OFFSET('Water Data'!$F$27,0,10*ROW('Water Data'!F36))="","",OFFSET('Water Data'!$F$27,0,10*ROW('Water Data'!F36)))</f>
        <v/>
      </c>
      <c r="BZ42" s="286" t="str">
        <f ca="true">+IF(OFFSET('Water Data'!$F$28,0,10*ROW('Water Data'!F36))="","",OFFSET('Water Data'!$F$28,0,10*ROW('Water Data'!F36)))</f>
        <v/>
      </c>
      <c r="CA42" s="286" t="str">
        <f ca="true">+IF(OFFSET('Water Data'!$F$29,0,10*ROW('Water Data'!F36))="","",OFFSET('Water Data'!$F$29,0,10*ROW('Water Data'!F36)))</f>
        <v/>
      </c>
      <c r="CB42" s="286" t="str">
        <f ca="true">+IF(OFFSET('Water Data'!$G$27,0,10*ROW('Water Data'!G36))="","",OFFSET('Water Data'!$G$27,0,10*ROW('Water Data'!G36)))</f>
        <v/>
      </c>
      <c r="CC42" s="286" t="str">
        <f ca="true">+IF(OFFSET('Water Data'!$G$28,0,10*ROW('Water Data'!G36))="","",OFFSET('Water Data'!$G$28,0,10*ROW('Water Data'!G36)))</f>
        <v/>
      </c>
      <c r="CD42" s="286" t="str">
        <f ca="true">+IF(OFFSET('Water Data'!$G$29,0,10*ROW('Water Data'!G36))="","",OFFSET('Water Data'!$G$29,0,10*ROW('Water Data'!G36)))</f>
        <v/>
      </c>
      <c r="CE42" s="286" t="str">
        <f ca="true">+IF(OFFSET('Water Data'!$H$27,0,10*ROW('Water Data'!H36))="","",OFFSET('Water Data'!$H$27,0,10*ROW('Water Data'!H36)))</f>
        <v/>
      </c>
      <c r="CF42" s="286" t="str">
        <f ca="true">+IF(OFFSET('Water Data'!$H$28,0,10*ROW('Water Data'!H36))="","",OFFSET('Water Data'!$H$28,0,10*ROW('Water Data'!H36)))</f>
        <v/>
      </c>
      <c r="CG42" s="286" t="str">
        <f ca="true">+IF(OFFSET('Water Data'!$H$29,0,10*ROW('Water Data'!H36))="","",OFFSET('Water Data'!$H$29,0,10*ROW('Water Data'!H36)))</f>
        <v/>
      </c>
      <c r="CH42" s="286" t="str">
        <f ca="true">+IF(OFFSET('Water Data'!$I$27,0,10*ROW('Water Data'!I36))="","",OFFSET('Water Data'!$I$27,0,10*ROW('Water Data'!I36)))</f>
        <v/>
      </c>
      <c r="CI42" s="286" t="str">
        <f ca="true">+IF(OFFSET('Water Data'!$I$28,0,10*ROW('Water Data'!I36))="","",OFFSET('Water Data'!$I$28,0,10*ROW('Water Data'!I36)))</f>
        <v/>
      </c>
      <c r="CJ42" s="286" t="str">
        <f ca="true">+IF(OFFSET('Water Data'!$I$29,0,10*ROW('Water Data'!I36))="","",OFFSET('Water Data'!$I$29,0,10*ROW('Water Data'!I36)))</f>
        <v/>
      </c>
      <c r="CK42" s="286" t="str">
        <f ca="true">+IF(OFFSET('Sanitation Data'!$D$28,0,10*ROW('Sanitation Data'!D36))="","",OFFSET('Sanitation Data'!$D$28,0,10*ROW('Sanitation Data'!D36)))</f>
        <v/>
      </c>
      <c r="CL42" s="286" t="str">
        <f ca="true">+IF(OFFSET('Sanitation Data'!$D$29,0,10*ROW('Sanitation Data'!D36))="","",OFFSET('Sanitation Data'!$D$29,0,10*ROW('Sanitation Data'!D36)))</f>
        <v/>
      </c>
      <c r="CM42" s="286" t="str">
        <f ca="true">+IF(OFFSET('Sanitation Data'!$D$30,0,10*ROW('Sanitation Data'!D36))="","",OFFSET('Sanitation Data'!$D$30,0,10*ROW('Sanitation Data'!D36)))</f>
        <v/>
      </c>
      <c r="CN42" s="286" t="str">
        <f ca="true">+IF(OFFSET('Sanitation Data'!$D$31,0,10*ROW('Sanitation Data'!D36))="","",OFFSET('Sanitation Data'!$D$31,0,10*ROW('Sanitation Data'!D36)))</f>
        <v/>
      </c>
      <c r="CO42" s="286" t="str">
        <f ca="true">+IF(OFFSET('Sanitation Data'!$D$32,0,10*ROW('Sanitation Data'!D36))="","",OFFSET('Sanitation Data'!$D$32,0,10*ROW('Sanitation Data'!D36)))</f>
        <v/>
      </c>
      <c r="CP42" s="286" t="str">
        <f ca="true">+IF(OFFSET('Sanitation Data'!$E$28,0,10*ROW('Sanitation Data'!E36))="","",OFFSET('Sanitation Data'!$E$28,0,10*ROW('Sanitation Data'!E36)))</f>
        <v/>
      </c>
      <c r="CQ42" s="286" t="str">
        <f ca="true">+IF(OFFSET('Sanitation Data'!$E$29,0,10*ROW('Sanitation Data'!E36))="","",OFFSET('Sanitation Data'!$E$29,0,10*ROW('Sanitation Data'!E36)))</f>
        <v/>
      </c>
      <c r="CR42" s="286" t="str">
        <f ca="true">+IF(OFFSET('Sanitation Data'!$E$30,0,10*ROW('Sanitation Data'!E36))="","",OFFSET('Sanitation Data'!$E$30,0,10*ROW('Sanitation Data'!E36)))</f>
        <v/>
      </c>
      <c r="CS42" s="286" t="str">
        <f ca="true">+IF(OFFSET('Sanitation Data'!$E$31,0,10*ROW('Sanitation Data'!E36))="","",OFFSET('Sanitation Data'!$E$31,0,10*ROW('Sanitation Data'!E36)))</f>
        <v/>
      </c>
      <c r="CT42" s="286" t="str">
        <f ca="true">+IF(OFFSET('Sanitation Data'!$E$32,0,10*ROW('Sanitation Data'!E36))="","",OFFSET('Sanitation Data'!$E$32,0,10*ROW('Sanitation Data'!E36)))</f>
        <v/>
      </c>
      <c r="CU42" s="286" t="str">
        <f ca="true">+IF(OFFSET('Sanitation Data'!$F$28,0,10*ROW('Sanitation Data'!F36))="","",OFFSET('Sanitation Data'!$F$28,0,10*ROW('Sanitation Data'!F36)))</f>
        <v/>
      </c>
      <c r="CV42" s="286" t="str">
        <f ca="true">+IF(OFFSET('Sanitation Data'!$F$29,0,10*ROW('Sanitation Data'!F36))="","",OFFSET('Sanitation Data'!$F$29,0,10*ROW('Sanitation Data'!F36)))</f>
        <v/>
      </c>
      <c r="CW42" s="286" t="str">
        <f ca="true">+IF(OFFSET('Sanitation Data'!$F$30,0,10*ROW('Sanitation Data'!F36))="","",OFFSET('Sanitation Data'!$F$30,0,10*ROW('Sanitation Data'!F36)))</f>
        <v/>
      </c>
      <c r="CX42" s="286" t="str">
        <f ca="true">+IF(OFFSET('Sanitation Data'!$F$31,0,10*ROW('Sanitation Data'!F36))="","",OFFSET('Sanitation Data'!$F$31,0,10*ROW('Sanitation Data'!F36)))</f>
        <v/>
      </c>
      <c r="CY42" s="286" t="str">
        <f ca="true">+IF(OFFSET('Sanitation Data'!$F$32,0,10*ROW('Sanitation Data'!F36))="","",OFFSET('Sanitation Data'!$F$32,0,10*ROW('Sanitation Data'!F36)))</f>
        <v/>
      </c>
      <c r="CZ42" s="286" t="str">
        <f ca="true">+IF(OFFSET('Sanitation Data'!$G$28,0,10*ROW('Sanitation Data'!G36))="","",OFFSET('Sanitation Data'!$G$28,0,10*ROW('Sanitation Data'!G36)))</f>
        <v/>
      </c>
      <c r="DA42" s="286" t="str">
        <f ca="true">+IF(OFFSET('Sanitation Data'!$G$29,0,10*ROW('Sanitation Data'!G36))="","",OFFSET('Sanitation Data'!$G$29,0,10*ROW('Sanitation Data'!G36)))</f>
        <v/>
      </c>
      <c r="DB42" s="286" t="str">
        <f ca="true">+IF(OFFSET('Sanitation Data'!$G$30,0,10*ROW('Sanitation Data'!G36))="","",OFFSET('Sanitation Data'!$G$30,0,10*ROW('Sanitation Data'!G36)))</f>
        <v/>
      </c>
      <c r="DC42" s="286" t="str">
        <f ca="true">+IF(OFFSET('Sanitation Data'!$G$31,0,10*ROW('Sanitation Data'!G36))="","",OFFSET('Sanitation Data'!$G$31,0,10*ROW('Sanitation Data'!G36)))</f>
        <v/>
      </c>
      <c r="DD42" s="286" t="str">
        <f ca="true">+IF(OFFSET('Sanitation Data'!$G$32,0,10*ROW('Sanitation Data'!G36))="","",OFFSET('Sanitation Data'!$G$32,0,10*ROW('Sanitation Data'!G36)))</f>
        <v/>
      </c>
      <c r="DE42" s="286" t="str">
        <f ca="true">+IF(OFFSET('Sanitation Data'!$H$28,0,10*ROW('Sanitation Data'!H36))="","",OFFSET('Sanitation Data'!$H$28,0,10*ROW('Sanitation Data'!H36)))</f>
        <v/>
      </c>
      <c r="DF42" s="286" t="str">
        <f ca="true">+IF(OFFSET('Sanitation Data'!$H$29,0,10*ROW('Sanitation Data'!H36))="","",OFFSET('Sanitation Data'!$H$29,0,10*ROW('Sanitation Data'!H36)))</f>
        <v/>
      </c>
      <c r="DG42" s="286" t="str">
        <f ca="true">+IF(OFFSET('Sanitation Data'!$H$30,0,10*ROW('Sanitation Data'!H36))="","",OFFSET('Sanitation Data'!$H$30,0,10*ROW('Sanitation Data'!H36)))</f>
        <v/>
      </c>
      <c r="DH42" s="286" t="str">
        <f ca="true">+IF(OFFSET('Sanitation Data'!$H$31,0,10*ROW('Sanitation Data'!H36))="","",OFFSET('Sanitation Data'!$H$31,0,10*ROW('Sanitation Data'!H36)))</f>
        <v/>
      </c>
      <c r="DI42" s="286" t="str">
        <f ca="true">+IF(OFFSET('Sanitation Data'!$H$32,0,10*ROW('Sanitation Data'!H36))="","",OFFSET('Sanitation Data'!$H$32,0,10*ROW('Sanitation Data'!H36)))</f>
        <v/>
      </c>
      <c r="DJ42" s="286" t="str">
        <f ca="true">+IF(OFFSET('Sanitation Data'!$I$28,0,10*ROW('Sanitation Data'!I36))="","",OFFSET('Sanitation Data'!$I$28,0,10*ROW('Sanitation Data'!I36)))</f>
        <v/>
      </c>
      <c r="DK42" s="286" t="str">
        <f ca="true">+IF(OFFSET('Sanitation Data'!$I$29,0,10*ROW('Sanitation Data'!I36))="","",OFFSET('Sanitation Data'!$I$29,0,10*ROW('Sanitation Data'!I36)))</f>
        <v/>
      </c>
      <c r="DL42" s="286" t="str">
        <f ca="true">+IF(OFFSET('Sanitation Data'!$I$30,0,10*ROW('Sanitation Data'!I36))="","",OFFSET('Sanitation Data'!$I$30,0,10*ROW('Sanitation Data'!I36)))</f>
        <v/>
      </c>
      <c r="DM42" s="286" t="str">
        <f ca="true">+IF(OFFSET('Sanitation Data'!$I$31,0,10*ROW('Sanitation Data'!I36))="","",OFFSET('Sanitation Data'!$I$31,0,10*ROW('Sanitation Data'!I36)))</f>
        <v/>
      </c>
      <c r="DN42" s="286" t="str">
        <f ca="true">+IF(OFFSET('Sanitation Data'!$I$32,0,10*ROW('Sanitation Data'!I36))="","",OFFSET('Sanitation Data'!$I$32,0,10*ROW('Sanitation Data'!I36)))</f>
        <v/>
      </c>
      <c r="DO42" s="286" t="str">
        <f ca="true">+IF(OFFSET('Hygiene Data'!$D$11,0,10*ROW('Hygiene Data'!D36))="","",OFFSET('Hygiene Data'!$D$11,0,10*ROW('Hygiene Data'!D36)))</f>
        <v/>
      </c>
      <c r="DP42" s="286" t="str">
        <f ca="true">+IF(OFFSET('Hygiene Data'!$D$12,0,10*ROW('Hygiene Data'!D36))="","",OFFSET('Hygiene Data'!$D$12,0,10*ROW('Hygiene Data'!D36)))</f>
        <v/>
      </c>
      <c r="DQ42" s="286" t="str">
        <f ca="true">+IF(OFFSET('Hygiene Data'!$D$13,0,10*ROW('Hygiene Data'!D36))="","",OFFSET('Hygiene Data'!$D$13,0,10*ROW('Hygiene Data'!D36)))</f>
        <v/>
      </c>
      <c r="DR42" s="286" t="str">
        <f ca="true">+IF(OFFSET('Hygiene Data'!$E$11,0,10*ROW('Hygiene Data'!E36))="","",OFFSET('Hygiene Data'!$E$11,0,10*ROW('Hygiene Data'!E36)))</f>
        <v/>
      </c>
      <c r="DS42" s="286" t="str">
        <f ca="true">+IF(OFFSET('Hygiene Data'!$E$12,0,10*ROW('Hygiene Data'!E36))="","",OFFSET('Hygiene Data'!$E$12,0,10*ROW('Hygiene Data'!E36)))</f>
        <v/>
      </c>
      <c r="DT42" s="286" t="str">
        <f ca="true">+IF(OFFSET('Hygiene Data'!$E$13,0,10*ROW('Hygiene Data'!E36))="","",OFFSET('Hygiene Data'!$E$13,0,10*ROW('Hygiene Data'!E36)))</f>
        <v/>
      </c>
      <c r="DU42" s="286" t="str">
        <f ca="true">+IF(OFFSET('Hygiene Data'!$F$11,0,10*ROW('Hygiene Data'!F36))="","",OFFSET('Hygiene Data'!$F$11,0,10*ROW('Hygiene Data'!F36)))</f>
        <v/>
      </c>
      <c r="DV42" s="286" t="str">
        <f ca="true">+IF(OFFSET('Hygiene Data'!$F$12,0,10*ROW('Hygiene Data'!F36))="","",OFFSET('Hygiene Data'!$F$12,0,10*ROW('Hygiene Data'!F36)))</f>
        <v/>
      </c>
      <c r="DW42" s="286" t="str">
        <f ca="true">+IF(OFFSET('Hygiene Data'!$F$13,0,10*ROW('Hygiene Data'!F36))="","",OFFSET('Hygiene Data'!$F$13,0,10*ROW('Hygiene Data'!F36)))</f>
        <v/>
      </c>
      <c r="DX42" s="286" t="str">
        <f ca="true">+IF(OFFSET('Hygiene Data'!$G$11,0,10*ROW('Hygiene Data'!G36))="","",OFFSET('Hygiene Data'!$G$11,0,10*ROW('Hygiene Data'!G36)))</f>
        <v/>
      </c>
      <c r="DY42" s="286" t="str">
        <f ca="true">+IF(OFFSET('Hygiene Data'!$G$12,0,10*ROW('Hygiene Data'!G36))="","",OFFSET('Hygiene Data'!$G$12,0,10*ROW('Hygiene Data'!G36)))</f>
        <v/>
      </c>
      <c r="DZ42" s="286" t="str">
        <f ca="true">+IF(OFFSET('Hygiene Data'!$G$13,0,10*ROW('Hygiene Data'!G36))="","",OFFSET('Hygiene Data'!$G$13,0,10*ROW('Hygiene Data'!G36)))</f>
        <v/>
      </c>
      <c r="EA42" s="286" t="str">
        <f ca="true">+IF(OFFSET('Hygiene Data'!$H$11,0,10*ROW('Hygiene Data'!H36))="","",OFFSET('Hygiene Data'!$H$11,0,10*ROW('Hygiene Data'!H36)))</f>
        <v/>
      </c>
      <c r="EB42" s="286" t="str">
        <f ca="true">+IF(OFFSET('Hygiene Data'!$H$12,0,10*ROW('Hygiene Data'!H36))="","",OFFSET('Hygiene Data'!$H$12,0,10*ROW('Hygiene Data'!H36)))</f>
        <v/>
      </c>
      <c r="EC42" s="286" t="str">
        <f ca="true">+IF(OFFSET('Hygiene Data'!$H$13,0,10*ROW('Hygiene Data'!H36))="","",OFFSET('Hygiene Data'!$H$13,0,10*ROW('Hygiene Data'!H36)))</f>
        <v/>
      </c>
      <c r="ED42" s="286" t="str">
        <f ca="true">+IF(OFFSET('Hygiene Data'!$I$11,0,10*ROW('Hygiene Data'!I36))="","",OFFSET('Hygiene Data'!$I$11,0,10*ROW('Hygiene Data'!I36)))</f>
        <v/>
      </c>
      <c r="EE42" s="286" t="str">
        <f ca="true">+IF(OFFSET('Hygiene Data'!$I$12,0,10*ROW('Hygiene Data'!I36))="","",OFFSET('Hygiene Data'!$I$12,0,10*ROW('Hygiene Data'!I36)))</f>
        <v/>
      </c>
      <c r="EF42" s="286"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42"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6"/>
      <c r="BS43" s="286" t="str">
        <f ca="true">+IF(OFFSET('Water Data'!$D$27,0,10*ROW('Water Data'!D37))="","",OFFSET('Water Data'!$D$27,0,10*ROW('Water Data'!D37)))</f>
        <v/>
      </c>
      <c r="BT43" s="286" t="str">
        <f ca="true">+IF(OFFSET('Water Data'!$D$28,0,10*ROW('Water Data'!D37))="","",OFFSET('Water Data'!$D$28,0,10*ROW('Water Data'!D37)))</f>
        <v/>
      </c>
      <c r="BU43" s="286" t="str">
        <f ca="true">+IF(OFFSET('Water Data'!$D$29,0,10*ROW('Water Data'!D37))="","",OFFSET('Water Data'!$D$29,0,10*ROW('Water Data'!D37)))</f>
        <v/>
      </c>
      <c r="BV43" s="286" t="str">
        <f ca="true">+IF(OFFSET('Water Data'!$E$27,0,10*ROW('Water Data'!E37))="","",OFFSET('Water Data'!$E$27,0,10*ROW('Water Data'!E37)))</f>
        <v/>
      </c>
      <c r="BW43" s="286" t="str">
        <f ca="true">+IF(OFFSET('Water Data'!$E$28,0,10*ROW('Water Data'!E37))="","",OFFSET('Water Data'!$E$28,0,10*ROW('Water Data'!E37)))</f>
        <v/>
      </c>
      <c r="BX43" s="286" t="str">
        <f ca="true">+IF(OFFSET('Water Data'!$E$29,0,10*ROW('Water Data'!E37))="","",OFFSET('Water Data'!$E$29,0,10*ROW('Water Data'!E37)))</f>
        <v/>
      </c>
      <c r="BY43" s="286" t="str">
        <f ca="true">+IF(OFFSET('Water Data'!$F$27,0,10*ROW('Water Data'!F37))="","",OFFSET('Water Data'!$F$27,0,10*ROW('Water Data'!F37)))</f>
        <v/>
      </c>
      <c r="BZ43" s="286" t="str">
        <f ca="true">+IF(OFFSET('Water Data'!$F$28,0,10*ROW('Water Data'!F37))="","",OFFSET('Water Data'!$F$28,0,10*ROW('Water Data'!F37)))</f>
        <v/>
      </c>
      <c r="CA43" s="286" t="str">
        <f ca="true">+IF(OFFSET('Water Data'!$F$29,0,10*ROW('Water Data'!F37))="","",OFFSET('Water Data'!$F$29,0,10*ROW('Water Data'!F37)))</f>
        <v/>
      </c>
      <c r="CB43" s="286" t="str">
        <f ca="true">+IF(OFFSET('Water Data'!$G$27,0,10*ROW('Water Data'!G37))="","",OFFSET('Water Data'!$G$27,0,10*ROW('Water Data'!G37)))</f>
        <v/>
      </c>
      <c r="CC43" s="286" t="str">
        <f ca="true">+IF(OFFSET('Water Data'!$G$28,0,10*ROW('Water Data'!G37))="","",OFFSET('Water Data'!$G$28,0,10*ROW('Water Data'!G37)))</f>
        <v/>
      </c>
      <c r="CD43" s="286" t="str">
        <f ca="true">+IF(OFFSET('Water Data'!$G$29,0,10*ROW('Water Data'!G37))="","",OFFSET('Water Data'!$G$29,0,10*ROW('Water Data'!G37)))</f>
        <v/>
      </c>
      <c r="CE43" s="286" t="str">
        <f ca="true">+IF(OFFSET('Water Data'!$H$27,0,10*ROW('Water Data'!H37))="","",OFFSET('Water Data'!$H$27,0,10*ROW('Water Data'!H37)))</f>
        <v/>
      </c>
      <c r="CF43" s="286" t="str">
        <f ca="true">+IF(OFFSET('Water Data'!$H$28,0,10*ROW('Water Data'!H37))="","",OFFSET('Water Data'!$H$28,0,10*ROW('Water Data'!H37)))</f>
        <v/>
      </c>
      <c r="CG43" s="286" t="str">
        <f ca="true">+IF(OFFSET('Water Data'!$H$29,0,10*ROW('Water Data'!H37))="","",OFFSET('Water Data'!$H$29,0,10*ROW('Water Data'!H37)))</f>
        <v/>
      </c>
      <c r="CH43" s="286" t="str">
        <f ca="true">+IF(OFFSET('Water Data'!$I$27,0,10*ROW('Water Data'!I37))="","",OFFSET('Water Data'!$I$27,0,10*ROW('Water Data'!I37)))</f>
        <v/>
      </c>
      <c r="CI43" s="286" t="str">
        <f ca="true">+IF(OFFSET('Water Data'!$I$28,0,10*ROW('Water Data'!I37))="","",OFFSET('Water Data'!$I$28,0,10*ROW('Water Data'!I37)))</f>
        <v/>
      </c>
      <c r="CJ43" s="286" t="str">
        <f ca="true">+IF(OFFSET('Water Data'!$I$29,0,10*ROW('Water Data'!I37))="","",OFFSET('Water Data'!$I$29,0,10*ROW('Water Data'!I37)))</f>
        <v/>
      </c>
      <c r="CK43" s="286" t="str">
        <f ca="true">+IF(OFFSET('Sanitation Data'!$D$28,0,10*ROW('Sanitation Data'!D37))="","",OFFSET('Sanitation Data'!$D$28,0,10*ROW('Sanitation Data'!D37)))</f>
        <v/>
      </c>
      <c r="CL43" s="286" t="str">
        <f ca="true">+IF(OFFSET('Sanitation Data'!$D$29,0,10*ROW('Sanitation Data'!D37))="","",OFFSET('Sanitation Data'!$D$29,0,10*ROW('Sanitation Data'!D37)))</f>
        <v/>
      </c>
      <c r="CM43" s="286" t="str">
        <f ca="true">+IF(OFFSET('Sanitation Data'!$D$30,0,10*ROW('Sanitation Data'!D37))="","",OFFSET('Sanitation Data'!$D$30,0,10*ROW('Sanitation Data'!D37)))</f>
        <v/>
      </c>
      <c r="CN43" s="286" t="str">
        <f ca="true">+IF(OFFSET('Sanitation Data'!$D$31,0,10*ROW('Sanitation Data'!D37))="","",OFFSET('Sanitation Data'!$D$31,0,10*ROW('Sanitation Data'!D37)))</f>
        <v/>
      </c>
      <c r="CO43" s="286" t="str">
        <f ca="true">+IF(OFFSET('Sanitation Data'!$D$32,0,10*ROW('Sanitation Data'!D37))="","",OFFSET('Sanitation Data'!$D$32,0,10*ROW('Sanitation Data'!D37)))</f>
        <v/>
      </c>
      <c r="CP43" s="286" t="str">
        <f ca="true">+IF(OFFSET('Sanitation Data'!$E$28,0,10*ROW('Sanitation Data'!E37))="","",OFFSET('Sanitation Data'!$E$28,0,10*ROW('Sanitation Data'!E37)))</f>
        <v/>
      </c>
      <c r="CQ43" s="286" t="str">
        <f ca="true">+IF(OFFSET('Sanitation Data'!$E$29,0,10*ROW('Sanitation Data'!E37))="","",OFFSET('Sanitation Data'!$E$29,0,10*ROW('Sanitation Data'!E37)))</f>
        <v/>
      </c>
      <c r="CR43" s="286" t="str">
        <f ca="true">+IF(OFFSET('Sanitation Data'!$E$30,0,10*ROW('Sanitation Data'!E37))="","",OFFSET('Sanitation Data'!$E$30,0,10*ROW('Sanitation Data'!E37)))</f>
        <v/>
      </c>
      <c r="CS43" s="286" t="str">
        <f ca="true">+IF(OFFSET('Sanitation Data'!$E$31,0,10*ROW('Sanitation Data'!E37))="","",OFFSET('Sanitation Data'!$E$31,0,10*ROW('Sanitation Data'!E37)))</f>
        <v/>
      </c>
      <c r="CT43" s="286" t="str">
        <f ca="true">+IF(OFFSET('Sanitation Data'!$E$32,0,10*ROW('Sanitation Data'!E37))="","",OFFSET('Sanitation Data'!$E$32,0,10*ROW('Sanitation Data'!E37)))</f>
        <v/>
      </c>
      <c r="CU43" s="286" t="str">
        <f ca="true">+IF(OFFSET('Sanitation Data'!$F$28,0,10*ROW('Sanitation Data'!F37))="","",OFFSET('Sanitation Data'!$F$28,0,10*ROW('Sanitation Data'!F37)))</f>
        <v/>
      </c>
      <c r="CV43" s="286" t="str">
        <f ca="true">+IF(OFFSET('Sanitation Data'!$F$29,0,10*ROW('Sanitation Data'!F37))="","",OFFSET('Sanitation Data'!$F$29,0,10*ROW('Sanitation Data'!F37)))</f>
        <v/>
      </c>
      <c r="CW43" s="286" t="str">
        <f ca="true">+IF(OFFSET('Sanitation Data'!$F$30,0,10*ROW('Sanitation Data'!F37))="","",OFFSET('Sanitation Data'!$F$30,0,10*ROW('Sanitation Data'!F37)))</f>
        <v/>
      </c>
      <c r="CX43" s="286" t="str">
        <f ca="true">+IF(OFFSET('Sanitation Data'!$F$31,0,10*ROW('Sanitation Data'!F37))="","",OFFSET('Sanitation Data'!$F$31,0,10*ROW('Sanitation Data'!F37)))</f>
        <v/>
      </c>
      <c r="CY43" s="286" t="str">
        <f ca="true">+IF(OFFSET('Sanitation Data'!$F$32,0,10*ROW('Sanitation Data'!F37))="","",OFFSET('Sanitation Data'!$F$32,0,10*ROW('Sanitation Data'!F37)))</f>
        <v/>
      </c>
      <c r="CZ43" s="286" t="str">
        <f ca="true">+IF(OFFSET('Sanitation Data'!$G$28,0,10*ROW('Sanitation Data'!G37))="","",OFFSET('Sanitation Data'!$G$28,0,10*ROW('Sanitation Data'!G37)))</f>
        <v/>
      </c>
      <c r="DA43" s="286" t="str">
        <f ca="true">+IF(OFFSET('Sanitation Data'!$G$29,0,10*ROW('Sanitation Data'!G37))="","",OFFSET('Sanitation Data'!$G$29,0,10*ROW('Sanitation Data'!G37)))</f>
        <v/>
      </c>
      <c r="DB43" s="286" t="str">
        <f ca="true">+IF(OFFSET('Sanitation Data'!$G$30,0,10*ROW('Sanitation Data'!G37))="","",OFFSET('Sanitation Data'!$G$30,0,10*ROW('Sanitation Data'!G37)))</f>
        <v/>
      </c>
      <c r="DC43" s="286" t="str">
        <f ca="true">+IF(OFFSET('Sanitation Data'!$G$31,0,10*ROW('Sanitation Data'!G37))="","",OFFSET('Sanitation Data'!$G$31,0,10*ROW('Sanitation Data'!G37)))</f>
        <v/>
      </c>
      <c r="DD43" s="286" t="str">
        <f ca="true">+IF(OFFSET('Sanitation Data'!$G$32,0,10*ROW('Sanitation Data'!G37))="","",OFFSET('Sanitation Data'!$G$32,0,10*ROW('Sanitation Data'!G37)))</f>
        <v/>
      </c>
      <c r="DE43" s="286" t="str">
        <f ca="true">+IF(OFFSET('Sanitation Data'!$H$28,0,10*ROW('Sanitation Data'!H37))="","",OFFSET('Sanitation Data'!$H$28,0,10*ROW('Sanitation Data'!H37)))</f>
        <v/>
      </c>
      <c r="DF43" s="286" t="str">
        <f ca="true">+IF(OFFSET('Sanitation Data'!$H$29,0,10*ROW('Sanitation Data'!H37))="","",OFFSET('Sanitation Data'!$H$29,0,10*ROW('Sanitation Data'!H37)))</f>
        <v/>
      </c>
      <c r="DG43" s="286" t="str">
        <f ca="true">+IF(OFFSET('Sanitation Data'!$H$30,0,10*ROW('Sanitation Data'!H37))="","",OFFSET('Sanitation Data'!$H$30,0,10*ROW('Sanitation Data'!H37)))</f>
        <v/>
      </c>
      <c r="DH43" s="286" t="str">
        <f ca="true">+IF(OFFSET('Sanitation Data'!$H$31,0,10*ROW('Sanitation Data'!H37))="","",OFFSET('Sanitation Data'!$H$31,0,10*ROW('Sanitation Data'!H37)))</f>
        <v/>
      </c>
      <c r="DI43" s="286" t="str">
        <f ca="true">+IF(OFFSET('Sanitation Data'!$H$32,0,10*ROW('Sanitation Data'!H37))="","",OFFSET('Sanitation Data'!$H$32,0,10*ROW('Sanitation Data'!H37)))</f>
        <v/>
      </c>
      <c r="DJ43" s="286" t="str">
        <f ca="true">+IF(OFFSET('Sanitation Data'!$I$28,0,10*ROW('Sanitation Data'!I37))="","",OFFSET('Sanitation Data'!$I$28,0,10*ROW('Sanitation Data'!I37)))</f>
        <v/>
      </c>
      <c r="DK43" s="286" t="str">
        <f ca="true">+IF(OFFSET('Sanitation Data'!$I$29,0,10*ROW('Sanitation Data'!I37))="","",OFFSET('Sanitation Data'!$I$29,0,10*ROW('Sanitation Data'!I37)))</f>
        <v/>
      </c>
      <c r="DL43" s="286" t="str">
        <f ca="true">+IF(OFFSET('Sanitation Data'!$I$30,0,10*ROW('Sanitation Data'!I37))="","",OFFSET('Sanitation Data'!$I$30,0,10*ROW('Sanitation Data'!I37)))</f>
        <v/>
      </c>
      <c r="DM43" s="286" t="str">
        <f ca="true">+IF(OFFSET('Sanitation Data'!$I$31,0,10*ROW('Sanitation Data'!I37))="","",OFFSET('Sanitation Data'!$I$31,0,10*ROW('Sanitation Data'!I37)))</f>
        <v/>
      </c>
      <c r="DN43" s="286" t="str">
        <f ca="true">+IF(OFFSET('Sanitation Data'!$I$32,0,10*ROW('Sanitation Data'!I37))="","",OFFSET('Sanitation Data'!$I$32,0,10*ROW('Sanitation Data'!I37)))</f>
        <v/>
      </c>
      <c r="DO43" s="286" t="str">
        <f ca="true">+IF(OFFSET('Hygiene Data'!$D$11,0,10*ROW('Hygiene Data'!D37))="","",OFFSET('Hygiene Data'!$D$11,0,10*ROW('Hygiene Data'!D37)))</f>
        <v/>
      </c>
      <c r="DP43" s="286" t="str">
        <f ca="true">+IF(OFFSET('Hygiene Data'!$D$12,0,10*ROW('Hygiene Data'!D37))="","",OFFSET('Hygiene Data'!$D$12,0,10*ROW('Hygiene Data'!D37)))</f>
        <v/>
      </c>
      <c r="DQ43" s="286" t="str">
        <f ca="true">+IF(OFFSET('Hygiene Data'!$D$13,0,10*ROW('Hygiene Data'!D37))="","",OFFSET('Hygiene Data'!$D$13,0,10*ROW('Hygiene Data'!D37)))</f>
        <v/>
      </c>
      <c r="DR43" s="286" t="str">
        <f ca="true">+IF(OFFSET('Hygiene Data'!$E$11,0,10*ROW('Hygiene Data'!E37))="","",OFFSET('Hygiene Data'!$E$11,0,10*ROW('Hygiene Data'!E37)))</f>
        <v/>
      </c>
      <c r="DS43" s="286" t="str">
        <f ca="true">+IF(OFFSET('Hygiene Data'!$E$12,0,10*ROW('Hygiene Data'!E37))="","",OFFSET('Hygiene Data'!$E$12,0,10*ROW('Hygiene Data'!E37)))</f>
        <v/>
      </c>
      <c r="DT43" s="286" t="str">
        <f ca="true">+IF(OFFSET('Hygiene Data'!$E$13,0,10*ROW('Hygiene Data'!E37))="","",OFFSET('Hygiene Data'!$E$13,0,10*ROW('Hygiene Data'!E37)))</f>
        <v/>
      </c>
      <c r="DU43" s="286" t="str">
        <f ca="true">+IF(OFFSET('Hygiene Data'!$F$11,0,10*ROW('Hygiene Data'!F37))="","",OFFSET('Hygiene Data'!$F$11,0,10*ROW('Hygiene Data'!F37)))</f>
        <v/>
      </c>
      <c r="DV43" s="286" t="str">
        <f ca="true">+IF(OFFSET('Hygiene Data'!$F$12,0,10*ROW('Hygiene Data'!F37))="","",OFFSET('Hygiene Data'!$F$12,0,10*ROW('Hygiene Data'!F37)))</f>
        <v/>
      </c>
      <c r="DW43" s="286" t="str">
        <f ca="true">+IF(OFFSET('Hygiene Data'!$F$13,0,10*ROW('Hygiene Data'!F37))="","",OFFSET('Hygiene Data'!$F$13,0,10*ROW('Hygiene Data'!F37)))</f>
        <v/>
      </c>
      <c r="DX43" s="286" t="str">
        <f ca="true">+IF(OFFSET('Hygiene Data'!$G$11,0,10*ROW('Hygiene Data'!G37))="","",OFFSET('Hygiene Data'!$G$11,0,10*ROW('Hygiene Data'!G37)))</f>
        <v/>
      </c>
      <c r="DY43" s="286" t="str">
        <f ca="true">+IF(OFFSET('Hygiene Data'!$G$12,0,10*ROW('Hygiene Data'!G37))="","",OFFSET('Hygiene Data'!$G$12,0,10*ROW('Hygiene Data'!G37)))</f>
        <v/>
      </c>
      <c r="DZ43" s="286" t="str">
        <f ca="true">+IF(OFFSET('Hygiene Data'!$G$13,0,10*ROW('Hygiene Data'!G37))="","",OFFSET('Hygiene Data'!$G$13,0,10*ROW('Hygiene Data'!G37)))</f>
        <v/>
      </c>
      <c r="EA43" s="286" t="str">
        <f ca="true">+IF(OFFSET('Hygiene Data'!$H$11,0,10*ROW('Hygiene Data'!H37))="","",OFFSET('Hygiene Data'!$H$11,0,10*ROW('Hygiene Data'!H37)))</f>
        <v/>
      </c>
      <c r="EB43" s="286" t="str">
        <f ca="true">+IF(OFFSET('Hygiene Data'!$H$12,0,10*ROW('Hygiene Data'!H37))="","",OFFSET('Hygiene Data'!$H$12,0,10*ROW('Hygiene Data'!H37)))</f>
        <v/>
      </c>
      <c r="EC43" s="286" t="str">
        <f ca="true">+IF(OFFSET('Hygiene Data'!$H$13,0,10*ROW('Hygiene Data'!H37))="","",OFFSET('Hygiene Data'!$H$13,0,10*ROW('Hygiene Data'!H37)))</f>
        <v/>
      </c>
      <c r="ED43" s="286" t="str">
        <f ca="true">+IF(OFFSET('Hygiene Data'!$I$11,0,10*ROW('Hygiene Data'!I37))="","",OFFSET('Hygiene Data'!$I$11,0,10*ROW('Hygiene Data'!I37)))</f>
        <v/>
      </c>
      <c r="EE43" s="286" t="str">
        <f ca="true">+IF(OFFSET('Hygiene Data'!$I$12,0,10*ROW('Hygiene Data'!I37))="","",OFFSET('Hygiene Data'!$I$12,0,10*ROW('Hygiene Data'!I37)))</f>
        <v/>
      </c>
      <c r="EF43" s="286"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42"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6"/>
      <c r="BS44" s="286" t="str">
        <f ca="true">+IF(OFFSET('Water Data'!$D$27,0,10*ROW('Water Data'!D38))="","",OFFSET('Water Data'!$D$27,0,10*ROW('Water Data'!D38)))</f>
        <v/>
      </c>
      <c r="BT44" s="286" t="str">
        <f ca="true">+IF(OFFSET('Water Data'!$D$28,0,10*ROW('Water Data'!D38))="","",OFFSET('Water Data'!$D$28,0,10*ROW('Water Data'!D38)))</f>
        <v/>
      </c>
      <c r="BU44" s="286" t="str">
        <f ca="true">+IF(OFFSET('Water Data'!$D$29,0,10*ROW('Water Data'!D38))="","",OFFSET('Water Data'!$D$29,0,10*ROW('Water Data'!D38)))</f>
        <v/>
      </c>
      <c r="BV44" s="286" t="str">
        <f ca="true">+IF(OFFSET('Water Data'!$E$27,0,10*ROW('Water Data'!E38))="","",OFFSET('Water Data'!$E$27,0,10*ROW('Water Data'!E38)))</f>
        <v/>
      </c>
      <c r="BW44" s="286" t="str">
        <f ca="true">+IF(OFFSET('Water Data'!$E$28,0,10*ROW('Water Data'!E38))="","",OFFSET('Water Data'!$E$28,0,10*ROW('Water Data'!E38)))</f>
        <v/>
      </c>
      <c r="BX44" s="286" t="str">
        <f ca="true">+IF(OFFSET('Water Data'!$E$29,0,10*ROW('Water Data'!E38))="","",OFFSET('Water Data'!$E$29,0,10*ROW('Water Data'!E38)))</f>
        <v/>
      </c>
      <c r="BY44" s="286" t="str">
        <f ca="true">+IF(OFFSET('Water Data'!$F$27,0,10*ROW('Water Data'!F38))="","",OFFSET('Water Data'!$F$27,0,10*ROW('Water Data'!F38)))</f>
        <v/>
      </c>
      <c r="BZ44" s="286" t="str">
        <f ca="true">+IF(OFFSET('Water Data'!$F$28,0,10*ROW('Water Data'!F38))="","",OFFSET('Water Data'!$F$28,0,10*ROW('Water Data'!F38)))</f>
        <v/>
      </c>
      <c r="CA44" s="286" t="str">
        <f ca="true">+IF(OFFSET('Water Data'!$F$29,0,10*ROW('Water Data'!F38))="","",OFFSET('Water Data'!$F$29,0,10*ROW('Water Data'!F38)))</f>
        <v/>
      </c>
      <c r="CB44" s="286" t="str">
        <f ca="true">+IF(OFFSET('Water Data'!$G$27,0,10*ROW('Water Data'!G38))="","",OFFSET('Water Data'!$G$27,0,10*ROW('Water Data'!G38)))</f>
        <v/>
      </c>
      <c r="CC44" s="286" t="str">
        <f ca="true">+IF(OFFSET('Water Data'!$G$28,0,10*ROW('Water Data'!G38))="","",OFFSET('Water Data'!$G$28,0,10*ROW('Water Data'!G38)))</f>
        <v/>
      </c>
      <c r="CD44" s="286" t="str">
        <f ca="true">+IF(OFFSET('Water Data'!$G$29,0,10*ROW('Water Data'!G38))="","",OFFSET('Water Data'!$G$29,0,10*ROW('Water Data'!G38)))</f>
        <v/>
      </c>
      <c r="CE44" s="286" t="str">
        <f ca="true">+IF(OFFSET('Water Data'!$H$27,0,10*ROW('Water Data'!H38))="","",OFFSET('Water Data'!$H$27,0,10*ROW('Water Data'!H38)))</f>
        <v/>
      </c>
      <c r="CF44" s="286" t="str">
        <f ca="true">+IF(OFFSET('Water Data'!$H$28,0,10*ROW('Water Data'!H38))="","",OFFSET('Water Data'!$H$28,0,10*ROW('Water Data'!H38)))</f>
        <v/>
      </c>
      <c r="CG44" s="286" t="str">
        <f ca="true">+IF(OFFSET('Water Data'!$H$29,0,10*ROW('Water Data'!H38))="","",OFFSET('Water Data'!$H$29,0,10*ROW('Water Data'!H38)))</f>
        <v/>
      </c>
      <c r="CH44" s="286" t="str">
        <f ca="true">+IF(OFFSET('Water Data'!$I$27,0,10*ROW('Water Data'!I38))="","",OFFSET('Water Data'!$I$27,0,10*ROW('Water Data'!I38)))</f>
        <v/>
      </c>
      <c r="CI44" s="286" t="str">
        <f ca="true">+IF(OFFSET('Water Data'!$I$28,0,10*ROW('Water Data'!I38))="","",OFFSET('Water Data'!$I$28,0,10*ROW('Water Data'!I38)))</f>
        <v/>
      </c>
      <c r="CJ44" s="286" t="str">
        <f ca="true">+IF(OFFSET('Water Data'!$I$29,0,10*ROW('Water Data'!I38))="","",OFFSET('Water Data'!$I$29,0,10*ROW('Water Data'!I38)))</f>
        <v/>
      </c>
      <c r="CK44" s="286" t="str">
        <f ca="true">+IF(OFFSET('Sanitation Data'!$D$28,0,10*ROW('Sanitation Data'!D38))="","",OFFSET('Sanitation Data'!$D$28,0,10*ROW('Sanitation Data'!D38)))</f>
        <v/>
      </c>
      <c r="CL44" s="286" t="str">
        <f ca="true">+IF(OFFSET('Sanitation Data'!$D$29,0,10*ROW('Sanitation Data'!D38))="","",OFFSET('Sanitation Data'!$D$29,0,10*ROW('Sanitation Data'!D38)))</f>
        <v/>
      </c>
      <c r="CM44" s="286" t="str">
        <f ca="true">+IF(OFFSET('Sanitation Data'!$D$30,0,10*ROW('Sanitation Data'!D38))="","",OFFSET('Sanitation Data'!$D$30,0,10*ROW('Sanitation Data'!D38)))</f>
        <v/>
      </c>
      <c r="CN44" s="286" t="str">
        <f ca="true">+IF(OFFSET('Sanitation Data'!$D$31,0,10*ROW('Sanitation Data'!D38))="","",OFFSET('Sanitation Data'!$D$31,0,10*ROW('Sanitation Data'!D38)))</f>
        <v/>
      </c>
      <c r="CO44" s="286" t="str">
        <f ca="true">+IF(OFFSET('Sanitation Data'!$D$32,0,10*ROW('Sanitation Data'!D38))="","",OFFSET('Sanitation Data'!$D$32,0,10*ROW('Sanitation Data'!D38)))</f>
        <v/>
      </c>
      <c r="CP44" s="286" t="str">
        <f ca="true">+IF(OFFSET('Sanitation Data'!$E$28,0,10*ROW('Sanitation Data'!E38))="","",OFFSET('Sanitation Data'!$E$28,0,10*ROW('Sanitation Data'!E38)))</f>
        <v/>
      </c>
      <c r="CQ44" s="286" t="str">
        <f ca="true">+IF(OFFSET('Sanitation Data'!$E$29,0,10*ROW('Sanitation Data'!E38))="","",OFFSET('Sanitation Data'!$E$29,0,10*ROW('Sanitation Data'!E38)))</f>
        <v/>
      </c>
      <c r="CR44" s="286" t="str">
        <f ca="true">+IF(OFFSET('Sanitation Data'!$E$30,0,10*ROW('Sanitation Data'!E38))="","",OFFSET('Sanitation Data'!$E$30,0,10*ROW('Sanitation Data'!E38)))</f>
        <v/>
      </c>
      <c r="CS44" s="286" t="str">
        <f ca="true">+IF(OFFSET('Sanitation Data'!$E$31,0,10*ROW('Sanitation Data'!E38))="","",OFFSET('Sanitation Data'!$E$31,0,10*ROW('Sanitation Data'!E38)))</f>
        <v/>
      </c>
      <c r="CT44" s="286" t="str">
        <f ca="true">+IF(OFFSET('Sanitation Data'!$E$32,0,10*ROW('Sanitation Data'!E38))="","",OFFSET('Sanitation Data'!$E$32,0,10*ROW('Sanitation Data'!E38)))</f>
        <v/>
      </c>
      <c r="CU44" s="286" t="str">
        <f ca="true">+IF(OFFSET('Sanitation Data'!$F$28,0,10*ROW('Sanitation Data'!F38))="","",OFFSET('Sanitation Data'!$F$28,0,10*ROW('Sanitation Data'!F38)))</f>
        <v/>
      </c>
      <c r="CV44" s="286" t="str">
        <f ca="true">+IF(OFFSET('Sanitation Data'!$F$29,0,10*ROW('Sanitation Data'!F38))="","",OFFSET('Sanitation Data'!$F$29,0,10*ROW('Sanitation Data'!F38)))</f>
        <v/>
      </c>
      <c r="CW44" s="286" t="str">
        <f ca="true">+IF(OFFSET('Sanitation Data'!$F$30,0,10*ROW('Sanitation Data'!F38))="","",OFFSET('Sanitation Data'!$F$30,0,10*ROW('Sanitation Data'!F38)))</f>
        <v/>
      </c>
      <c r="CX44" s="286" t="str">
        <f ca="true">+IF(OFFSET('Sanitation Data'!$F$31,0,10*ROW('Sanitation Data'!F38))="","",OFFSET('Sanitation Data'!$F$31,0,10*ROW('Sanitation Data'!F38)))</f>
        <v/>
      </c>
      <c r="CY44" s="286" t="str">
        <f ca="true">+IF(OFFSET('Sanitation Data'!$F$32,0,10*ROW('Sanitation Data'!F38))="","",OFFSET('Sanitation Data'!$F$32,0,10*ROW('Sanitation Data'!F38)))</f>
        <v/>
      </c>
      <c r="CZ44" s="286" t="str">
        <f ca="true">+IF(OFFSET('Sanitation Data'!$G$28,0,10*ROW('Sanitation Data'!G38))="","",OFFSET('Sanitation Data'!$G$28,0,10*ROW('Sanitation Data'!G38)))</f>
        <v/>
      </c>
      <c r="DA44" s="286" t="str">
        <f ca="true">+IF(OFFSET('Sanitation Data'!$G$29,0,10*ROW('Sanitation Data'!G38))="","",OFFSET('Sanitation Data'!$G$29,0,10*ROW('Sanitation Data'!G38)))</f>
        <v/>
      </c>
      <c r="DB44" s="286" t="str">
        <f ca="true">+IF(OFFSET('Sanitation Data'!$G$30,0,10*ROW('Sanitation Data'!G38))="","",OFFSET('Sanitation Data'!$G$30,0,10*ROW('Sanitation Data'!G38)))</f>
        <v/>
      </c>
      <c r="DC44" s="286" t="str">
        <f ca="true">+IF(OFFSET('Sanitation Data'!$G$31,0,10*ROW('Sanitation Data'!G38))="","",OFFSET('Sanitation Data'!$G$31,0,10*ROW('Sanitation Data'!G38)))</f>
        <v/>
      </c>
      <c r="DD44" s="286" t="str">
        <f ca="true">+IF(OFFSET('Sanitation Data'!$G$32,0,10*ROW('Sanitation Data'!G38))="","",OFFSET('Sanitation Data'!$G$32,0,10*ROW('Sanitation Data'!G38)))</f>
        <v/>
      </c>
      <c r="DE44" s="286" t="str">
        <f ca="true">+IF(OFFSET('Sanitation Data'!$H$28,0,10*ROW('Sanitation Data'!H38))="","",OFFSET('Sanitation Data'!$H$28,0,10*ROW('Sanitation Data'!H38)))</f>
        <v/>
      </c>
      <c r="DF44" s="286" t="str">
        <f ca="true">+IF(OFFSET('Sanitation Data'!$H$29,0,10*ROW('Sanitation Data'!H38))="","",OFFSET('Sanitation Data'!$H$29,0,10*ROW('Sanitation Data'!H38)))</f>
        <v/>
      </c>
      <c r="DG44" s="286" t="str">
        <f ca="true">+IF(OFFSET('Sanitation Data'!$H$30,0,10*ROW('Sanitation Data'!H38))="","",OFFSET('Sanitation Data'!$H$30,0,10*ROW('Sanitation Data'!H38)))</f>
        <v/>
      </c>
      <c r="DH44" s="286" t="str">
        <f ca="true">+IF(OFFSET('Sanitation Data'!$H$31,0,10*ROW('Sanitation Data'!H38))="","",OFFSET('Sanitation Data'!$H$31,0,10*ROW('Sanitation Data'!H38)))</f>
        <v/>
      </c>
      <c r="DI44" s="286" t="str">
        <f ca="true">+IF(OFFSET('Sanitation Data'!$H$32,0,10*ROW('Sanitation Data'!H38))="","",OFFSET('Sanitation Data'!$H$32,0,10*ROW('Sanitation Data'!H38)))</f>
        <v/>
      </c>
      <c r="DJ44" s="286" t="str">
        <f ca="true">+IF(OFFSET('Sanitation Data'!$I$28,0,10*ROW('Sanitation Data'!I38))="","",OFFSET('Sanitation Data'!$I$28,0,10*ROW('Sanitation Data'!I38)))</f>
        <v/>
      </c>
      <c r="DK44" s="286" t="str">
        <f ca="true">+IF(OFFSET('Sanitation Data'!$I$29,0,10*ROW('Sanitation Data'!I38))="","",OFFSET('Sanitation Data'!$I$29,0,10*ROW('Sanitation Data'!I38)))</f>
        <v/>
      </c>
      <c r="DL44" s="286" t="str">
        <f ca="true">+IF(OFFSET('Sanitation Data'!$I$30,0,10*ROW('Sanitation Data'!I38))="","",OFFSET('Sanitation Data'!$I$30,0,10*ROW('Sanitation Data'!I38)))</f>
        <v/>
      </c>
      <c r="DM44" s="286" t="str">
        <f ca="true">+IF(OFFSET('Sanitation Data'!$I$31,0,10*ROW('Sanitation Data'!I38))="","",OFFSET('Sanitation Data'!$I$31,0,10*ROW('Sanitation Data'!I38)))</f>
        <v/>
      </c>
      <c r="DN44" s="286" t="str">
        <f ca="true">+IF(OFFSET('Sanitation Data'!$I$32,0,10*ROW('Sanitation Data'!I38))="","",OFFSET('Sanitation Data'!$I$32,0,10*ROW('Sanitation Data'!I38)))</f>
        <v/>
      </c>
      <c r="DO44" s="286" t="str">
        <f ca="true">+IF(OFFSET('Hygiene Data'!$D$11,0,10*ROW('Hygiene Data'!D38))="","",OFFSET('Hygiene Data'!$D$11,0,10*ROW('Hygiene Data'!D38)))</f>
        <v/>
      </c>
      <c r="DP44" s="286" t="str">
        <f ca="true">+IF(OFFSET('Hygiene Data'!$D$12,0,10*ROW('Hygiene Data'!D38))="","",OFFSET('Hygiene Data'!$D$12,0,10*ROW('Hygiene Data'!D38)))</f>
        <v/>
      </c>
      <c r="DQ44" s="286" t="str">
        <f ca="true">+IF(OFFSET('Hygiene Data'!$D$13,0,10*ROW('Hygiene Data'!D38))="","",OFFSET('Hygiene Data'!$D$13,0,10*ROW('Hygiene Data'!D38)))</f>
        <v/>
      </c>
      <c r="DR44" s="286" t="str">
        <f ca="true">+IF(OFFSET('Hygiene Data'!$E$11,0,10*ROW('Hygiene Data'!E38))="","",OFFSET('Hygiene Data'!$E$11,0,10*ROW('Hygiene Data'!E38)))</f>
        <v/>
      </c>
      <c r="DS44" s="286" t="str">
        <f ca="true">+IF(OFFSET('Hygiene Data'!$E$12,0,10*ROW('Hygiene Data'!E38))="","",OFFSET('Hygiene Data'!$E$12,0,10*ROW('Hygiene Data'!E38)))</f>
        <v/>
      </c>
      <c r="DT44" s="286" t="str">
        <f ca="true">+IF(OFFSET('Hygiene Data'!$E$13,0,10*ROW('Hygiene Data'!E38))="","",OFFSET('Hygiene Data'!$E$13,0,10*ROW('Hygiene Data'!E38)))</f>
        <v/>
      </c>
      <c r="DU44" s="286" t="str">
        <f ca="true">+IF(OFFSET('Hygiene Data'!$F$11,0,10*ROW('Hygiene Data'!F38))="","",OFFSET('Hygiene Data'!$F$11,0,10*ROW('Hygiene Data'!F38)))</f>
        <v/>
      </c>
      <c r="DV44" s="286" t="str">
        <f ca="true">+IF(OFFSET('Hygiene Data'!$F$12,0,10*ROW('Hygiene Data'!F38))="","",OFFSET('Hygiene Data'!$F$12,0,10*ROW('Hygiene Data'!F38)))</f>
        <v/>
      </c>
      <c r="DW44" s="286" t="str">
        <f ca="true">+IF(OFFSET('Hygiene Data'!$F$13,0,10*ROW('Hygiene Data'!F38))="","",OFFSET('Hygiene Data'!$F$13,0,10*ROW('Hygiene Data'!F38)))</f>
        <v/>
      </c>
      <c r="DX44" s="286" t="str">
        <f ca="true">+IF(OFFSET('Hygiene Data'!$G$11,0,10*ROW('Hygiene Data'!G38))="","",OFFSET('Hygiene Data'!$G$11,0,10*ROW('Hygiene Data'!G38)))</f>
        <v/>
      </c>
      <c r="DY44" s="286" t="str">
        <f ca="true">+IF(OFFSET('Hygiene Data'!$G$12,0,10*ROW('Hygiene Data'!G38))="","",OFFSET('Hygiene Data'!$G$12,0,10*ROW('Hygiene Data'!G38)))</f>
        <v/>
      </c>
      <c r="DZ44" s="286" t="str">
        <f ca="true">+IF(OFFSET('Hygiene Data'!$G$13,0,10*ROW('Hygiene Data'!G38))="","",OFFSET('Hygiene Data'!$G$13,0,10*ROW('Hygiene Data'!G38)))</f>
        <v/>
      </c>
      <c r="EA44" s="286" t="str">
        <f ca="true">+IF(OFFSET('Hygiene Data'!$H$11,0,10*ROW('Hygiene Data'!H38))="","",OFFSET('Hygiene Data'!$H$11,0,10*ROW('Hygiene Data'!H38)))</f>
        <v/>
      </c>
      <c r="EB44" s="286" t="str">
        <f ca="true">+IF(OFFSET('Hygiene Data'!$H$12,0,10*ROW('Hygiene Data'!H38))="","",OFFSET('Hygiene Data'!$H$12,0,10*ROW('Hygiene Data'!H38)))</f>
        <v/>
      </c>
      <c r="EC44" s="286" t="str">
        <f ca="true">+IF(OFFSET('Hygiene Data'!$H$13,0,10*ROW('Hygiene Data'!H38))="","",OFFSET('Hygiene Data'!$H$13,0,10*ROW('Hygiene Data'!H38)))</f>
        <v/>
      </c>
      <c r="ED44" s="286" t="str">
        <f ca="true">+IF(OFFSET('Hygiene Data'!$I$11,0,10*ROW('Hygiene Data'!I38))="","",OFFSET('Hygiene Data'!$I$11,0,10*ROW('Hygiene Data'!I38)))</f>
        <v/>
      </c>
      <c r="EE44" s="286" t="str">
        <f ca="true">+IF(OFFSET('Hygiene Data'!$I$12,0,10*ROW('Hygiene Data'!I38))="","",OFFSET('Hygiene Data'!$I$12,0,10*ROW('Hygiene Data'!I38)))</f>
        <v/>
      </c>
      <c r="EF44" s="286"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42"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6"/>
      <c r="BS45" s="286" t="str">
        <f ca="true">+IF(OFFSET('Water Data'!$D$27,0,10*ROW('Water Data'!D39))="","",OFFSET('Water Data'!$D$27,0,10*ROW('Water Data'!D39)))</f>
        <v/>
      </c>
      <c r="BT45" s="286" t="str">
        <f ca="true">+IF(OFFSET('Water Data'!$D$28,0,10*ROW('Water Data'!D39))="","",OFFSET('Water Data'!$D$28,0,10*ROW('Water Data'!D39)))</f>
        <v/>
      </c>
      <c r="BU45" s="286" t="str">
        <f ca="true">+IF(OFFSET('Water Data'!$D$29,0,10*ROW('Water Data'!D39))="","",OFFSET('Water Data'!$D$29,0,10*ROW('Water Data'!D39)))</f>
        <v/>
      </c>
      <c r="BV45" s="286" t="str">
        <f ca="true">+IF(OFFSET('Water Data'!$E$27,0,10*ROW('Water Data'!E39))="","",OFFSET('Water Data'!$E$27,0,10*ROW('Water Data'!E39)))</f>
        <v/>
      </c>
      <c r="BW45" s="286" t="str">
        <f ca="true">+IF(OFFSET('Water Data'!$E$28,0,10*ROW('Water Data'!E39))="","",OFFSET('Water Data'!$E$28,0,10*ROW('Water Data'!E39)))</f>
        <v/>
      </c>
      <c r="BX45" s="286" t="str">
        <f ca="true">+IF(OFFSET('Water Data'!$E$29,0,10*ROW('Water Data'!E39))="","",OFFSET('Water Data'!$E$29,0,10*ROW('Water Data'!E39)))</f>
        <v/>
      </c>
      <c r="BY45" s="286" t="str">
        <f ca="true">+IF(OFFSET('Water Data'!$F$27,0,10*ROW('Water Data'!F39))="","",OFFSET('Water Data'!$F$27,0,10*ROW('Water Data'!F39)))</f>
        <v/>
      </c>
      <c r="BZ45" s="286" t="str">
        <f ca="true">+IF(OFFSET('Water Data'!$F$28,0,10*ROW('Water Data'!F39))="","",OFFSET('Water Data'!$F$28,0,10*ROW('Water Data'!F39)))</f>
        <v/>
      </c>
      <c r="CA45" s="286" t="str">
        <f ca="true">+IF(OFFSET('Water Data'!$F$29,0,10*ROW('Water Data'!F39))="","",OFFSET('Water Data'!$F$29,0,10*ROW('Water Data'!F39)))</f>
        <v/>
      </c>
      <c r="CB45" s="286" t="str">
        <f ca="true">+IF(OFFSET('Water Data'!$G$27,0,10*ROW('Water Data'!G39))="","",OFFSET('Water Data'!$G$27,0,10*ROW('Water Data'!G39)))</f>
        <v/>
      </c>
      <c r="CC45" s="286" t="str">
        <f ca="true">+IF(OFFSET('Water Data'!$G$28,0,10*ROW('Water Data'!G39))="","",OFFSET('Water Data'!$G$28,0,10*ROW('Water Data'!G39)))</f>
        <v/>
      </c>
      <c r="CD45" s="286" t="str">
        <f ca="true">+IF(OFFSET('Water Data'!$G$29,0,10*ROW('Water Data'!G39))="","",OFFSET('Water Data'!$G$29,0,10*ROW('Water Data'!G39)))</f>
        <v/>
      </c>
      <c r="CE45" s="286" t="str">
        <f ca="true">+IF(OFFSET('Water Data'!$H$27,0,10*ROW('Water Data'!H39))="","",OFFSET('Water Data'!$H$27,0,10*ROW('Water Data'!H39)))</f>
        <v/>
      </c>
      <c r="CF45" s="286" t="str">
        <f ca="true">+IF(OFFSET('Water Data'!$H$28,0,10*ROW('Water Data'!H39))="","",OFFSET('Water Data'!$H$28,0,10*ROW('Water Data'!H39)))</f>
        <v/>
      </c>
      <c r="CG45" s="286" t="str">
        <f ca="true">+IF(OFFSET('Water Data'!$H$29,0,10*ROW('Water Data'!H39))="","",OFFSET('Water Data'!$H$29,0,10*ROW('Water Data'!H39)))</f>
        <v/>
      </c>
      <c r="CH45" s="286" t="str">
        <f ca="true">+IF(OFFSET('Water Data'!$I$27,0,10*ROW('Water Data'!I39))="","",OFFSET('Water Data'!$I$27,0,10*ROW('Water Data'!I39)))</f>
        <v/>
      </c>
      <c r="CI45" s="286" t="str">
        <f ca="true">+IF(OFFSET('Water Data'!$I$28,0,10*ROW('Water Data'!I39))="","",OFFSET('Water Data'!$I$28,0,10*ROW('Water Data'!I39)))</f>
        <v/>
      </c>
      <c r="CJ45" s="286" t="str">
        <f ca="true">+IF(OFFSET('Water Data'!$I$29,0,10*ROW('Water Data'!I39))="","",OFFSET('Water Data'!$I$29,0,10*ROW('Water Data'!I39)))</f>
        <v/>
      </c>
      <c r="CK45" s="286" t="str">
        <f ca="true">+IF(OFFSET('Sanitation Data'!$D$28,0,10*ROW('Sanitation Data'!D39))="","",OFFSET('Sanitation Data'!$D$28,0,10*ROW('Sanitation Data'!D39)))</f>
        <v/>
      </c>
      <c r="CL45" s="286" t="str">
        <f ca="true">+IF(OFFSET('Sanitation Data'!$D$29,0,10*ROW('Sanitation Data'!D39))="","",OFFSET('Sanitation Data'!$D$29,0,10*ROW('Sanitation Data'!D39)))</f>
        <v/>
      </c>
      <c r="CM45" s="286" t="str">
        <f ca="true">+IF(OFFSET('Sanitation Data'!$D$30,0,10*ROW('Sanitation Data'!D39))="","",OFFSET('Sanitation Data'!$D$30,0,10*ROW('Sanitation Data'!D39)))</f>
        <v/>
      </c>
      <c r="CN45" s="286" t="str">
        <f ca="true">+IF(OFFSET('Sanitation Data'!$D$31,0,10*ROW('Sanitation Data'!D39))="","",OFFSET('Sanitation Data'!$D$31,0,10*ROW('Sanitation Data'!D39)))</f>
        <v/>
      </c>
      <c r="CO45" s="286" t="str">
        <f ca="true">+IF(OFFSET('Sanitation Data'!$D$32,0,10*ROW('Sanitation Data'!D39))="","",OFFSET('Sanitation Data'!$D$32,0,10*ROW('Sanitation Data'!D39)))</f>
        <v/>
      </c>
      <c r="CP45" s="286" t="str">
        <f ca="true">+IF(OFFSET('Sanitation Data'!$E$28,0,10*ROW('Sanitation Data'!E39))="","",OFFSET('Sanitation Data'!$E$28,0,10*ROW('Sanitation Data'!E39)))</f>
        <v/>
      </c>
      <c r="CQ45" s="286" t="str">
        <f ca="true">+IF(OFFSET('Sanitation Data'!$E$29,0,10*ROW('Sanitation Data'!E39))="","",OFFSET('Sanitation Data'!$E$29,0,10*ROW('Sanitation Data'!E39)))</f>
        <v/>
      </c>
      <c r="CR45" s="286" t="str">
        <f ca="true">+IF(OFFSET('Sanitation Data'!$E$30,0,10*ROW('Sanitation Data'!E39))="","",OFFSET('Sanitation Data'!$E$30,0,10*ROW('Sanitation Data'!E39)))</f>
        <v/>
      </c>
      <c r="CS45" s="286" t="str">
        <f ca="true">+IF(OFFSET('Sanitation Data'!$E$31,0,10*ROW('Sanitation Data'!E39))="","",OFFSET('Sanitation Data'!$E$31,0,10*ROW('Sanitation Data'!E39)))</f>
        <v/>
      </c>
      <c r="CT45" s="286" t="str">
        <f ca="true">+IF(OFFSET('Sanitation Data'!$E$32,0,10*ROW('Sanitation Data'!E39))="","",OFFSET('Sanitation Data'!$E$32,0,10*ROW('Sanitation Data'!E39)))</f>
        <v/>
      </c>
      <c r="CU45" s="286" t="str">
        <f ca="true">+IF(OFFSET('Sanitation Data'!$F$28,0,10*ROW('Sanitation Data'!F39))="","",OFFSET('Sanitation Data'!$F$28,0,10*ROW('Sanitation Data'!F39)))</f>
        <v/>
      </c>
      <c r="CV45" s="286" t="str">
        <f ca="true">+IF(OFFSET('Sanitation Data'!$F$29,0,10*ROW('Sanitation Data'!F39))="","",OFFSET('Sanitation Data'!$F$29,0,10*ROW('Sanitation Data'!F39)))</f>
        <v/>
      </c>
      <c r="CW45" s="286" t="str">
        <f ca="true">+IF(OFFSET('Sanitation Data'!$F$30,0,10*ROW('Sanitation Data'!F39))="","",OFFSET('Sanitation Data'!$F$30,0,10*ROW('Sanitation Data'!F39)))</f>
        <v/>
      </c>
      <c r="CX45" s="286" t="str">
        <f ca="true">+IF(OFFSET('Sanitation Data'!$F$31,0,10*ROW('Sanitation Data'!F39))="","",OFFSET('Sanitation Data'!$F$31,0,10*ROW('Sanitation Data'!F39)))</f>
        <v/>
      </c>
      <c r="CY45" s="286" t="str">
        <f ca="true">+IF(OFFSET('Sanitation Data'!$F$32,0,10*ROW('Sanitation Data'!F39))="","",OFFSET('Sanitation Data'!$F$32,0,10*ROW('Sanitation Data'!F39)))</f>
        <v/>
      </c>
      <c r="CZ45" s="286" t="str">
        <f ca="true">+IF(OFFSET('Sanitation Data'!$G$28,0,10*ROW('Sanitation Data'!G39))="","",OFFSET('Sanitation Data'!$G$28,0,10*ROW('Sanitation Data'!G39)))</f>
        <v/>
      </c>
      <c r="DA45" s="286" t="str">
        <f ca="true">+IF(OFFSET('Sanitation Data'!$G$29,0,10*ROW('Sanitation Data'!G39))="","",OFFSET('Sanitation Data'!$G$29,0,10*ROW('Sanitation Data'!G39)))</f>
        <v/>
      </c>
      <c r="DB45" s="286" t="str">
        <f ca="true">+IF(OFFSET('Sanitation Data'!$G$30,0,10*ROW('Sanitation Data'!G39))="","",OFFSET('Sanitation Data'!$G$30,0,10*ROW('Sanitation Data'!G39)))</f>
        <v/>
      </c>
      <c r="DC45" s="286" t="str">
        <f ca="true">+IF(OFFSET('Sanitation Data'!$G$31,0,10*ROW('Sanitation Data'!G39))="","",OFFSET('Sanitation Data'!$G$31,0,10*ROW('Sanitation Data'!G39)))</f>
        <v/>
      </c>
      <c r="DD45" s="286" t="str">
        <f ca="true">+IF(OFFSET('Sanitation Data'!$G$32,0,10*ROW('Sanitation Data'!G39))="","",OFFSET('Sanitation Data'!$G$32,0,10*ROW('Sanitation Data'!G39)))</f>
        <v/>
      </c>
      <c r="DE45" s="286" t="str">
        <f ca="true">+IF(OFFSET('Sanitation Data'!$H$28,0,10*ROW('Sanitation Data'!H39))="","",OFFSET('Sanitation Data'!$H$28,0,10*ROW('Sanitation Data'!H39)))</f>
        <v/>
      </c>
      <c r="DF45" s="286" t="str">
        <f ca="true">+IF(OFFSET('Sanitation Data'!$H$29,0,10*ROW('Sanitation Data'!H39))="","",OFFSET('Sanitation Data'!$H$29,0,10*ROW('Sanitation Data'!H39)))</f>
        <v/>
      </c>
      <c r="DG45" s="286" t="str">
        <f ca="true">+IF(OFFSET('Sanitation Data'!$H$30,0,10*ROW('Sanitation Data'!H39))="","",OFFSET('Sanitation Data'!$H$30,0,10*ROW('Sanitation Data'!H39)))</f>
        <v/>
      </c>
      <c r="DH45" s="286" t="str">
        <f ca="true">+IF(OFFSET('Sanitation Data'!$H$31,0,10*ROW('Sanitation Data'!H39))="","",OFFSET('Sanitation Data'!$H$31,0,10*ROW('Sanitation Data'!H39)))</f>
        <v/>
      </c>
      <c r="DI45" s="286" t="str">
        <f ca="true">+IF(OFFSET('Sanitation Data'!$H$32,0,10*ROW('Sanitation Data'!H39))="","",OFFSET('Sanitation Data'!$H$32,0,10*ROW('Sanitation Data'!H39)))</f>
        <v/>
      </c>
      <c r="DJ45" s="286" t="str">
        <f ca="true">+IF(OFFSET('Sanitation Data'!$I$28,0,10*ROW('Sanitation Data'!I39))="","",OFFSET('Sanitation Data'!$I$28,0,10*ROW('Sanitation Data'!I39)))</f>
        <v/>
      </c>
      <c r="DK45" s="286" t="str">
        <f ca="true">+IF(OFFSET('Sanitation Data'!$I$29,0,10*ROW('Sanitation Data'!I39))="","",OFFSET('Sanitation Data'!$I$29,0,10*ROW('Sanitation Data'!I39)))</f>
        <v/>
      </c>
      <c r="DL45" s="286" t="str">
        <f ca="true">+IF(OFFSET('Sanitation Data'!$I$30,0,10*ROW('Sanitation Data'!I39))="","",OFFSET('Sanitation Data'!$I$30,0,10*ROW('Sanitation Data'!I39)))</f>
        <v/>
      </c>
      <c r="DM45" s="286" t="str">
        <f ca="true">+IF(OFFSET('Sanitation Data'!$I$31,0,10*ROW('Sanitation Data'!I39))="","",OFFSET('Sanitation Data'!$I$31,0,10*ROW('Sanitation Data'!I39)))</f>
        <v/>
      </c>
      <c r="DN45" s="286" t="str">
        <f ca="true">+IF(OFFSET('Sanitation Data'!$I$32,0,10*ROW('Sanitation Data'!I39))="","",OFFSET('Sanitation Data'!$I$32,0,10*ROW('Sanitation Data'!I39)))</f>
        <v/>
      </c>
      <c r="DO45" s="286" t="str">
        <f ca="true">+IF(OFFSET('Hygiene Data'!$D$11,0,10*ROW('Hygiene Data'!D39))="","",OFFSET('Hygiene Data'!$D$11,0,10*ROW('Hygiene Data'!D39)))</f>
        <v/>
      </c>
      <c r="DP45" s="286" t="str">
        <f ca="true">+IF(OFFSET('Hygiene Data'!$D$12,0,10*ROW('Hygiene Data'!D39))="","",OFFSET('Hygiene Data'!$D$12,0,10*ROW('Hygiene Data'!D39)))</f>
        <v/>
      </c>
      <c r="DQ45" s="286" t="str">
        <f ca="true">+IF(OFFSET('Hygiene Data'!$D$13,0,10*ROW('Hygiene Data'!D39))="","",OFFSET('Hygiene Data'!$D$13,0,10*ROW('Hygiene Data'!D39)))</f>
        <v/>
      </c>
      <c r="DR45" s="286" t="str">
        <f ca="true">+IF(OFFSET('Hygiene Data'!$E$11,0,10*ROW('Hygiene Data'!E39))="","",OFFSET('Hygiene Data'!$E$11,0,10*ROW('Hygiene Data'!E39)))</f>
        <v/>
      </c>
      <c r="DS45" s="286" t="str">
        <f ca="true">+IF(OFFSET('Hygiene Data'!$E$12,0,10*ROW('Hygiene Data'!E39))="","",OFFSET('Hygiene Data'!$E$12,0,10*ROW('Hygiene Data'!E39)))</f>
        <v/>
      </c>
      <c r="DT45" s="286" t="str">
        <f ca="true">+IF(OFFSET('Hygiene Data'!$E$13,0,10*ROW('Hygiene Data'!E39))="","",OFFSET('Hygiene Data'!$E$13,0,10*ROW('Hygiene Data'!E39)))</f>
        <v/>
      </c>
      <c r="DU45" s="286" t="str">
        <f ca="true">+IF(OFFSET('Hygiene Data'!$F$11,0,10*ROW('Hygiene Data'!F39))="","",OFFSET('Hygiene Data'!$F$11,0,10*ROW('Hygiene Data'!F39)))</f>
        <v/>
      </c>
      <c r="DV45" s="286" t="str">
        <f ca="true">+IF(OFFSET('Hygiene Data'!$F$12,0,10*ROW('Hygiene Data'!F39))="","",OFFSET('Hygiene Data'!$F$12,0,10*ROW('Hygiene Data'!F39)))</f>
        <v/>
      </c>
      <c r="DW45" s="286" t="str">
        <f ca="true">+IF(OFFSET('Hygiene Data'!$F$13,0,10*ROW('Hygiene Data'!F39))="","",OFFSET('Hygiene Data'!$F$13,0,10*ROW('Hygiene Data'!F39)))</f>
        <v/>
      </c>
      <c r="DX45" s="286" t="str">
        <f ca="true">+IF(OFFSET('Hygiene Data'!$G$11,0,10*ROW('Hygiene Data'!G39))="","",OFFSET('Hygiene Data'!$G$11,0,10*ROW('Hygiene Data'!G39)))</f>
        <v/>
      </c>
      <c r="DY45" s="286" t="str">
        <f ca="true">+IF(OFFSET('Hygiene Data'!$G$12,0,10*ROW('Hygiene Data'!G39))="","",OFFSET('Hygiene Data'!$G$12,0,10*ROW('Hygiene Data'!G39)))</f>
        <v/>
      </c>
      <c r="DZ45" s="286" t="str">
        <f ca="true">+IF(OFFSET('Hygiene Data'!$G$13,0,10*ROW('Hygiene Data'!G39))="","",OFFSET('Hygiene Data'!$G$13,0,10*ROW('Hygiene Data'!G39)))</f>
        <v/>
      </c>
      <c r="EA45" s="286" t="str">
        <f ca="true">+IF(OFFSET('Hygiene Data'!$H$11,0,10*ROW('Hygiene Data'!H39))="","",OFFSET('Hygiene Data'!$H$11,0,10*ROW('Hygiene Data'!H39)))</f>
        <v/>
      </c>
      <c r="EB45" s="286" t="str">
        <f ca="true">+IF(OFFSET('Hygiene Data'!$H$12,0,10*ROW('Hygiene Data'!H39))="","",OFFSET('Hygiene Data'!$H$12,0,10*ROW('Hygiene Data'!H39)))</f>
        <v/>
      </c>
      <c r="EC45" s="286" t="str">
        <f ca="true">+IF(OFFSET('Hygiene Data'!$H$13,0,10*ROW('Hygiene Data'!H39))="","",OFFSET('Hygiene Data'!$H$13,0,10*ROW('Hygiene Data'!H39)))</f>
        <v/>
      </c>
      <c r="ED45" s="286" t="str">
        <f ca="true">+IF(OFFSET('Hygiene Data'!$I$11,0,10*ROW('Hygiene Data'!I39))="","",OFFSET('Hygiene Data'!$I$11,0,10*ROW('Hygiene Data'!I39)))</f>
        <v/>
      </c>
      <c r="EE45" s="286" t="str">
        <f ca="true">+IF(OFFSET('Hygiene Data'!$I$12,0,10*ROW('Hygiene Data'!I39))="","",OFFSET('Hygiene Data'!$I$12,0,10*ROW('Hygiene Data'!I39)))</f>
        <v/>
      </c>
      <c r="EF45" s="286"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42"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6"/>
      <c r="BS46" s="286" t="str">
        <f ca="true">+IF(OFFSET('Water Data'!$D$27,0,10*ROW('Water Data'!D40))="","",OFFSET('Water Data'!$D$27,0,10*ROW('Water Data'!D40)))</f>
        <v/>
      </c>
      <c r="BT46" s="286" t="str">
        <f ca="true">+IF(OFFSET('Water Data'!$D$28,0,10*ROW('Water Data'!D40))="","",OFFSET('Water Data'!$D$28,0,10*ROW('Water Data'!D40)))</f>
        <v/>
      </c>
      <c r="BU46" s="286" t="str">
        <f ca="true">+IF(OFFSET('Water Data'!$D$29,0,10*ROW('Water Data'!D40))="","",OFFSET('Water Data'!$D$29,0,10*ROW('Water Data'!D40)))</f>
        <v/>
      </c>
      <c r="BV46" s="286" t="str">
        <f ca="true">+IF(OFFSET('Water Data'!$E$27,0,10*ROW('Water Data'!E40))="","",OFFSET('Water Data'!$E$27,0,10*ROW('Water Data'!E40)))</f>
        <v/>
      </c>
      <c r="BW46" s="286" t="str">
        <f ca="true">+IF(OFFSET('Water Data'!$E$28,0,10*ROW('Water Data'!E40))="","",OFFSET('Water Data'!$E$28,0,10*ROW('Water Data'!E40)))</f>
        <v/>
      </c>
      <c r="BX46" s="286" t="str">
        <f ca="true">+IF(OFFSET('Water Data'!$E$29,0,10*ROW('Water Data'!E40))="","",OFFSET('Water Data'!$E$29,0,10*ROW('Water Data'!E40)))</f>
        <v/>
      </c>
      <c r="BY46" s="286" t="str">
        <f ca="true">+IF(OFFSET('Water Data'!$F$27,0,10*ROW('Water Data'!F40))="","",OFFSET('Water Data'!$F$27,0,10*ROW('Water Data'!F40)))</f>
        <v/>
      </c>
      <c r="BZ46" s="286" t="str">
        <f ca="true">+IF(OFFSET('Water Data'!$F$28,0,10*ROW('Water Data'!F40))="","",OFFSET('Water Data'!$F$28,0,10*ROW('Water Data'!F40)))</f>
        <v/>
      </c>
      <c r="CA46" s="286" t="str">
        <f ca="true">+IF(OFFSET('Water Data'!$F$29,0,10*ROW('Water Data'!F40))="","",OFFSET('Water Data'!$F$29,0,10*ROW('Water Data'!F40)))</f>
        <v/>
      </c>
      <c r="CB46" s="286" t="str">
        <f ca="true">+IF(OFFSET('Water Data'!$G$27,0,10*ROW('Water Data'!G40))="","",OFFSET('Water Data'!$G$27,0,10*ROW('Water Data'!G40)))</f>
        <v/>
      </c>
      <c r="CC46" s="286" t="str">
        <f ca="true">+IF(OFFSET('Water Data'!$G$28,0,10*ROW('Water Data'!G40))="","",OFFSET('Water Data'!$G$28,0,10*ROW('Water Data'!G40)))</f>
        <v/>
      </c>
      <c r="CD46" s="286" t="str">
        <f ca="true">+IF(OFFSET('Water Data'!$G$29,0,10*ROW('Water Data'!G40))="","",OFFSET('Water Data'!$G$29,0,10*ROW('Water Data'!G40)))</f>
        <v/>
      </c>
      <c r="CE46" s="286" t="str">
        <f ca="true">+IF(OFFSET('Water Data'!$H$27,0,10*ROW('Water Data'!H40))="","",OFFSET('Water Data'!$H$27,0,10*ROW('Water Data'!H40)))</f>
        <v/>
      </c>
      <c r="CF46" s="286" t="str">
        <f ca="true">+IF(OFFSET('Water Data'!$H$28,0,10*ROW('Water Data'!H40))="","",OFFSET('Water Data'!$H$28,0,10*ROW('Water Data'!H40)))</f>
        <v/>
      </c>
      <c r="CG46" s="286" t="str">
        <f ca="true">+IF(OFFSET('Water Data'!$H$29,0,10*ROW('Water Data'!H40))="","",OFFSET('Water Data'!$H$29,0,10*ROW('Water Data'!H40)))</f>
        <v/>
      </c>
      <c r="CH46" s="286" t="str">
        <f ca="true">+IF(OFFSET('Water Data'!$I$27,0,10*ROW('Water Data'!I40))="","",OFFSET('Water Data'!$I$27,0,10*ROW('Water Data'!I40)))</f>
        <v/>
      </c>
      <c r="CI46" s="286" t="str">
        <f ca="true">+IF(OFFSET('Water Data'!$I$28,0,10*ROW('Water Data'!I40))="","",OFFSET('Water Data'!$I$28,0,10*ROW('Water Data'!I40)))</f>
        <v/>
      </c>
      <c r="CJ46" s="286" t="str">
        <f ca="true">+IF(OFFSET('Water Data'!$I$29,0,10*ROW('Water Data'!I40))="","",OFFSET('Water Data'!$I$29,0,10*ROW('Water Data'!I40)))</f>
        <v/>
      </c>
      <c r="CK46" s="286" t="str">
        <f ca="true">+IF(OFFSET('Sanitation Data'!$D$28,0,10*ROW('Sanitation Data'!D40))="","",OFFSET('Sanitation Data'!$D$28,0,10*ROW('Sanitation Data'!D40)))</f>
        <v/>
      </c>
      <c r="CL46" s="286" t="str">
        <f ca="true">+IF(OFFSET('Sanitation Data'!$D$29,0,10*ROW('Sanitation Data'!D40))="","",OFFSET('Sanitation Data'!$D$29,0,10*ROW('Sanitation Data'!D40)))</f>
        <v/>
      </c>
      <c r="CM46" s="286" t="str">
        <f ca="true">+IF(OFFSET('Sanitation Data'!$D$30,0,10*ROW('Sanitation Data'!D40))="","",OFFSET('Sanitation Data'!$D$30,0,10*ROW('Sanitation Data'!D40)))</f>
        <v/>
      </c>
      <c r="CN46" s="286" t="str">
        <f ca="true">+IF(OFFSET('Sanitation Data'!$D$31,0,10*ROW('Sanitation Data'!D40))="","",OFFSET('Sanitation Data'!$D$31,0,10*ROW('Sanitation Data'!D40)))</f>
        <v/>
      </c>
      <c r="CO46" s="286" t="str">
        <f ca="true">+IF(OFFSET('Sanitation Data'!$D$32,0,10*ROW('Sanitation Data'!D40))="","",OFFSET('Sanitation Data'!$D$32,0,10*ROW('Sanitation Data'!D40)))</f>
        <v/>
      </c>
      <c r="CP46" s="286" t="str">
        <f ca="true">+IF(OFFSET('Sanitation Data'!$E$28,0,10*ROW('Sanitation Data'!E40))="","",OFFSET('Sanitation Data'!$E$28,0,10*ROW('Sanitation Data'!E40)))</f>
        <v/>
      </c>
      <c r="CQ46" s="286" t="str">
        <f ca="true">+IF(OFFSET('Sanitation Data'!$E$29,0,10*ROW('Sanitation Data'!E40))="","",OFFSET('Sanitation Data'!$E$29,0,10*ROW('Sanitation Data'!E40)))</f>
        <v/>
      </c>
      <c r="CR46" s="286" t="str">
        <f ca="true">+IF(OFFSET('Sanitation Data'!$E$30,0,10*ROW('Sanitation Data'!E40))="","",OFFSET('Sanitation Data'!$E$30,0,10*ROW('Sanitation Data'!E40)))</f>
        <v/>
      </c>
      <c r="CS46" s="286" t="str">
        <f ca="true">+IF(OFFSET('Sanitation Data'!$E$31,0,10*ROW('Sanitation Data'!E40))="","",OFFSET('Sanitation Data'!$E$31,0,10*ROW('Sanitation Data'!E40)))</f>
        <v/>
      </c>
      <c r="CT46" s="286" t="str">
        <f ca="true">+IF(OFFSET('Sanitation Data'!$E$32,0,10*ROW('Sanitation Data'!E40))="","",OFFSET('Sanitation Data'!$E$32,0,10*ROW('Sanitation Data'!E40)))</f>
        <v/>
      </c>
      <c r="CU46" s="286" t="str">
        <f ca="true">+IF(OFFSET('Sanitation Data'!$F$28,0,10*ROW('Sanitation Data'!F40))="","",OFFSET('Sanitation Data'!$F$28,0,10*ROW('Sanitation Data'!F40)))</f>
        <v/>
      </c>
      <c r="CV46" s="286" t="str">
        <f ca="true">+IF(OFFSET('Sanitation Data'!$F$29,0,10*ROW('Sanitation Data'!F40))="","",OFFSET('Sanitation Data'!$F$29,0,10*ROW('Sanitation Data'!F40)))</f>
        <v/>
      </c>
      <c r="CW46" s="286" t="str">
        <f ca="true">+IF(OFFSET('Sanitation Data'!$F$30,0,10*ROW('Sanitation Data'!F40))="","",OFFSET('Sanitation Data'!$F$30,0,10*ROW('Sanitation Data'!F40)))</f>
        <v/>
      </c>
      <c r="CX46" s="286" t="str">
        <f ca="true">+IF(OFFSET('Sanitation Data'!$F$31,0,10*ROW('Sanitation Data'!F40))="","",OFFSET('Sanitation Data'!$F$31,0,10*ROW('Sanitation Data'!F40)))</f>
        <v/>
      </c>
      <c r="CY46" s="286" t="str">
        <f ca="true">+IF(OFFSET('Sanitation Data'!$F$32,0,10*ROW('Sanitation Data'!F40))="","",OFFSET('Sanitation Data'!$F$32,0,10*ROW('Sanitation Data'!F40)))</f>
        <v/>
      </c>
      <c r="CZ46" s="286" t="str">
        <f ca="true">+IF(OFFSET('Sanitation Data'!$G$28,0,10*ROW('Sanitation Data'!G40))="","",OFFSET('Sanitation Data'!$G$28,0,10*ROW('Sanitation Data'!G40)))</f>
        <v/>
      </c>
      <c r="DA46" s="286" t="str">
        <f ca="true">+IF(OFFSET('Sanitation Data'!$G$29,0,10*ROW('Sanitation Data'!G40))="","",OFFSET('Sanitation Data'!$G$29,0,10*ROW('Sanitation Data'!G40)))</f>
        <v/>
      </c>
      <c r="DB46" s="286" t="str">
        <f ca="true">+IF(OFFSET('Sanitation Data'!$G$30,0,10*ROW('Sanitation Data'!G40))="","",OFFSET('Sanitation Data'!$G$30,0,10*ROW('Sanitation Data'!G40)))</f>
        <v/>
      </c>
      <c r="DC46" s="286" t="str">
        <f ca="true">+IF(OFFSET('Sanitation Data'!$G$31,0,10*ROW('Sanitation Data'!G40))="","",OFFSET('Sanitation Data'!$G$31,0,10*ROW('Sanitation Data'!G40)))</f>
        <v/>
      </c>
      <c r="DD46" s="286" t="str">
        <f ca="true">+IF(OFFSET('Sanitation Data'!$G$32,0,10*ROW('Sanitation Data'!G40))="","",OFFSET('Sanitation Data'!$G$32,0,10*ROW('Sanitation Data'!G40)))</f>
        <v/>
      </c>
      <c r="DE46" s="286" t="str">
        <f ca="true">+IF(OFFSET('Sanitation Data'!$H$28,0,10*ROW('Sanitation Data'!H40))="","",OFFSET('Sanitation Data'!$H$28,0,10*ROW('Sanitation Data'!H40)))</f>
        <v/>
      </c>
      <c r="DF46" s="286" t="str">
        <f ca="true">+IF(OFFSET('Sanitation Data'!$H$29,0,10*ROW('Sanitation Data'!H40))="","",OFFSET('Sanitation Data'!$H$29,0,10*ROW('Sanitation Data'!H40)))</f>
        <v/>
      </c>
      <c r="DG46" s="286" t="str">
        <f ca="true">+IF(OFFSET('Sanitation Data'!$H$30,0,10*ROW('Sanitation Data'!H40))="","",OFFSET('Sanitation Data'!$H$30,0,10*ROW('Sanitation Data'!H40)))</f>
        <v/>
      </c>
      <c r="DH46" s="286" t="str">
        <f ca="true">+IF(OFFSET('Sanitation Data'!$H$31,0,10*ROW('Sanitation Data'!H40))="","",OFFSET('Sanitation Data'!$H$31,0,10*ROW('Sanitation Data'!H40)))</f>
        <v/>
      </c>
      <c r="DI46" s="286" t="str">
        <f ca="true">+IF(OFFSET('Sanitation Data'!$H$32,0,10*ROW('Sanitation Data'!H40))="","",OFFSET('Sanitation Data'!$H$32,0,10*ROW('Sanitation Data'!H40)))</f>
        <v/>
      </c>
      <c r="DJ46" s="286" t="str">
        <f ca="true">+IF(OFFSET('Sanitation Data'!$I$28,0,10*ROW('Sanitation Data'!I40))="","",OFFSET('Sanitation Data'!$I$28,0,10*ROW('Sanitation Data'!I40)))</f>
        <v/>
      </c>
      <c r="DK46" s="286" t="str">
        <f ca="true">+IF(OFFSET('Sanitation Data'!$I$29,0,10*ROW('Sanitation Data'!I40))="","",OFFSET('Sanitation Data'!$I$29,0,10*ROW('Sanitation Data'!I40)))</f>
        <v/>
      </c>
      <c r="DL46" s="286" t="str">
        <f ca="true">+IF(OFFSET('Sanitation Data'!$I$30,0,10*ROW('Sanitation Data'!I40))="","",OFFSET('Sanitation Data'!$I$30,0,10*ROW('Sanitation Data'!I40)))</f>
        <v/>
      </c>
      <c r="DM46" s="286" t="str">
        <f ca="true">+IF(OFFSET('Sanitation Data'!$I$31,0,10*ROW('Sanitation Data'!I40))="","",OFFSET('Sanitation Data'!$I$31,0,10*ROW('Sanitation Data'!I40)))</f>
        <v/>
      </c>
      <c r="DN46" s="286" t="str">
        <f ca="true">+IF(OFFSET('Sanitation Data'!$I$32,0,10*ROW('Sanitation Data'!I40))="","",OFFSET('Sanitation Data'!$I$32,0,10*ROW('Sanitation Data'!I40)))</f>
        <v/>
      </c>
      <c r="DO46" s="286" t="str">
        <f ca="true">+IF(OFFSET('Hygiene Data'!$D$11,0,10*ROW('Hygiene Data'!D40))="","",OFFSET('Hygiene Data'!$D$11,0,10*ROW('Hygiene Data'!D40)))</f>
        <v/>
      </c>
      <c r="DP46" s="286" t="str">
        <f ca="true">+IF(OFFSET('Hygiene Data'!$D$12,0,10*ROW('Hygiene Data'!D40))="","",OFFSET('Hygiene Data'!$D$12,0,10*ROW('Hygiene Data'!D40)))</f>
        <v/>
      </c>
      <c r="DQ46" s="286" t="str">
        <f ca="true">+IF(OFFSET('Hygiene Data'!$D$13,0,10*ROW('Hygiene Data'!D40))="","",OFFSET('Hygiene Data'!$D$13,0,10*ROW('Hygiene Data'!D40)))</f>
        <v/>
      </c>
      <c r="DR46" s="286" t="str">
        <f ca="true">+IF(OFFSET('Hygiene Data'!$E$11,0,10*ROW('Hygiene Data'!E40))="","",OFFSET('Hygiene Data'!$E$11,0,10*ROW('Hygiene Data'!E40)))</f>
        <v/>
      </c>
      <c r="DS46" s="286" t="str">
        <f ca="true">+IF(OFFSET('Hygiene Data'!$E$12,0,10*ROW('Hygiene Data'!E40))="","",OFFSET('Hygiene Data'!$E$12,0,10*ROW('Hygiene Data'!E40)))</f>
        <v/>
      </c>
      <c r="DT46" s="286" t="str">
        <f ca="true">+IF(OFFSET('Hygiene Data'!$E$13,0,10*ROW('Hygiene Data'!E40))="","",OFFSET('Hygiene Data'!$E$13,0,10*ROW('Hygiene Data'!E40)))</f>
        <v/>
      </c>
      <c r="DU46" s="286" t="str">
        <f ca="true">+IF(OFFSET('Hygiene Data'!$F$11,0,10*ROW('Hygiene Data'!F40))="","",OFFSET('Hygiene Data'!$F$11,0,10*ROW('Hygiene Data'!F40)))</f>
        <v/>
      </c>
      <c r="DV46" s="286" t="str">
        <f ca="true">+IF(OFFSET('Hygiene Data'!$F$12,0,10*ROW('Hygiene Data'!F40))="","",OFFSET('Hygiene Data'!$F$12,0,10*ROW('Hygiene Data'!F40)))</f>
        <v/>
      </c>
      <c r="DW46" s="286" t="str">
        <f ca="true">+IF(OFFSET('Hygiene Data'!$F$13,0,10*ROW('Hygiene Data'!F40))="","",OFFSET('Hygiene Data'!$F$13,0,10*ROW('Hygiene Data'!F40)))</f>
        <v/>
      </c>
      <c r="DX46" s="286" t="str">
        <f ca="true">+IF(OFFSET('Hygiene Data'!$G$11,0,10*ROW('Hygiene Data'!G40))="","",OFFSET('Hygiene Data'!$G$11,0,10*ROW('Hygiene Data'!G40)))</f>
        <v/>
      </c>
      <c r="DY46" s="286" t="str">
        <f ca="true">+IF(OFFSET('Hygiene Data'!$G$12,0,10*ROW('Hygiene Data'!G40))="","",OFFSET('Hygiene Data'!$G$12,0,10*ROW('Hygiene Data'!G40)))</f>
        <v/>
      </c>
      <c r="DZ46" s="286" t="str">
        <f ca="true">+IF(OFFSET('Hygiene Data'!$G$13,0,10*ROW('Hygiene Data'!G40))="","",OFFSET('Hygiene Data'!$G$13,0,10*ROW('Hygiene Data'!G40)))</f>
        <v/>
      </c>
      <c r="EA46" s="286" t="str">
        <f ca="true">+IF(OFFSET('Hygiene Data'!$H$11,0,10*ROW('Hygiene Data'!H40))="","",OFFSET('Hygiene Data'!$H$11,0,10*ROW('Hygiene Data'!H40)))</f>
        <v/>
      </c>
      <c r="EB46" s="286" t="str">
        <f ca="true">+IF(OFFSET('Hygiene Data'!$H$12,0,10*ROW('Hygiene Data'!H40))="","",OFFSET('Hygiene Data'!$H$12,0,10*ROW('Hygiene Data'!H40)))</f>
        <v/>
      </c>
      <c r="EC46" s="286" t="str">
        <f ca="true">+IF(OFFSET('Hygiene Data'!$H$13,0,10*ROW('Hygiene Data'!H40))="","",OFFSET('Hygiene Data'!$H$13,0,10*ROW('Hygiene Data'!H40)))</f>
        <v/>
      </c>
      <c r="ED46" s="286" t="str">
        <f ca="true">+IF(OFFSET('Hygiene Data'!$I$11,0,10*ROW('Hygiene Data'!I40))="","",OFFSET('Hygiene Data'!$I$11,0,10*ROW('Hygiene Data'!I40)))</f>
        <v/>
      </c>
      <c r="EE46" s="286" t="str">
        <f ca="true">+IF(OFFSET('Hygiene Data'!$I$12,0,10*ROW('Hygiene Data'!I40))="","",OFFSET('Hygiene Data'!$I$12,0,10*ROW('Hygiene Data'!I40)))</f>
        <v/>
      </c>
      <c r="EF46" s="286"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42"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6"/>
      <c r="BS47" s="286" t="str">
        <f ca="true">+IF(OFFSET('Water Data'!$D$27,0,10*ROW('Water Data'!D41))="","",OFFSET('Water Data'!$D$27,0,10*ROW('Water Data'!D41)))</f>
        <v/>
      </c>
      <c r="BT47" s="286" t="str">
        <f ca="true">+IF(OFFSET('Water Data'!$D$28,0,10*ROW('Water Data'!D41))="","",OFFSET('Water Data'!$D$28,0,10*ROW('Water Data'!D41)))</f>
        <v/>
      </c>
      <c r="BU47" s="286" t="str">
        <f ca="true">+IF(OFFSET('Water Data'!$D$29,0,10*ROW('Water Data'!D41))="","",OFFSET('Water Data'!$D$29,0,10*ROW('Water Data'!D41)))</f>
        <v/>
      </c>
      <c r="BV47" s="286" t="str">
        <f ca="true">+IF(OFFSET('Water Data'!$E$27,0,10*ROW('Water Data'!E41))="","",OFFSET('Water Data'!$E$27,0,10*ROW('Water Data'!E41)))</f>
        <v/>
      </c>
      <c r="BW47" s="286" t="str">
        <f ca="true">+IF(OFFSET('Water Data'!$E$28,0,10*ROW('Water Data'!E41))="","",OFFSET('Water Data'!$E$28,0,10*ROW('Water Data'!E41)))</f>
        <v/>
      </c>
      <c r="BX47" s="286" t="str">
        <f ca="true">+IF(OFFSET('Water Data'!$E$29,0,10*ROW('Water Data'!E41))="","",OFFSET('Water Data'!$E$29,0,10*ROW('Water Data'!E41)))</f>
        <v/>
      </c>
      <c r="BY47" s="286" t="str">
        <f ca="true">+IF(OFFSET('Water Data'!$F$27,0,10*ROW('Water Data'!F41))="","",OFFSET('Water Data'!$F$27,0,10*ROW('Water Data'!F41)))</f>
        <v/>
      </c>
      <c r="BZ47" s="286" t="str">
        <f ca="true">+IF(OFFSET('Water Data'!$F$28,0,10*ROW('Water Data'!F41))="","",OFFSET('Water Data'!$F$28,0,10*ROW('Water Data'!F41)))</f>
        <v/>
      </c>
      <c r="CA47" s="286" t="str">
        <f ca="true">+IF(OFFSET('Water Data'!$F$29,0,10*ROW('Water Data'!F41))="","",OFFSET('Water Data'!$F$29,0,10*ROW('Water Data'!F41)))</f>
        <v/>
      </c>
      <c r="CB47" s="286" t="str">
        <f ca="true">+IF(OFFSET('Water Data'!$G$27,0,10*ROW('Water Data'!G41))="","",OFFSET('Water Data'!$G$27,0,10*ROW('Water Data'!G41)))</f>
        <v/>
      </c>
      <c r="CC47" s="286" t="str">
        <f ca="true">+IF(OFFSET('Water Data'!$G$28,0,10*ROW('Water Data'!G41))="","",OFFSET('Water Data'!$G$28,0,10*ROW('Water Data'!G41)))</f>
        <v/>
      </c>
      <c r="CD47" s="286" t="str">
        <f ca="true">+IF(OFFSET('Water Data'!$G$29,0,10*ROW('Water Data'!G41))="","",OFFSET('Water Data'!$G$29,0,10*ROW('Water Data'!G41)))</f>
        <v/>
      </c>
      <c r="CE47" s="286" t="str">
        <f ca="true">+IF(OFFSET('Water Data'!$H$27,0,10*ROW('Water Data'!H41))="","",OFFSET('Water Data'!$H$27,0,10*ROW('Water Data'!H41)))</f>
        <v/>
      </c>
      <c r="CF47" s="286" t="str">
        <f ca="true">+IF(OFFSET('Water Data'!$H$28,0,10*ROW('Water Data'!H41))="","",OFFSET('Water Data'!$H$28,0,10*ROW('Water Data'!H41)))</f>
        <v/>
      </c>
      <c r="CG47" s="286" t="str">
        <f ca="true">+IF(OFFSET('Water Data'!$H$29,0,10*ROW('Water Data'!H41))="","",OFFSET('Water Data'!$H$29,0,10*ROW('Water Data'!H41)))</f>
        <v/>
      </c>
      <c r="CH47" s="286" t="str">
        <f ca="true">+IF(OFFSET('Water Data'!$I$27,0,10*ROW('Water Data'!I41))="","",OFFSET('Water Data'!$I$27,0,10*ROW('Water Data'!I41)))</f>
        <v/>
      </c>
      <c r="CI47" s="286" t="str">
        <f ca="true">+IF(OFFSET('Water Data'!$I$28,0,10*ROW('Water Data'!I41))="","",OFFSET('Water Data'!$I$28,0,10*ROW('Water Data'!I41)))</f>
        <v/>
      </c>
      <c r="CJ47" s="286" t="str">
        <f ca="true">+IF(OFFSET('Water Data'!$I$29,0,10*ROW('Water Data'!I41))="","",OFFSET('Water Data'!$I$29,0,10*ROW('Water Data'!I41)))</f>
        <v/>
      </c>
      <c r="CK47" s="286" t="str">
        <f ca="true">+IF(OFFSET('Sanitation Data'!$D$28,0,10*ROW('Sanitation Data'!D41))="","",OFFSET('Sanitation Data'!$D$28,0,10*ROW('Sanitation Data'!D41)))</f>
        <v/>
      </c>
      <c r="CL47" s="286" t="str">
        <f ca="true">+IF(OFFSET('Sanitation Data'!$D$29,0,10*ROW('Sanitation Data'!D41))="","",OFFSET('Sanitation Data'!$D$29,0,10*ROW('Sanitation Data'!D41)))</f>
        <v/>
      </c>
      <c r="CM47" s="286" t="str">
        <f ca="true">+IF(OFFSET('Sanitation Data'!$D$30,0,10*ROW('Sanitation Data'!D41))="","",OFFSET('Sanitation Data'!$D$30,0,10*ROW('Sanitation Data'!D41)))</f>
        <v/>
      </c>
      <c r="CN47" s="286" t="str">
        <f ca="true">+IF(OFFSET('Sanitation Data'!$D$31,0,10*ROW('Sanitation Data'!D41))="","",OFFSET('Sanitation Data'!$D$31,0,10*ROW('Sanitation Data'!D41)))</f>
        <v/>
      </c>
      <c r="CO47" s="286" t="str">
        <f ca="true">+IF(OFFSET('Sanitation Data'!$D$32,0,10*ROW('Sanitation Data'!D41))="","",OFFSET('Sanitation Data'!$D$32,0,10*ROW('Sanitation Data'!D41)))</f>
        <v/>
      </c>
      <c r="CP47" s="286" t="str">
        <f ca="true">+IF(OFFSET('Sanitation Data'!$E$28,0,10*ROW('Sanitation Data'!E41))="","",OFFSET('Sanitation Data'!$E$28,0,10*ROW('Sanitation Data'!E41)))</f>
        <v/>
      </c>
      <c r="CQ47" s="286" t="str">
        <f ca="true">+IF(OFFSET('Sanitation Data'!$E$29,0,10*ROW('Sanitation Data'!E41))="","",OFFSET('Sanitation Data'!$E$29,0,10*ROW('Sanitation Data'!E41)))</f>
        <v/>
      </c>
      <c r="CR47" s="286" t="str">
        <f ca="true">+IF(OFFSET('Sanitation Data'!$E$30,0,10*ROW('Sanitation Data'!E41))="","",OFFSET('Sanitation Data'!$E$30,0,10*ROW('Sanitation Data'!E41)))</f>
        <v/>
      </c>
      <c r="CS47" s="286" t="str">
        <f ca="true">+IF(OFFSET('Sanitation Data'!$E$31,0,10*ROW('Sanitation Data'!E41))="","",OFFSET('Sanitation Data'!$E$31,0,10*ROW('Sanitation Data'!E41)))</f>
        <v/>
      </c>
      <c r="CT47" s="286" t="str">
        <f ca="true">+IF(OFFSET('Sanitation Data'!$E$32,0,10*ROW('Sanitation Data'!E41))="","",OFFSET('Sanitation Data'!$E$32,0,10*ROW('Sanitation Data'!E41)))</f>
        <v/>
      </c>
      <c r="CU47" s="286" t="str">
        <f ca="true">+IF(OFFSET('Sanitation Data'!$F$28,0,10*ROW('Sanitation Data'!F41))="","",OFFSET('Sanitation Data'!$F$28,0,10*ROW('Sanitation Data'!F41)))</f>
        <v/>
      </c>
      <c r="CV47" s="286" t="str">
        <f ca="true">+IF(OFFSET('Sanitation Data'!$F$29,0,10*ROW('Sanitation Data'!F41))="","",OFFSET('Sanitation Data'!$F$29,0,10*ROW('Sanitation Data'!F41)))</f>
        <v/>
      </c>
      <c r="CW47" s="286" t="str">
        <f ca="true">+IF(OFFSET('Sanitation Data'!$F$30,0,10*ROW('Sanitation Data'!F41))="","",OFFSET('Sanitation Data'!$F$30,0,10*ROW('Sanitation Data'!F41)))</f>
        <v/>
      </c>
      <c r="CX47" s="286" t="str">
        <f ca="true">+IF(OFFSET('Sanitation Data'!$F$31,0,10*ROW('Sanitation Data'!F41))="","",OFFSET('Sanitation Data'!$F$31,0,10*ROW('Sanitation Data'!F41)))</f>
        <v/>
      </c>
      <c r="CY47" s="286" t="str">
        <f ca="true">+IF(OFFSET('Sanitation Data'!$F$32,0,10*ROW('Sanitation Data'!F41))="","",OFFSET('Sanitation Data'!$F$32,0,10*ROW('Sanitation Data'!F41)))</f>
        <v/>
      </c>
      <c r="CZ47" s="286" t="str">
        <f ca="true">+IF(OFFSET('Sanitation Data'!$G$28,0,10*ROW('Sanitation Data'!G41))="","",OFFSET('Sanitation Data'!$G$28,0,10*ROW('Sanitation Data'!G41)))</f>
        <v/>
      </c>
      <c r="DA47" s="286" t="str">
        <f ca="true">+IF(OFFSET('Sanitation Data'!$G$29,0,10*ROW('Sanitation Data'!G41))="","",OFFSET('Sanitation Data'!$G$29,0,10*ROW('Sanitation Data'!G41)))</f>
        <v/>
      </c>
      <c r="DB47" s="286" t="str">
        <f ca="true">+IF(OFFSET('Sanitation Data'!$G$30,0,10*ROW('Sanitation Data'!G41))="","",OFFSET('Sanitation Data'!$G$30,0,10*ROW('Sanitation Data'!G41)))</f>
        <v/>
      </c>
      <c r="DC47" s="286" t="str">
        <f ca="true">+IF(OFFSET('Sanitation Data'!$G$31,0,10*ROW('Sanitation Data'!G41))="","",OFFSET('Sanitation Data'!$G$31,0,10*ROW('Sanitation Data'!G41)))</f>
        <v/>
      </c>
      <c r="DD47" s="286" t="str">
        <f ca="true">+IF(OFFSET('Sanitation Data'!$G$32,0,10*ROW('Sanitation Data'!G41))="","",OFFSET('Sanitation Data'!$G$32,0,10*ROW('Sanitation Data'!G41)))</f>
        <v/>
      </c>
      <c r="DE47" s="286" t="str">
        <f ca="true">+IF(OFFSET('Sanitation Data'!$H$28,0,10*ROW('Sanitation Data'!H41))="","",OFFSET('Sanitation Data'!$H$28,0,10*ROW('Sanitation Data'!H41)))</f>
        <v/>
      </c>
      <c r="DF47" s="286" t="str">
        <f ca="true">+IF(OFFSET('Sanitation Data'!$H$29,0,10*ROW('Sanitation Data'!H41))="","",OFFSET('Sanitation Data'!$H$29,0,10*ROW('Sanitation Data'!H41)))</f>
        <v/>
      </c>
      <c r="DG47" s="286" t="str">
        <f ca="true">+IF(OFFSET('Sanitation Data'!$H$30,0,10*ROW('Sanitation Data'!H41))="","",OFFSET('Sanitation Data'!$H$30,0,10*ROW('Sanitation Data'!H41)))</f>
        <v/>
      </c>
      <c r="DH47" s="286" t="str">
        <f ca="true">+IF(OFFSET('Sanitation Data'!$H$31,0,10*ROW('Sanitation Data'!H41))="","",OFFSET('Sanitation Data'!$H$31,0,10*ROW('Sanitation Data'!H41)))</f>
        <v/>
      </c>
      <c r="DI47" s="286" t="str">
        <f ca="true">+IF(OFFSET('Sanitation Data'!$H$32,0,10*ROW('Sanitation Data'!H41))="","",OFFSET('Sanitation Data'!$H$32,0,10*ROW('Sanitation Data'!H41)))</f>
        <v/>
      </c>
      <c r="DJ47" s="286" t="str">
        <f ca="true">+IF(OFFSET('Sanitation Data'!$I$28,0,10*ROW('Sanitation Data'!I41))="","",OFFSET('Sanitation Data'!$I$28,0,10*ROW('Sanitation Data'!I41)))</f>
        <v/>
      </c>
      <c r="DK47" s="286" t="str">
        <f ca="true">+IF(OFFSET('Sanitation Data'!$I$29,0,10*ROW('Sanitation Data'!I41))="","",OFFSET('Sanitation Data'!$I$29,0,10*ROW('Sanitation Data'!I41)))</f>
        <v/>
      </c>
      <c r="DL47" s="286" t="str">
        <f ca="true">+IF(OFFSET('Sanitation Data'!$I$30,0,10*ROW('Sanitation Data'!I41))="","",OFFSET('Sanitation Data'!$I$30,0,10*ROW('Sanitation Data'!I41)))</f>
        <v/>
      </c>
      <c r="DM47" s="286" t="str">
        <f ca="true">+IF(OFFSET('Sanitation Data'!$I$31,0,10*ROW('Sanitation Data'!I41))="","",OFFSET('Sanitation Data'!$I$31,0,10*ROW('Sanitation Data'!I41)))</f>
        <v/>
      </c>
      <c r="DN47" s="286" t="str">
        <f ca="true">+IF(OFFSET('Sanitation Data'!$I$32,0,10*ROW('Sanitation Data'!I41))="","",OFFSET('Sanitation Data'!$I$32,0,10*ROW('Sanitation Data'!I41)))</f>
        <v/>
      </c>
      <c r="DO47" s="286" t="str">
        <f ca="true">+IF(OFFSET('Hygiene Data'!$D$11,0,10*ROW('Hygiene Data'!D41))="","",OFFSET('Hygiene Data'!$D$11,0,10*ROW('Hygiene Data'!D41)))</f>
        <v/>
      </c>
      <c r="DP47" s="286" t="str">
        <f ca="true">+IF(OFFSET('Hygiene Data'!$D$12,0,10*ROW('Hygiene Data'!D41))="","",OFFSET('Hygiene Data'!$D$12,0,10*ROW('Hygiene Data'!D41)))</f>
        <v/>
      </c>
      <c r="DQ47" s="286" t="str">
        <f ca="true">+IF(OFFSET('Hygiene Data'!$D$13,0,10*ROW('Hygiene Data'!D41))="","",OFFSET('Hygiene Data'!$D$13,0,10*ROW('Hygiene Data'!D41)))</f>
        <v/>
      </c>
      <c r="DR47" s="286" t="str">
        <f ca="true">+IF(OFFSET('Hygiene Data'!$E$11,0,10*ROW('Hygiene Data'!E41))="","",OFFSET('Hygiene Data'!$E$11,0,10*ROW('Hygiene Data'!E41)))</f>
        <v/>
      </c>
      <c r="DS47" s="286" t="str">
        <f ca="true">+IF(OFFSET('Hygiene Data'!$E$12,0,10*ROW('Hygiene Data'!E41))="","",OFFSET('Hygiene Data'!$E$12,0,10*ROW('Hygiene Data'!E41)))</f>
        <v/>
      </c>
      <c r="DT47" s="286" t="str">
        <f ca="true">+IF(OFFSET('Hygiene Data'!$E$13,0,10*ROW('Hygiene Data'!E41))="","",OFFSET('Hygiene Data'!$E$13,0,10*ROW('Hygiene Data'!E41)))</f>
        <v/>
      </c>
      <c r="DU47" s="286" t="str">
        <f ca="true">+IF(OFFSET('Hygiene Data'!$F$11,0,10*ROW('Hygiene Data'!F41))="","",OFFSET('Hygiene Data'!$F$11,0,10*ROW('Hygiene Data'!F41)))</f>
        <v/>
      </c>
      <c r="DV47" s="286" t="str">
        <f ca="true">+IF(OFFSET('Hygiene Data'!$F$12,0,10*ROW('Hygiene Data'!F41))="","",OFFSET('Hygiene Data'!$F$12,0,10*ROW('Hygiene Data'!F41)))</f>
        <v/>
      </c>
      <c r="DW47" s="286" t="str">
        <f ca="true">+IF(OFFSET('Hygiene Data'!$F$13,0,10*ROW('Hygiene Data'!F41))="","",OFFSET('Hygiene Data'!$F$13,0,10*ROW('Hygiene Data'!F41)))</f>
        <v/>
      </c>
      <c r="DX47" s="286" t="str">
        <f ca="true">+IF(OFFSET('Hygiene Data'!$G$11,0,10*ROW('Hygiene Data'!G41))="","",OFFSET('Hygiene Data'!$G$11,0,10*ROW('Hygiene Data'!G41)))</f>
        <v/>
      </c>
      <c r="DY47" s="286" t="str">
        <f ca="true">+IF(OFFSET('Hygiene Data'!$G$12,0,10*ROW('Hygiene Data'!G41))="","",OFFSET('Hygiene Data'!$G$12,0,10*ROW('Hygiene Data'!G41)))</f>
        <v/>
      </c>
      <c r="DZ47" s="286" t="str">
        <f ca="true">+IF(OFFSET('Hygiene Data'!$G$13,0,10*ROW('Hygiene Data'!G41))="","",OFFSET('Hygiene Data'!$G$13,0,10*ROW('Hygiene Data'!G41)))</f>
        <v/>
      </c>
      <c r="EA47" s="286" t="str">
        <f ca="true">+IF(OFFSET('Hygiene Data'!$H$11,0,10*ROW('Hygiene Data'!H41))="","",OFFSET('Hygiene Data'!$H$11,0,10*ROW('Hygiene Data'!H41)))</f>
        <v/>
      </c>
      <c r="EB47" s="286" t="str">
        <f ca="true">+IF(OFFSET('Hygiene Data'!$H$12,0,10*ROW('Hygiene Data'!H41))="","",OFFSET('Hygiene Data'!$H$12,0,10*ROW('Hygiene Data'!H41)))</f>
        <v/>
      </c>
      <c r="EC47" s="286" t="str">
        <f ca="true">+IF(OFFSET('Hygiene Data'!$H$13,0,10*ROW('Hygiene Data'!H41))="","",OFFSET('Hygiene Data'!$H$13,0,10*ROW('Hygiene Data'!H41)))</f>
        <v/>
      </c>
      <c r="ED47" s="286" t="str">
        <f ca="true">+IF(OFFSET('Hygiene Data'!$I$11,0,10*ROW('Hygiene Data'!I41))="","",OFFSET('Hygiene Data'!$I$11,0,10*ROW('Hygiene Data'!I41)))</f>
        <v/>
      </c>
      <c r="EE47" s="286" t="str">
        <f ca="true">+IF(OFFSET('Hygiene Data'!$I$12,0,10*ROW('Hygiene Data'!I41))="","",OFFSET('Hygiene Data'!$I$12,0,10*ROW('Hygiene Data'!I41)))</f>
        <v/>
      </c>
      <c r="EF47" s="286"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42"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6"/>
      <c r="BS48" s="286" t="str">
        <f ca="true">+IF(OFFSET('Water Data'!$D$27,0,10*ROW('Water Data'!D42))="","",OFFSET('Water Data'!$D$27,0,10*ROW('Water Data'!D42)))</f>
        <v/>
      </c>
      <c r="BT48" s="286" t="str">
        <f ca="true">+IF(OFFSET('Water Data'!$D$28,0,10*ROW('Water Data'!D42))="","",OFFSET('Water Data'!$D$28,0,10*ROW('Water Data'!D42)))</f>
        <v/>
      </c>
      <c r="BU48" s="286" t="str">
        <f ca="true">+IF(OFFSET('Water Data'!$D$29,0,10*ROW('Water Data'!D42))="","",OFFSET('Water Data'!$D$29,0,10*ROW('Water Data'!D42)))</f>
        <v/>
      </c>
      <c r="BV48" s="286" t="str">
        <f ca="true">+IF(OFFSET('Water Data'!$E$27,0,10*ROW('Water Data'!E42))="","",OFFSET('Water Data'!$E$27,0,10*ROW('Water Data'!E42)))</f>
        <v/>
      </c>
      <c r="BW48" s="286" t="str">
        <f ca="true">+IF(OFFSET('Water Data'!$E$28,0,10*ROW('Water Data'!E42))="","",OFFSET('Water Data'!$E$28,0,10*ROW('Water Data'!E42)))</f>
        <v/>
      </c>
      <c r="BX48" s="286" t="str">
        <f ca="true">+IF(OFFSET('Water Data'!$E$29,0,10*ROW('Water Data'!E42))="","",OFFSET('Water Data'!$E$29,0,10*ROW('Water Data'!E42)))</f>
        <v/>
      </c>
      <c r="BY48" s="286" t="str">
        <f ca="true">+IF(OFFSET('Water Data'!$F$27,0,10*ROW('Water Data'!F42))="","",OFFSET('Water Data'!$F$27,0,10*ROW('Water Data'!F42)))</f>
        <v/>
      </c>
      <c r="BZ48" s="286" t="str">
        <f ca="true">+IF(OFFSET('Water Data'!$F$28,0,10*ROW('Water Data'!F42))="","",OFFSET('Water Data'!$F$28,0,10*ROW('Water Data'!F42)))</f>
        <v/>
      </c>
      <c r="CA48" s="286" t="str">
        <f ca="true">+IF(OFFSET('Water Data'!$F$29,0,10*ROW('Water Data'!F42))="","",OFFSET('Water Data'!$F$29,0,10*ROW('Water Data'!F42)))</f>
        <v/>
      </c>
      <c r="CB48" s="286" t="str">
        <f ca="true">+IF(OFFSET('Water Data'!$G$27,0,10*ROW('Water Data'!G42))="","",OFFSET('Water Data'!$G$27,0,10*ROW('Water Data'!G42)))</f>
        <v/>
      </c>
      <c r="CC48" s="286" t="str">
        <f ca="true">+IF(OFFSET('Water Data'!$G$28,0,10*ROW('Water Data'!G42))="","",OFFSET('Water Data'!$G$28,0,10*ROW('Water Data'!G42)))</f>
        <v/>
      </c>
      <c r="CD48" s="286" t="str">
        <f ca="true">+IF(OFFSET('Water Data'!$G$29,0,10*ROW('Water Data'!G42))="","",OFFSET('Water Data'!$G$29,0,10*ROW('Water Data'!G42)))</f>
        <v/>
      </c>
      <c r="CE48" s="286" t="str">
        <f ca="true">+IF(OFFSET('Water Data'!$H$27,0,10*ROW('Water Data'!H42))="","",OFFSET('Water Data'!$H$27,0,10*ROW('Water Data'!H42)))</f>
        <v/>
      </c>
      <c r="CF48" s="286" t="str">
        <f ca="true">+IF(OFFSET('Water Data'!$H$28,0,10*ROW('Water Data'!H42))="","",OFFSET('Water Data'!$H$28,0,10*ROW('Water Data'!H42)))</f>
        <v/>
      </c>
      <c r="CG48" s="286" t="str">
        <f ca="true">+IF(OFFSET('Water Data'!$H$29,0,10*ROW('Water Data'!H42))="","",OFFSET('Water Data'!$H$29,0,10*ROW('Water Data'!H42)))</f>
        <v/>
      </c>
      <c r="CH48" s="286" t="str">
        <f ca="true">+IF(OFFSET('Water Data'!$I$27,0,10*ROW('Water Data'!I42))="","",OFFSET('Water Data'!$I$27,0,10*ROW('Water Data'!I42)))</f>
        <v/>
      </c>
      <c r="CI48" s="286" t="str">
        <f ca="true">+IF(OFFSET('Water Data'!$I$28,0,10*ROW('Water Data'!I42))="","",OFFSET('Water Data'!$I$28,0,10*ROW('Water Data'!I42)))</f>
        <v/>
      </c>
      <c r="CJ48" s="286" t="str">
        <f ca="true">+IF(OFFSET('Water Data'!$I$29,0,10*ROW('Water Data'!I42))="","",OFFSET('Water Data'!$I$29,0,10*ROW('Water Data'!I42)))</f>
        <v/>
      </c>
      <c r="CK48" s="286" t="str">
        <f ca="true">+IF(OFFSET('Sanitation Data'!$D$28,0,10*ROW('Sanitation Data'!D42))="","",OFFSET('Sanitation Data'!$D$28,0,10*ROW('Sanitation Data'!D42)))</f>
        <v/>
      </c>
      <c r="CL48" s="286" t="str">
        <f ca="true">+IF(OFFSET('Sanitation Data'!$D$29,0,10*ROW('Sanitation Data'!D42))="","",OFFSET('Sanitation Data'!$D$29,0,10*ROW('Sanitation Data'!D42)))</f>
        <v/>
      </c>
      <c r="CM48" s="286" t="str">
        <f ca="true">+IF(OFFSET('Sanitation Data'!$D$30,0,10*ROW('Sanitation Data'!D42))="","",OFFSET('Sanitation Data'!$D$30,0,10*ROW('Sanitation Data'!D42)))</f>
        <v/>
      </c>
      <c r="CN48" s="286" t="str">
        <f ca="true">+IF(OFFSET('Sanitation Data'!$D$31,0,10*ROW('Sanitation Data'!D42))="","",OFFSET('Sanitation Data'!$D$31,0,10*ROW('Sanitation Data'!D42)))</f>
        <v/>
      </c>
      <c r="CO48" s="286" t="str">
        <f ca="true">+IF(OFFSET('Sanitation Data'!$D$32,0,10*ROW('Sanitation Data'!D42))="","",OFFSET('Sanitation Data'!$D$32,0,10*ROW('Sanitation Data'!D42)))</f>
        <v/>
      </c>
      <c r="CP48" s="286" t="str">
        <f ca="true">+IF(OFFSET('Sanitation Data'!$E$28,0,10*ROW('Sanitation Data'!E42))="","",OFFSET('Sanitation Data'!$E$28,0,10*ROW('Sanitation Data'!E42)))</f>
        <v/>
      </c>
      <c r="CQ48" s="286" t="str">
        <f ca="true">+IF(OFFSET('Sanitation Data'!$E$29,0,10*ROW('Sanitation Data'!E42))="","",OFFSET('Sanitation Data'!$E$29,0,10*ROW('Sanitation Data'!E42)))</f>
        <v/>
      </c>
      <c r="CR48" s="286" t="str">
        <f ca="true">+IF(OFFSET('Sanitation Data'!$E$30,0,10*ROW('Sanitation Data'!E42))="","",OFFSET('Sanitation Data'!$E$30,0,10*ROW('Sanitation Data'!E42)))</f>
        <v/>
      </c>
      <c r="CS48" s="286" t="str">
        <f ca="true">+IF(OFFSET('Sanitation Data'!$E$31,0,10*ROW('Sanitation Data'!E42))="","",OFFSET('Sanitation Data'!$E$31,0,10*ROW('Sanitation Data'!E42)))</f>
        <v/>
      </c>
      <c r="CT48" s="286" t="str">
        <f ca="true">+IF(OFFSET('Sanitation Data'!$E$32,0,10*ROW('Sanitation Data'!E42))="","",OFFSET('Sanitation Data'!$E$32,0,10*ROW('Sanitation Data'!E42)))</f>
        <v/>
      </c>
      <c r="CU48" s="286" t="str">
        <f ca="true">+IF(OFFSET('Sanitation Data'!$F$28,0,10*ROW('Sanitation Data'!F42))="","",OFFSET('Sanitation Data'!$F$28,0,10*ROW('Sanitation Data'!F42)))</f>
        <v/>
      </c>
      <c r="CV48" s="286" t="str">
        <f ca="true">+IF(OFFSET('Sanitation Data'!$F$29,0,10*ROW('Sanitation Data'!F42))="","",OFFSET('Sanitation Data'!$F$29,0,10*ROW('Sanitation Data'!F42)))</f>
        <v/>
      </c>
      <c r="CW48" s="286" t="str">
        <f ca="true">+IF(OFFSET('Sanitation Data'!$F$30,0,10*ROW('Sanitation Data'!F42))="","",OFFSET('Sanitation Data'!$F$30,0,10*ROW('Sanitation Data'!F42)))</f>
        <v/>
      </c>
      <c r="CX48" s="286" t="str">
        <f ca="true">+IF(OFFSET('Sanitation Data'!$F$31,0,10*ROW('Sanitation Data'!F42))="","",OFFSET('Sanitation Data'!$F$31,0,10*ROW('Sanitation Data'!F42)))</f>
        <v/>
      </c>
      <c r="CY48" s="286" t="str">
        <f ca="true">+IF(OFFSET('Sanitation Data'!$F$32,0,10*ROW('Sanitation Data'!F42))="","",OFFSET('Sanitation Data'!$F$32,0,10*ROW('Sanitation Data'!F42)))</f>
        <v/>
      </c>
      <c r="CZ48" s="286" t="str">
        <f ca="true">+IF(OFFSET('Sanitation Data'!$G$28,0,10*ROW('Sanitation Data'!G42))="","",OFFSET('Sanitation Data'!$G$28,0,10*ROW('Sanitation Data'!G42)))</f>
        <v/>
      </c>
      <c r="DA48" s="286" t="str">
        <f ca="true">+IF(OFFSET('Sanitation Data'!$G$29,0,10*ROW('Sanitation Data'!G42))="","",OFFSET('Sanitation Data'!$G$29,0,10*ROW('Sanitation Data'!G42)))</f>
        <v/>
      </c>
      <c r="DB48" s="286" t="str">
        <f ca="true">+IF(OFFSET('Sanitation Data'!$G$30,0,10*ROW('Sanitation Data'!G42))="","",OFFSET('Sanitation Data'!$G$30,0,10*ROW('Sanitation Data'!G42)))</f>
        <v/>
      </c>
      <c r="DC48" s="286" t="str">
        <f ca="true">+IF(OFFSET('Sanitation Data'!$G$31,0,10*ROW('Sanitation Data'!G42))="","",OFFSET('Sanitation Data'!$G$31,0,10*ROW('Sanitation Data'!G42)))</f>
        <v/>
      </c>
      <c r="DD48" s="286" t="str">
        <f ca="true">+IF(OFFSET('Sanitation Data'!$G$32,0,10*ROW('Sanitation Data'!G42))="","",OFFSET('Sanitation Data'!$G$32,0,10*ROW('Sanitation Data'!G42)))</f>
        <v/>
      </c>
      <c r="DE48" s="286" t="str">
        <f ca="true">+IF(OFFSET('Sanitation Data'!$H$28,0,10*ROW('Sanitation Data'!H42))="","",OFFSET('Sanitation Data'!$H$28,0,10*ROW('Sanitation Data'!H42)))</f>
        <v/>
      </c>
      <c r="DF48" s="286" t="str">
        <f ca="true">+IF(OFFSET('Sanitation Data'!$H$29,0,10*ROW('Sanitation Data'!H42))="","",OFFSET('Sanitation Data'!$H$29,0,10*ROW('Sanitation Data'!H42)))</f>
        <v/>
      </c>
      <c r="DG48" s="286" t="str">
        <f ca="true">+IF(OFFSET('Sanitation Data'!$H$30,0,10*ROW('Sanitation Data'!H42))="","",OFFSET('Sanitation Data'!$H$30,0,10*ROW('Sanitation Data'!H42)))</f>
        <v/>
      </c>
      <c r="DH48" s="286" t="str">
        <f ca="true">+IF(OFFSET('Sanitation Data'!$H$31,0,10*ROW('Sanitation Data'!H42))="","",OFFSET('Sanitation Data'!$H$31,0,10*ROW('Sanitation Data'!H42)))</f>
        <v/>
      </c>
      <c r="DI48" s="286" t="str">
        <f ca="true">+IF(OFFSET('Sanitation Data'!$H$32,0,10*ROW('Sanitation Data'!H42))="","",OFFSET('Sanitation Data'!$H$32,0,10*ROW('Sanitation Data'!H42)))</f>
        <v/>
      </c>
      <c r="DJ48" s="286" t="str">
        <f ca="true">+IF(OFFSET('Sanitation Data'!$I$28,0,10*ROW('Sanitation Data'!I42))="","",OFFSET('Sanitation Data'!$I$28,0,10*ROW('Sanitation Data'!I42)))</f>
        <v/>
      </c>
      <c r="DK48" s="286" t="str">
        <f ca="true">+IF(OFFSET('Sanitation Data'!$I$29,0,10*ROW('Sanitation Data'!I42))="","",OFFSET('Sanitation Data'!$I$29,0,10*ROW('Sanitation Data'!I42)))</f>
        <v/>
      </c>
      <c r="DL48" s="286" t="str">
        <f ca="true">+IF(OFFSET('Sanitation Data'!$I$30,0,10*ROW('Sanitation Data'!I42))="","",OFFSET('Sanitation Data'!$I$30,0,10*ROW('Sanitation Data'!I42)))</f>
        <v/>
      </c>
      <c r="DM48" s="286" t="str">
        <f ca="true">+IF(OFFSET('Sanitation Data'!$I$31,0,10*ROW('Sanitation Data'!I42))="","",OFFSET('Sanitation Data'!$I$31,0,10*ROW('Sanitation Data'!I42)))</f>
        <v/>
      </c>
      <c r="DN48" s="286" t="str">
        <f ca="true">+IF(OFFSET('Sanitation Data'!$I$32,0,10*ROW('Sanitation Data'!I42))="","",OFFSET('Sanitation Data'!$I$32,0,10*ROW('Sanitation Data'!I42)))</f>
        <v/>
      </c>
      <c r="DO48" s="286" t="str">
        <f ca="true">+IF(OFFSET('Hygiene Data'!$D$11,0,10*ROW('Hygiene Data'!D42))="","",OFFSET('Hygiene Data'!$D$11,0,10*ROW('Hygiene Data'!D42)))</f>
        <v/>
      </c>
      <c r="DP48" s="286" t="str">
        <f ca="true">+IF(OFFSET('Hygiene Data'!$D$12,0,10*ROW('Hygiene Data'!D42))="","",OFFSET('Hygiene Data'!$D$12,0,10*ROW('Hygiene Data'!D42)))</f>
        <v/>
      </c>
      <c r="DQ48" s="286" t="str">
        <f ca="true">+IF(OFFSET('Hygiene Data'!$D$13,0,10*ROW('Hygiene Data'!D42))="","",OFFSET('Hygiene Data'!$D$13,0,10*ROW('Hygiene Data'!D42)))</f>
        <v/>
      </c>
      <c r="DR48" s="286" t="str">
        <f ca="true">+IF(OFFSET('Hygiene Data'!$E$11,0,10*ROW('Hygiene Data'!E42))="","",OFFSET('Hygiene Data'!$E$11,0,10*ROW('Hygiene Data'!E42)))</f>
        <v/>
      </c>
      <c r="DS48" s="286" t="str">
        <f ca="true">+IF(OFFSET('Hygiene Data'!$E$12,0,10*ROW('Hygiene Data'!E42))="","",OFFSET('Hygiene Data'!$E$12,0,10*ROW('Hygiene Data'!E42)))</f>
        <v/>
      </c>
      <c r="DT48" s="286" t="str">
        <f ca="true">+IF(OFFSET('Hygiene Data'!$E$13,0,10*ROW('Hygiene Data'!E42))="","",OFFSET('Hygiene Data'!$E$13,0,10*ROW('Hygiene Data'!E42)))</f>
        <v/>
      </c>
      <c r="DU48" s="286" t="str">
        <f ca="true">+IF(OFFSET('Hygiene Data'!$F$11,0,10*ROW('Hygiene Data'!F42))="","",OFFSET('Hygiene Data'!$F$11,0,10*ROW('Hygiene Data'!F42)))</f>
        <v/>
      </c>
      <c r="DV48" s="286" t="str">
        <f ca="true">+IF(OFFSET('Hygiene Data'!$F$12,0,10*ROW('Hygiene Data'!F42))="","",OFFSET('Hygiene Data'!$F$12,0,10*ROW('Hygiene Data'!F42)))</f>
        <v/>
      </c>
      <c r="DW48" s="286" t="str">
        <f ca="true">+IF(OFFSET('Hygiene Data'!$F$13,0,10*ROW('Hygiene Data'!F42))="","",OFFSET('Hygiene Data'!$F$13,0,10*ROW('Hygiene Data'!F42)))</f>
        <v/>
      </c>
      <c r="DX48" s="286" t="str">
        <f ca="true">+IF(OFFSET('Hygiene Data'!$G$11,0,10*ROW('Hygiene Data'!G42))="","",OFFSET('Hygiene Data'!$G$11,0,10*ROW('Hygiene Data'!G42)))</f>
        <v/>
      </c>
      <c r="DY48" s="286" t="str">
        <f ca="true">+IF(OFFSET('Hygiene Data'!$G$12,0,10*ROW('Hygiene Data'!G42))="","",OFFSET('Hygiene Data'!$G$12,0,10*ROW('Hygiene Data'!G42)))</f>
        <v/>
      </c>
      <c r="DZ48" s="286" t="str">
        <f ca="true">+IF(OFFSET('Hygiene Data'!$G$13,0,10*ROW('Hygiene Data'!G42))="","",OFFSET('Hygiene Data'!$G$13,0,10*ROW('Hygiene Data'!G42)))</f>
        <v/>
      </c>
      <c r="EA48" s="286" t="str">
        <f ca="true">+IF(OFFSET('Hygiene Data'!$H$11,0,10*ROW('Hygiene Data'!H42))="","",OFFSET('Hygiene Data'!$H$11,0,10*ROW('Hygiene Data'!H42)))</f>
        <v/>
      </c>
      <c r="EB48" s="286" t="str">
        <f ca="true">+IF(OFFSET('Hygiene Data'!$H$12,0,10*ROW('Hygiene Data'!H42))="","",OFFSET('Hygiene Data'!$H$12,0,10*ROW('Hygiene Data'!H42)))</f>
        <v/>
      </c>
      <c r="EC48" s="286" t="str">
        <f ca="true">+IF(OFFSET('Hygiene Data'!$H$13,0,10*ROW('Hygiene Data'!H42))="","",OFFSET('Hygiene Data'!$H$13,0,10*ROW('Hygiene Data'!H42)))</f>
        <v/>
      </c>
      <c r="ED48" s="286" t="str">
        <f ca="true">+IF(OFFSET('Hygiene Data'!$I$11,0,10*ROW('Hygiene Data'!I42))="","",OFFSET('Hygiene Data'!$I$11,0,10*ROW('Hygiene Data'!I42)))</f>
        <v/>
      </c>
      <c r="EE48" s="286" t="str">
        <f ca="true">+IF(OFFSET('Hygiene Data'!$I$12,0,10*ROW('Hygiene Data'!I42))="","",OFFSET('Hygiene Data'!$I$12,0,10*ROW('Hygiene Data'!I42)))</f>
        <v/>
      </c>
      <c r="EF48" s="286"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42"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6"/>
      <c r="BS49" s="286" t="str">
        <f ca="true">+IF(OFFSET('Water Data'!$D$27,0,10*ROW('Water Data'!D43))="","",OFFSET('Water Data'!$D$27,0,10*ROW('Water Data'!D43)))</f>
        <v/>
      </c>
      <c r="BT49" s="286" t="str">
        <f ca="true">+IF(OFFSET('Water Data'!$D$28,0,10*ROW('Water Data'!D43))="","",OFFSET('Water Data'!$D$28,0,10*ROW('Water Data'!D43)))</f>
        <v/>
      </c>
      <c r="BU49" s="286" t="str">
        <f ca="true">+IF(OFFSET('Water Data'!$D$29,0,10*ROW('Water Data'!D43))="","",OFFSET('Water Data'!$D$29,0,10*ROW('Water Data'!D43)))</f>
        <v/>
      </c>
      <c r="BV49" s="286" t="str">
        <f ca="true">+IF(OFFSET('Water Data'!$E$27,0,10*ROW('Water Data'!E43))="","",OFFSET('Water Data'!$E$27,0,10*ROW('Water Data'!E43)))</f>
        <v/>
      </c>
      <c r="BW49" s="286" t="str">
        <f ca="true">+IF(OFFSET('Water Data'!$E$28,0,10*ROW('Water Data'!E43))="","",OFFSET('Water Data'!$E$28,0,10*ROW('Water Data'!E43)))</f>
        <v/>
      </c>
      <c r="BX49" s="286" t="str">
        <f ca="true">+IF(OFFSET('Water Data'!$E$29,0,10*ROW('Water Data'!E43))="","",OFFSET('Water Data'!$E$29,0,10*ROW('Water Data'!E43)))</f>
        <v/>
      </c>
      <c r="BY49" s="286" t="str">
        <f ca="true">+IF(OFFSET('Water Data'!$F$27,0,10*ROW('Water Data'!F43))="","",OFFSET('Water Data'!$F$27,0,10*ROW('Water Data'!F43)))</f>
        <v/>
      </c>
      <c r="BZ49" s="286" t="str">
        <f ca="true">+IF(OFFSET('Water Data'!$F$28,0,10*ROW('Water Data'!F43))="","",OFFSET('Water Data'!$F$28,0,10*ROW('Water Data'!F43)))</f>
        <v/>
      </c>
      <c r="CA49" s="286" t="str">
        <f ca="true">+IF(OFFSET('Water Data'!$F$29,0,10*ROW('Water Data'!F43))="","",OFFSET('Water Data'!$F$29,0,10*ROW('Water Data'!F43)))</f>
        <v/>
      </c>
      <c r="CB49" s="286" t="str">
        <f ca="true">+IF(OFFSET('Water Data'!$G$27,0,10*ROW('Water Data'!G43))="","",OFFSET('Water Data'!$G$27,0,10*ROW('Water Data'!G43)))</f>
        <v/>
      </c>
      <c r="CC49" s="286" t="str">
        <f ca="true">+IF(OFFSET('Water Data'!$G$28,0,10*ROW('Water Data'!G43))="","",OFFSET('Water Data'!$G$28,0,10*ROW('Water Data'!G43)))</f>
        <v/>
      </c>
      <c r="CD49" s="286" t="str">
        <f ca="true">+IF(OFFSET('Water Data'!$G$29,0,10*ROW('Water Data'!G43))="","",OFFSET('Water Data'!$G$29,0,10*ROW('Water Data'!G43)))</f>
        <v/>
      </c>
      <c r="CE49" s="286" t="str">
        <f ca="true">+IF(OFFSET('Water Data'!$H$27,0,10*ROW('Water Data'!H43))="","",OFFSET('Water Data'!$H$27,0,10*ROW('Water Data'!H43)))</f>
        <v/>
      </c>
      <c r="CF49" s="286" t="str">
        <f ca="true">+IF(OFFSET('Water Data'!$H$28,0,10*ROW('Water Data'!H43))="","",OFFSET('Water Data'!$H$28,0,10*ROW('Water Data'!H43)))</f>
        <v/>
      </c>
      <c r="CG49" s="286" t="str">
        <f ca="true">+IF(OFFSET('Water Data'!$H$29,0,10*ROW('Water Data'!H43))="","",OFFSET('Water Data'!$H$29,0,10*ROW('Water Data'!H43)))</f>
        <v/>
      </c>
      <c r="CH49" s="286" t="str">
        <f ca="true">+IF(OFFSET('Water Data'!$I$27,0,10*ROW('Water Data'!I43))="","",OFFSET('Water Data'!$I$27,0,10*ROW('Water Data'!I43)))</f>
        <v/>
      </c>
      <c r="CI49" s="286" t="str">
        <f ca="true">+IF(OFFSET('Water Data'!$I$28,0,10*ROW('Water Data'!I43))="","",OFFSET('Water Data'!$I$28,0,10*ROW('Water Data'!I43)))</f>
        <v/>
      </c>
      <c r="CJ49" s="286" t="str">
        <f ca="true">+IF(OFFSET('Water Data'!$I$29,0,10*ROW('Water Data'!I43))="","",OFFSET('Water Data'!$I$29,0,10*ROW('Water Data'!I43)))</f>
        <v/>
      </c>
      <c r="CK49" s="286" t="str">
        <f ca="true">+IF(OFFSET('Sanitation Data'!$D$28,0,10*ROW('Sanitation Data'!D43))="","",OFFSET('Sanitation Data'!$D$28,0,10*ROW('Sanitation Data'!D43)))</f>
        <v/>
      </c>
      <c r="CL49" s="286" t="str">
        <f ca="true">+IF(OFFSET('Sanitation Data'!$D$29,0,10*ROW('Sanitation Data'!D43))="","",OFFSET('Sanitation Data'!$D$29,0,10*ROW('Sanitation Data'!D43)))</f>
        <v/>
      </c>
      <c r="CM49" s="286" t="str">
        <f ca="true">+IF(OFFSET('Sanitation Data'!$D$30,0,10*ROW('Sanitation Data'!D43))="","",OFFSET('Sanitation Data'!$D$30,0,10*ROW('Sanitation Data'!D43)))</f>
        <v/>
      </c>
      <c r="CN49" s="286" t="str">
        <f ca="true">+IF(OFFSET('Sanitation Data'!$D$31,0,10*ROW('Sanitation Data'!D43))="","",OFFSET('Sanitation Data'!$D$31,0,10*ROW('Sanitation Data'!D43)))</f>
        <v/>
      </c>
      <c r="CO49" s="286" t="str">
        <f ca="true">+IF(OFFSET('Sanitation Data'!$D$32,0,10*ROW('Sanitation Data'!D43))="","",OFFSET('Sanitation Data'!$D$32,0,10*ROW('Sanitation Data'!D43)))</f>
        <v/>
      </c>
      <c r="CP49" s="286" t="str">
        <f ca="true">+IF(OFFSET('Sanitation Data'!$E$28,0,10*ROW('Sanitation Data'!E43))="","",OFFSET('Sanitation Data'!$E$28,0,10*ROW('Sanitation Data'!E43)))</f>
        <v/>
      </c>
      <c r="CQ49" s="286" t="str">
        <f ca="true">+IF(OFFSET('Sanitation Data'!$E$29,0,10*ROW('Sanitation Data'!E43))="","",OFFSET('Sanitation Data'!$E$29,0,10*ROW('Sanitation Data'!E43)))</f>
        <v/>
      </c>
      <c r="CR49" s="286" t="str">
        <f ca="true">+IF(OFFSET('Sanitation Data'!$E$30,0,10*ROW('Sanitation Data'!E43))="","",OFFSET('Sanitation Data'!$E$30,0,10*ROW('Sanitation Data'!E43)))</f>
        <v/>
      </c>
      <c r="CS49" s="286" t="str">
        <f ca="true">+IF(OFFSET('Sanitation Data'!$E$31,0,10*ROW('Sanitation Data'!E43))="","",OFFSET('Sanitation Data'!$E$31,0,10*ROW('Sanitation Data'!E43)))</f>
        <v/>
      </c>
      <c r="CT49" s="286" t="str">
        <f ca="true">+IF(OFFSET('Sanitation Data'!$E$32,0,10*ROW('Sanitation Data'!E43))="","",OFFSET('Sanitation Data'!$E$32,0,10*ROW('Sanitation Data'!E43)))</f>
        <v/>
      </c>
      <c r="CU49" s="286" t="str">
        <f ca="true">+IF(OFFSET('Sanitation Data'!$F$28,0,10*ROW('Sanitation Data'!F43))="","",OFFSET('Sanitation Data'!$F$28,0,10*ROW('Sanitation Data'!F43)))</f>
        <v/>
      </c>
      <c r="CV49" s="286" t="str">
        <f ca="true">+IF(OFFSET('Sanitation Data'!$F$29,0,10*ROW('Sanitation Data'!F43))="","",OFFSET('Sanitation Data'!$F$29,0,10*ROW('Sanitation Data'!F43)))</f>
        <v/>
      </c>
      <c r="CW49" s="286" t="str">
        <f ca="true">+IF(OFFSET('Sanitation Data'!$F$30,0,10*ROW('Sanitation Data'!F43))="","",OFFSET('Sanitation Data'!$F$30,0,10*ROW('Sanitation Data'!F43)))</f>
        <v/>
      </c>
      <c r="CX49" s="286" t="str">
        <f ca="true">+IF(OFFSET('Sanitation Data'!$F$31,0,10*ROW('Sanitation Data'!F43))="","",OFFSET('Sanitation Data'!$F$31,0,10*ROW('Sanitation Data'!F43)))</f>
        <v/>
      </c>
      <c r="CY49" s="286" t="str">
        <f ca="true">+IF(OFFSET('Sanitation Data'!$F$32,0,10*ROW('Sanitation Data'!F43))="","",OFFSET('Sanitation Data'!$F$32,0,10*ROW('Sanitation Data'!F43)))</f>
        <v/>
      </c>
      <c r="CZ49" s="286" t="str">
        <f ca="true">+IF(OFFSET('Sanitation Data'!$G$28,0,10*ROW('Sanitation Data'!G43))="","",OFFSET('Sanitation Data'!$G$28,0,10*ROW('Sanitation Data'!G43)))</f>
        <v/>
      </c>
      <c r="DA49" s="286" t="str">
        <f ca="true">+IF(OFFSET('Sanitation Data'!$G$29,0,10*ROW('Sanitation Data'!G43))="","",OFFSET('Sanitation Data'!$G$29,0,10*ROW('Sanitation Data'!G43)))</f>
        <v/>
      </c>
      <c r="DB49" s="286" t="str">
        <f ca="true">+IF(OFFSET('Sanitation Data'!$G$30,0,10*ROW('Sanitation Data'!G43))="","",OFFSET('Sanitation Data'!$G$30,0,10*ROW('Sanitation Data'!G43)))</f>
        <v/>
      </c>
      <c r="DC49" s="286" t="str">
        <f ca="true">+IF(OFFSET('Sanitation Data'!$G$31,0,10*ROW('Sanitation Data'!G43))="","",OFFSET('Sanitation Data'!$G$31,0,10*ROW('Sanitation Data'!G43)))</f>
        <v/>
      </c>
      <c r="DD49" s="286" t="str">
        <f ca="true">+IF(OFFSET('Sanitation Data'!$G$32,0,10*ROW('Sanitation Data'!G43))="","",OFFSET('Sanitation Data'!$G$32,0,10*ROW('Sanitation Data'!G43)))</f>
        <v/>
      </c>
      <c r="DE49" s="286" t="str">
        <f ca="true">+IF(OFFSET('Sanitation Data'!$H$28,0,10*ROW('Sanitation Data'!H43))="","",OFFSET('Sanitation Data'!$H$28,0,10*ROW('Sanitation Data'!H43)))</f>
        <v/>
      </c>
      <c r="DF49" s="286" t="str">
        <f ca="true">+IF(OFFSET('Sanitation Data'!$H$29,0,10*ROW('Sanitation Data'!H43))="","",OFFSET('Sanitation Data'!$H$29,0,10*ROW('Sanitation Data'!H43)))</f>
        <v/>
      </c>
      <c r="DG49" s="286" t="str">
        <f ca="true">+IF(OFFSET('Sanitation Data'!$H$30,0,10*ROW('Sanitation Data'!H43))="","",OFFSET('Sanitation Data'!$H$30,0,10*ROW('Sanitation Data'!H43)))</f>
        <v/>
      </c>
      <c r="DH49" s="286" t="str">
        <f ca="true">+IF(OFFSET('Sanitation Data'!$H$31,0,10*ROW('Sanitation Data'!H43))="","",OFFSET('Sanitation Data'!$H$31,0,10*ROW('Sanitation Data'!H43)))</f>
        <v/>
      </c>
      <c r="DI49" s="286" t="str">
        <f ca="true">+IF(OFFSET('Sanitation Data'!$H$32,0,10*ROW('Sanitation Data'!H43))="","",OFFSET('Sanitation Data'!$H$32,0,10*ROW('Sanitation Data'!H43)))</f>
        <v/>
      </c>
      <c r="DJ49" s="286" t="str">
        <f ca="true">+IF(OFFSET('Sanitation Data'!$I$28,0,10*ROW('Sanitation Data'!I43))="","",OFFSET('Sanitation Data'!$I$28,0,10*ROW('Sanitation Data'!I43)))</f>
        <v/>
      </c>
      <c r="DK49" s="286" t="str">
        <f ca="true">+IF(OFFSET('Sanitation Data'!$I$29,0,10*ROW('Sanitation Data'!I43))="","",OFFSET('Sanitation Data'!$I$29,0,10*ROW('Sanitation Data'!I43)))</f>
        <v/>
      </c>
      <c r="DL49" s="286" t="str">
        <f ca="true">+IF(OFFSET('Sanitation Data'!$I$30,0,10*ROW('Sanitation Data'!I43))="","",OFFSET('Sanitation Data'!$I$30,0,10*ROW('Sanitation Data'!I43)))</f>
        <v/>
      </c>
      <c r="DM49" s="286" t="str">
        <f ca="true">+IF(OFFSET('Sanitation Data'!$I$31,0,10*ROW('Sanitation Data'!I43))="","",OFFSET('Sanitation Data'!$I$31,0,10*ROW('Sanitation Data'!I43)))</f>
        <v/>
      </c>
      <c r="DN49" s="286" t="str">
        <f ca="true">+IF(OFFSET('Sanitation Data'!$I$32,0,10*ROW('Sanitation Data'!I43))="","",OFFSET('Sanitation Data'!$I$32,0,10*ROW('Sanitation Data'!I43)))</f>
        <v/>
      </c>
      <c r="DO49" s="286" t="str">
        <f ca="true">+IF(OFFSET('Hygiene Data'!$D$11,0,10*ROW('Hygiene Data'!D43))="","",OFFSET('Hygiene Data'!$D$11,0,10*ROW('Hygiene Data'!D43)))</f>
        <v/>
      </c>
      <c r="DP49" s="286" t="str">
        <f ca="true">+IF(OFFSET('Hygiene Data'!$D$12,0,10*ROW('Hygiene Data'!D43))="","",OFFSET('Hygiene Data'!$D$12,0,10*ROW('Hygiene Data'!D43)))</f>
        <v/>
      </c>
      <c r="DQ49" s="286" t="str">
        <f ca="true">+IF(OFFSET('Hygiene Data'!$D$13,0,10*ROW('Hygiene Data'!D43))="","",OFFSET('Hygiene Data'!$D$13,0,10*ROW('Hygiene Data'!D43)))</f>
        <v/>
      </c>
      <c r="DR49" s="286" t="str">
        <f ca="true">+IF(OFFSET('Hygiene Data'!$E$11,0,10*ROW('Hygiene Data'!E43))="","",OFFSET('Hygiene Data'!$E$11,0,10*ROW('Hygiene Data'!E43)))</f>
        <v/>
      </c>
      <c r="DS49" s="286" t="str">
        <f ca="true">+IF(OFFSET('Hygiene Data'!$E$12,0,10*ROW('Hygiene Data'!E43))="","",OFFSET('Hygiene Data'!$E$12,0,10*ROW('Hygiene Data'!E43)))</f>
        <v/>
      </c>
      <c r="DT49" s="286" t="str">
        <f ca="true">+IF(OFFSET('Hygiene Data'!$E$13,0,10*ROW('Hygiene Data'!E43))="","",OFFSET('Hygiene Data'!$E$13,0,10*ROW('Hygiene Data'!E43)))</f>
        <v/>
      </c>
      <c r="DU49" s="286" t="str">
        <f ca="true">+IF(OFFSET('Hygiene Data'!$F$11,0,10*ROW('Hygiene Data'!F43))="","",OFFSET('Hygiene Data'!$F$11,0,10*ROW('Hygiene Data'!F43)))</f>
        <v/>
      </c>
      <c r="DV49" s="286" t="str">
        <f ca="true">+IF(OFFSET('Hygiene Data'!$F$12,0,10*ROW('Hygiene Data'!F43))="","",OFFSET('Hygiene Data'!$F$12,0,10*ROW('Hygiene Data'!F43)))</f>
        <v/>
      </c>
      <c r="DW49" s="286" t="str">
        <f ca="true">+IF(OFFSET('Hygiene Data'!$F$13,0,10*ROW('Hygiene Data'!F43))="","",OFFSET('Hygiene Data'!$F$13,0,10*ROW('Hygiene Data'!F43)))</f>
        <v/>
      </c>
      <c r="DX49" s="286" t="str">
        <f ca="true">+IF(OFFSET('Hygiene Data'!$G$11,0,10*ROW('Hygiene Data'!G43))="","",OFFSET('Hygiene Data'!$G$11,0,10*ROW('Hygiene Data'!G43)))</f>
        <v/>
      </c>
      <c r="DY49" s="286" t="str">
        <f ca="true">+IF(OFFSET('Hygiene Data'!$G$12,0,10*ROW('Hygiene Data'!G43))="","",OFFSET('Hygiene Data'!$G$12,0,10*ROW('Hygiene Data'!G43)))</f>
        <v/>
      </c>
      <c r="DZ49" s="286" t="str">
        <f ca="true">+IF(OFFSET('Hygiene Data'!$G$13,0,10*ROW('Hygiene Data'!G43))="","",OFFSET('Hygiene Data'!$G$13,0,10*ROW('Hygiene Data'!G43)))</f>
        <v/>
      </c>
      <c r="EA49" s="286" t="str">
        <f ca="true">+IF(OFFSET('Hygiene Data'!$H$11,0,10*ROW('Hygiene Data'!H43))="","",OFFSET('Hygiene Data'!$H$11,0,10*ROW('Hygiene Data'!H43)))</f>
        <v/>
      </c>
      <c r="EB49" s="286" t="str">
        <f ca="true">+IF(OFFSET('Hygiene Data'!$H$12,0,10*ROW('Hygiene Data'!H43))="","",OFFSET('Hygiene Data'!$H$12,0,10*ROW('Hygiene Data'!H43)))</f>
        <v/>
      </c>
      <c r="EC49" s="286" t="str">
        <f ca="true">+IF(OFFSET('Hygiene Data'!$H$13,0,10*ROW('Hygiene Data'!H43))="","",OFFSET('Hygiene Data'!$H$13,0,10*ROW('Hygiene Data'!H43)))</f>
        <v/>
      </c>
      <c r="ED49" s="286" t="str">
        <f ca="true">+IF(OFFSET('Hygiene Data'!$I$11,0,10*ROW('Hygiene Data'!I43))="","",OFFSET('Hygiene Data'!$I$11,0,10*ROW('Hygiene Data'!I43)))</f>
        <v/>
      </c>
      <c r="EE49" s="286" t="str">
        <f ca="true">+IF(OFFSET('Hygiene Data'!$I$12,0,10*ROW('Hygiene Data'!I43))="","",OFFSET('Hygiene Data'!$I$12,0,10*ROW('Hygiene Data'!I43)))</f>
        <v/>
      </c>
      <c r="EF49" s="286"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42"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6"/>
      <c r="BS50" s="286" t="str">
        <f ca="true">+IF(OFFSET('Water Data'!$D$27,0,10*ROW('Water Data'!D44))="","",OFFSET('Water Data'!$D$27,0,10*ROW('Water Data'!D44)))</f>
        <v/>
      </c>
      <c r="BT50" s="286" t="str">
        <f ca="true">+IF(OFFSET('Water Data'!$D$28,0,10*ROW('Water Data'!D44))="","",OFFSET('Water Data'!$D$28,0,10*ROW('Water Data'!D44)))</f>
        <v/>
      </c>
      <c r="BU50" s="286" t="str">
        <f ca="true">+IF(OFFSET('Water Data'!$D$29,0,10*ROW('Water Data'!D44))="","",OFFSET('Water Data'!$D$29,0,10*ROW('Water Data'!D44)))</f>
        <v/>
      </c>
      <c r="BV50" s="286" t="str">
        <f ca="true">+IF(OFFSET('Water Data'!$E$27,0,10*ROW('Water Data'!E44))="","",OFFSET('Water Data'!$E$27,0,10*ROW('Water Data'!E44)))</f>
        <v/>
      </c>
      <c r="BW50" s="286" t="str">
        <f ca="true">+IF(OFFSET('Water Data'!$E$28,0,10*ROW('Water Data'!E44))="","",OFFSET('Water Data'!$E$28,0,10*ROW('Water Data'!E44)))</f>
        <v/>
      </c>
      <c r="BX50" s="286" t="str">
        <f ca="true">+IF(OFFSET('Water Data'!$E$29,0,10*ROW('Water Data'!E44))="","",OFFSET('Water Data'!$E$29,0,10*ROW('Water Data'!E44)))</f>
        <v/>
      </c>
      <c r="BY50" s="286" t="str">
        <f ca="true">+IF(OFFSET('Water Data'!$F$27,0,10*ROW('Water Data'!F44))="","",OFFSET('Water Data'!$F$27,0,10*ROW('Water Data'!F44)))</f>
        <v/>
      </c>
      <c r="BZ50" s="286" t="str">
        <f ca="true">+IF(OFFSET('Water Data'!$F$28,0,10*ROW('Water Data'!F44))="","",OFFSET('Water Data'!$F$28,0,10*ROW('Water Data'!F44)))</f>
        <v/>
      </c>
      <c r="CA50" s="286" t="str">
        <f ca="true">+IF(OFFSET('Water Data'!$F$29,0,10*ROW('Water Data'!F44))="","",OFFSET('Water Data'!$F$29,0,10*ROW('Water Data'!F44)))</f>
        <v/>
      </c>
      <c r="CB50" s="286" t="str">
        <f ca="true">+IF(OFFSET('Water Data'!$G$27,0,10*ROW('Water Data'!G44))="","",OFFSET('Water Data'!$G$27,0,10*ROW('Water Data'!G44)))</f>
        <v/>
      </c>
      <c r="CC50" s="286" t="str">
        <f ca="true">+IF(OFFSET('Water Data'!$G$28,0,10*ROW('Water Data'!G44))="","",OFFSET('Water Data'!$G$28,0,10*ROW('Water Data'!G44)))</f>
        <v/>
      </c>
      <c r="CD50" s="286" t="str">
        <f ca="true">+IF(OFFSET('Water Data'!$G$29,0,10*ROW('Water Data'!G44))="","",OFFSET('Water Data'!$G$29,0,10*ROW('Water Data'!G44)))</f>
        <v/>
      </c>
      <c r="CE50" s="286" t="str">
        <f ca="true">+IF(OFFSET('Water Data'!$H$27,0,10*ROW('Water Data'!H44))="","",OFFSET('Water Data'!$H$27,0,10*ROW('Water Data'!H44)))</f>
        <v/>
      </c>
      <c r="CF50" s="286" t="str">
        <f ca="true">+IF(OFFSET('Water Data'!$H$28,0,10*ROW('Water Data'!H44))="","",OFFSET('Water Data'!$H$28,0,10*ROW('Water Data'!H44)))</f>
        <v/>
      </c>
      <c r="CG50" s="286" t="str">
        <f ca="true">+IF(OFFSET('Water Data'!$H$29,0,10*ROW('Water Data'!H44))="","",OFFSET('Water Data'!$H$29,0,10*ROW('Water Data'!H44)))</f>
        <v/>
      </c>
      <c r="CH50" s="286" t="str">
        <f ca="true">+IF(OFFSET('Water Data'!$I$27,0,10*ROW('Water Data'!I44))="","",OFFSET('Water Data'!$I$27,0,10*ROW('Water Data'!I44)))</f>
        <v/>
      </c>
      <c r="CI50" s="286" t="str">
        <f ca="true">+IF(OFFSET('Water Data'!$I$28,0,10*ROW('Water Data'!I44))="","",OFFSET('Water Data'!$I$28,0,10*ROW('Water Data'!I44)))</f>
        <v/>
      </c>
      <c r="CJ50" s="286" t="str">
        <f ca="true">+IF(OFFSET('Water Data'!$I$29,0,10*ROW('Water Data'!I44))="","",OFFSET('Water Data'!$I$29,0,10*ROW('Water Data'!I44)))</f>
        <v/>
      </c>
      <c r="CK50" s="286" t="str">
        <f ca="true">+IF(OFFSET('Sanitation Data'!$D$28,0,10*ROW('Sanitation Data'!D44))="","",OFFSET('Sanitation Data'!$D$28,0,10*ROW('Sanitation Data'!D44)))</f>
        <v/>
      </c>
      <c r="CL50" s="286" t="str">
        <f ca="true">+IF(OFFSET('Sanitation Data'!$D$29,0,10*ROW('Sanitation Data'!D44))="","",OFFSET('Sanitation Data'!$D$29,0,10*ROW('Sanitation Data'!D44)))</f>
        <v/>
      </c>
      <c r="CM50" s="286" t="str">
        <f ca="true">+IF(OFFSET('Sanitation Data'!$D$30,0,10*ROW('Sanitation Data'!D44))="","",OFFSET('Sanitation Data'!$D$30,0,10*ROW('Sanitation Data'!D44)))</f>
        <v/>
      </c>
      <c r="CN50" s="286" t="str">
        <f ca="true">+IF(OFFSET('Sanitation Data'!$D$31,0,10*ROW('Sanitation Data'!D44))="","",OFFSET('Sanitation Data'!$D$31,0,10*ROW('Sanitation Data'!D44)))</f>
        <v/>
      </c>
      <c r="CO50" s="286" t="str">
        <f ca="true">+IF(OFFSET('Sanitation Data'!$D$32,0,10*ROW('Sanitation Data'!D44))="","",OFFSET('Sanitation Data'!$D$32,0,10*ROW('Sanitation Data'!D44)))</f>
        <v/>
      </c>
      <c r="CP50" s="286" t="str">
        <f ca="true">+IF(OFFSET('Sanitation Data'!$E$28,0,10*ROW('Sanitation Data'!E44))="","",OFFSET('Sanitation Data'!$E$28,0,10*ROW('Sanitation Data'!E44)))</f>
        <v/>
      </c>
      <c r="CQ50" s="286" t="str">
        <f ca="true">+IF(OFFSET('Sanitation Data'!$E$29,0,10*ROW('Sanitation Data'!E44))="","",OFFSET('Sanitation Data'!$E$29,0,10*ROW('Sanitation Data'!E44)))</f>
        <v/>
      </c>
      <c r="CR50" s="286" t="str">
        <f ca="true">+IF(OFFSET('Sanitation Data'!$E$30,0,10*ROW('Sanitation Data'!E44))="","",OFFSET('Sanitation Data'!$E$30,0,10*ROW('Sanitation Data'!E44)))</f>
        <v/>
      </c>
      <c r="CS50" s="286" t="str">
        <f ca="true">+IF(OFFSET('Sanitation Data'!$E$31,0,10*ROW('Sanitation Data'!E44))="","",OFFSET('Sanitation Data'!$E$31,0,10*ROW('Sanitation Data'!E44)))</f>
        <v/>
      </c>
      <c r="CT50" s="286" t="str">
        <f ca="true">+IF(OFFSET('Sanitation Data'!$E$32,0,10*ROW('Sanitation Data'!E44))="","",OFFSET('Sanitation Data'!$E$32,0,10*ROW('Sanitation Data'!E44)))</f>
        <v/>
      </c>
      <c r="CU50" s="286" t="str">
        <f ca="true">+IF(OFFSET('Sanitation Data'!$F$28,0,10*ROW('Sanitation Data'!F44))="","",OFFSET('Sanitation Data'!$F$28,0,10*ROW('Sanitation Data'!F44)))</f>
        <v/>
      </c>
      <c r="CV50" s="286" t="str">
        <f ca="true">+IF(OFFSET('Sanitation Data'!$F$29,0,10*ROW('Sanitation Data'!F44))="","",OFFSET('Sanitation Data'!$F$29,0,10*ROW('Sanitation Data'!F44)))</f>
        <v/>
      </c>
      <c r="CW50" s="286" t="str">
        <f ca="true">+IF(OFFSET('Sanitation Data'!$F$30,0,10*ROW('Sanitation Data'!F44))="","",OFFSET('Sanitation Data'!$F$30,0,10*ROW('Sanitation Data'!F44)))</f>
        <v/>
      </c>
      <c r="CX50" s="286" t="str">
        <f ca="true">+IF(OFFSET('Sanitation Data'!$F$31,0,10*ROW('Sanitation Data'!F44))="","",OFFSET('Sanitation Data'!$F$31,0,10*ROW('Sanitation Data'!F44)))</f>
        <v/>
      </c>
      <c r="CY50" s="286" t="str">
        <f ca="true">+IF(OFFSET('Sanitation Data'!$F$32,0,10*ROW('Sanitation Data'!F44))="","",OFFSET('Sanitation Data'!$F$32,0,10*ROW('Sanitation Data'!F44)))</f>
        <v/>
      </c>
      <c r="CZ50" s="286" t="str">
        <f ca="true">+IF(OFFSET('Sanitation Data'!$G$28,0,10*ROW('Sanitation Data'!G44))="","",OFFSET('Sanitation Data'!$G$28,0,10*ROW('Sanitation Data'!G44)))</f>
        <v/>
      </c>
      <c r="DA50" s="286" t="str">
        <f ca="true">+IF(OFFSET('Sanitation Data'!$G$29,0,10*ROW('Sanitation Data'!G44))="","",OFFSET('Sanitation Data'!$G$29,0,10*ROW('Sanitation Data'!G44)))</f>
        <v/>
      </c>
      <c r="DB50" s="286" t="str">
        <f ca="true">+IF(OFFSET('Sanitation Data'!$G$30,0,10*ROW('Sanitation Data'!G44))="","",OFFSET('Sanitation Data'!$G$30,0,10*ROW('Sanitation Data'!G44)))</f>
        <v/>
      </c>
      <c r="DC50" s="286" t="str">
        <f ca="true">+IF(OFFSET('Sanitation Data'!$G$31,0,10*ROW('Sanitation Data'!G44))="","",OFFSET('Sanitation Data'!$G$31,0,10*ROW('Sanitation Data'!G44)))</f>
        <v/>
      </c>
      <c r="DD50" s="286" t="str">
        <f ca="true">+IF(OFFSET('Sanitation Data'!$G$32,0,10*ROW('Sanitation Data'!G44))="","",OFFSET('Sanitation Data'!$G$32,0,10*ROW('Sanitation Data'!G44)))</f>
        <v/>
      </c>
      <c r="DE50" s="286" t="str">
        <f ca="true">+IF(OFFSET('Sanitation Data'!$H$28,0,10*ROW('Sanitation Data'!H44))="","",OFFSET('Sanitation Data'!$H$28,0,10*ROW('Sanitation Data'!H44)))</f>
        <v/>
      </c>
      <c r="DF50" s="286" t="str">
        <f ca="true">+IF(OFFSET('Sanitation Data'!$H$29,0,10*ROW('Sanitation Data'!H44))="","",OFFSET('Sanitation Data'!$H$29,0,10*ROW('Sanitation Data'!H44)))</f>
        <v/>
      </c>
      <c r="DG50" s="286" t="str">
        <f ca="true">+IF(OFFSET('Sanitation Data'!$H$30,0,10*ROW('Sanitation Data'!H44))="","",OFFSET('Sanitation Data'!$H$30,0,10*ROW('Sanitation Data'!H44)))</f>
        <v/>
      </c>
      <c r="DH50" s="286" t="str">
        <f ca="true">+IF(OFFSET('Sanitation Data'!$H$31,0,10*ROW('Sanitation Data'!H44))="","",OFFSET('Sanitation Data'!$H$31,0,10*ROW('Sanitation Data'!H44)))</f>
        <v/>
      </c>
      <c r="DI50" s="286" t="str">
        <f ca="true">+IF(OFFSET('Sanitation Data'!$H$32,0,10*ROW('Sanitation Data'!H44))="","",OFFSET('Sanitation Data'!$H$32,0,10*ROW('Sanitation Data'!H44)))</f>
        <v/>
      </c>
      <c r="DJ50" s="286" t="str">
        <f ca="true">+IF(OFFSET('Sanitation Data'!$I$28,0,10*ROW('Sanitation Data'!I44))="","",OFFSET('Sanitation Data'!$I$28,0,10*ROW('Sanitation Data'!I44)))</f>
        <v/>
      </c>
      <c r="DK50" s="286" t="str">
        <f ca="true">+IF(OFFSET('Sanitation Data'!$I$29,0,10*ROW('Sanitation Data'!I44))="","",OFFSET('Sanitation Data'!$I$29,0,10*ROW('Sanitation Data'!I44)))</f>
        <v/>
      </c>
      <c r="DL50" s="286" t="str">
        <f ca="true">+IF(OFFSET('Sanitation Data'!$I$30,0,10*ROW('Sanitation Data'!I44))="","",OFFSET('Sanitation Data'!$I$30,0,10*ROW('Sanitation Data'!I44)))</f>
        <v/>
      </c>
      <c r="DM50" s="286" t="str">
        <f ca="true">+IF(OFFSET('Sanitation Data'!$I$31,0,10*ROW('Sanitation Data'!I44))="","",OFFSET('Sanitation Data'!$I$31,0,10*ROW('Sanitation Data'!I44)))</f>
        <v/>
      </c>
      <c r="DN50" s="286" t="str">
        <f ca="true">+IF(OFFSET('Sanitation Data'!$I$32,0,10*ROW('Sanitation Data'!I44))="","",OFFSET('Sanitation Data'!$I$32,0,10*ROW('Sanitation Data'!I44)))</f>
        <v/>
      </c>
      <c r="DO50" s="286" t="str">
        <f ca="true">+IF(OFFSET('Hygiene Data'!$D$11,0,10*ROW('Hygiene Data'!D44))="","",OFFSET('Hygiene Data'!$D$11,0,10*ROW('Hygiene Data'!D44)))</f>
        <v/>
      </c>
      <c r="DP50" s="286" t="str">
        <f ca="true">+IF(OFFSET('Hygiene Data'!$D$12,0,10*ROW('Hygiene Data'!D44))="","",OFFSET('Hygiene Data'!$D$12,0,10*ROW('Hygiene Data'!D44)))</f>
        <v/>
      </c>
      <c r="DQ50" s="286" t="str">
        <f ca="true">+IF(OFFSET('Hygiene Data'!$D$13,0,10*ROW('Hygiene Data'!D44))="","",OFFSET('Hygiene Data'!$D$13,0,10*ROW('Hygiene Data'!D44)))</f>
        <v/>
      </c>
      <c r="DR50" s="286" t="str">
        <f ca="true">+IF(OFFSET('Hygiene Data'!$E$11,0,10*ROW('Hygiene Data'!E44))="","",OFFSET('Hygiene Data'!$E$11,0,10*ROW('Hygiene Data'!E44)))</f>
        <v/>
      </c>
      <c r="DS50" s="286" t="str">
        <f ca="true">+IF(OFFSET('Hygiene Data'!$E$12,0,10*ROW('Hygiene Data'!E44))="","",OFFSET('Hygiene Data'!$E$12,0,10*ROW('Hygiene Data'!E44)))</f>
        <v/>
      </c>
      <c r="DT50" s="286" t="str">
        <f ca="true">+IF(OFFSET('Hygiene Data'!$E$13,0,10*ROW('Hygiene Data'!E44))="","",OFFSET('Hygiene Data'!$E$13,0,10*ROW('Hygiene Data'!E44)))</f>
        <v/>
      </c>
      <c r="DU50" s="286" t="str">
        <f ca="true">+IF(OFFSET('Hygiene Data'!$F$11,0,10*ROW('Hygiene Data'!F44))="","",OFFSET('Hygiene Data'!$F$11,0,10*ROW('Hygiene Data'!F44)))</f>
        <v/>
      </c>
      <c r="DV50" s="286" t="str">
        <f ca="true">+IF(OFFSET('Hygiene Data'!$F$12,0,10*ROW('Hygiene Data'!F44))="","",OFFSET('Hygiene Data'!$F$12,0,10*ROW('Hygiene Data'!F44)))</f>
        <v/>
      </c>
      <c r="DW50" s="286" t="str">
        <f ca="true">+IF(OFFSET('Hygiene Data'!$F$13,0,10*ROW('Hygiene Data'!F44))="","",OFFSET('Hygiene Data'!$F$13,0,10*ROW('Hygiene Data'!F44)))</f>
        <v/>
      </c>
      <c r="DX50" s="286" t="str">
        <f ca="true">+IF(OFFSET('Hygiene Data'!$G$11,0,10*ROW('Hygiene Data'!G44))="","",OFFSET('Hygiene Data'!$G$11,0,10*ROW('Hygiene Data'!G44)))</f>
        <v/>
      </c>
      <c r="DY50" s="286" t="str">
        <f ca="true">+IF(OFFSET('Hygiene Data'!$G$12,0,10*ROW('Hygiene Data'!G44))="","",OFFSET('Hygiene Data'!$G$12,0,10*ROW('Hygiene Data'!G44)))</f>
        <v/>
      </c>
      <c r="DZ50" s="286" t="str">
        <f ca="true">+IF(OFFSET('Hygiene Data'!$G$13,0,10*ROW('Hygiene Data'!G44))="","",OFFSET('Hygiene Data'!$G$13,0,10*ROW('Hygiene Data'!G44)))</f>
        <v/>
      </c>
      <c r="EA50" s="286" t="str">
        <f ca="true">+IF(OFFSET('Hygiene Data'!$H$11,0,10*ROW('Hygiene Data'!H44))="","",OFFSET('Hygiene Data'!$H$11,0,10*ROW('Hygiene Data'!H44)))</f>
        <v/>
      </c>
      <c r="EB50" s="286" t="str">
        <f ca="true">+IF(OFFSET('Hygiene Data'!$H$12,0,10*ROW('Hygiene Data'!H44))="","",OFFSET('Hygiene Data'!$H$12,0,10*ROW('Hygiene Data'!H44)))</f>
        <v/>
      </c>
      <c r="EC50" s="286" t="str">
        <f ca="true">+IF(OFFSET('Hygiene Data'!$H$13,0,10*ROW('Hygiene Data'!H44))="","",OFFSET('Hygiene Data'!$H$13,0,10*ROW('Hygiene Data'!H44)))</f>
        <v/>
      </c>
      <c r="ED50" s="286" t="str">
        <f ca="true">+IF(OFFSET('Hygiene Data'!$I$11,0,10*ROW('Hygiene Data'!I44))="","",OFFSET('Hygiene Data'!$I$11,0,10*ROW('Hygiene Data'!I44)))</f>
        <v/>
      </c>
      <c r="EE50" s="286" t="str">
        <f ca="true">+IF(OFFSET('Hygiene Data'!$I$12,0,10*ROW('Hygiene Data'!I44))="","",OFFSET('Hygiene Data'!$I$12,0,10*ROW('Hygiene Data'!I44)))</f>
        <v/>
      </c>
      <c r="EF50" s="286"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42"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6"/>
      <c r="BS51" s="286" t="str">
        <f ca="true">+IF(OFFSET('Water Data'!$D$27,0,10*ROW('Water Data'!D45))="","",OFFSET('Water Data'!$D$27,0,10*ROW('Water Data'!D45)))</f>
        <v/>
      </c>
      <c r="BT51" s="286" t="str">
        <f ca="true">+IF(OFFSET('Water Data'!$D$28,0,10*ROW('Water Data'!D45))="","",OFFSET('Water Data'!$D$28,0,10*ROW('Water Data'!D45)))</f>
        <v/>
      </c>
      <c r="BU51" s="286" t="str">
        <f ca="true">+IF(OFFSET('Water Data'!$D$29,0,10*ROW('Water Data'!D45))="","",OFFSET('Water Data'!$D$29,0,10*ROW('Water Data'!D45)))</f>
        <v/>
      </c>
      <c r="BV51" s="286" t="str">
        <f ca="true">+IF(OFFSET('Water Data'!$E$27,0,10*ROW('Water Data'!E45))="","",OFFSET('Water Data'!$E$27,0,10*ROW('Water Data'!E45)))</f>
        <v/>
      </c>
      <c r="BW51" s="286" t="str">
        <f ca="true">+IF(OFFSET('Water Data'!$E$28,0,10*ROW('Water Data'!E45))="","",OFFSET('Water Data'!$E$28,0,10*ROW('Water Data'!E45)))</f>
        <v/>
      </c>
      <c r="BX51" s="286" t="str">
        <f ca="true">+IF(OFFSET('Water Data'!$E$29,0,10*ROW('Water Data'!E45))="","",OFFSET('Water Data'!$E$29,0,10*ROW('Water Data'!E45)))</f>
        <v/>
      </c>
      <c r="BY51" s="286" t="str">
        <f ca="true">+IF(OFFSET('Water Data'!$F$27,0,10*ROW('Water Data'!F45))="","",OFFSET('Water Data'!$F$27,0,10*ROW('Water Data'!F45)))</f>
        <v/>
      </c>
      <c r="BZ51" s="286" t="str">
        <f ca="true">+IF(OFFSET('Water Data'!$F$28,0,10*ROW('Water Data'!F45))="","",OFFSET('Water Data'!$F$28,0,10*ROW('Water Data'!F45)))</f>
        <v/>
      </c>
      <c r="CA51" s="286" t="str">
        <f ca="true">+IF(OFFSET('Water Data'!$F$29,0,10*ROW('Water Data'!F45))="","",OFFSET('Water Data'!$F$29,0,10*ROW('Water Data'!F45)))</f>
        <v/>
      </c>
      <c r="CB51" s="286" t="str">
        <f ca="true">+IF(OFFSET('Water Data'!$G$27,0,10*ROW('Water Data'!G45))="","",OFFSET('Water Data'!$G$27,0,10*ROW('Water Data'!G45)))</f>
        <v/>
      </c>
      <c r="CC51" s="286" t="str">
        <f ca="true">+IF(OFFSET('Water Data'!$G$28,0,10*ROW('Water Data'!G45))="","",OFFSET('Water Data'!$G$28,0,10*ROW('Water Data'!G45)))</f>
        <v/>
      </c>
      <c r="CD51" s="286" t="str">
        <f ca="true">+IF(OFFSET('Water Data'!$G$29,0,10*ROW('Water Data'!G45))="","",OFFSET('Water Data'!$G$29,0,10*ROW('Water Data'!G45)))</f>
        <v/>
      </c>
      <c r="CE51" s="286" t="str">
        <f ca="true">+IF(OFFSET('Water Data'!$H$27,0,10*ROW('Water Data'!H45))="","",OFFSET('Water Data'!$H$27,0,10*ROW('Water Data'!H45)))</f>
        <v/>
      </c>
      <c r="CF51" s="286" t="str">
        <f ca="true">+IF(OFFSET('Water Data'!$H$28,0,10*ROW('Water Data'!H45))="","",OFFSET('Water Data'!$H$28,0,10*ROW('Water Data'!H45)))</f>
        <v/>
      </c>
      <c r="CG51" s="286" t="str">
        <f ca="true">+IF(OFFSET('Water Data'!$H$29,0,10*ROW('Water Data'!H45))="","",OFFSET('Water Data'!$H$29,0,10*ROW('Water Data'!H45)))</f>
        <v/>
      </c>
      <c r="CH51" s="286" t="str">
        <f ca="true">+IF(OFFSET('Water Data'!$I$27,0,10*ROW('Water Data'!I45))="","",OFFSET('Water Data'!$I$27,0,10*ROW('Water Data'!I45)))</f>
        <v/>
      </c>
      <c r="CI51" s="286" t="str">
        <f ca="true">+IF(OFFSET('Water Data'!$I$28,0,10*ROW('Water Data'!I45))="","",OFFSET('Water Data'!$I$28,0,10*ROW('Water Data'!I45)))</f>
        <v/>
      </c>
      <c r="CJ51" s="286" t="str">
        <f ca="true">+IF(OFFSET('Water Data'!$I$29,0,10*ROW('Water Data'!I45))="","",OFFSET('Water Data'!$I$29,0,10*ROW('Water Data'!I45)))</f>
        <v/>
      </c>
      <c r="CK51" s="286" t="str">
        <f ca="true">+IF(OFFSET('Sanitation Data'!$D$28,0,10*ROW('Sanitation Data'!D45))="","",OFFSET('Sanitation Data'!$D$28,0,10*ROW('Sanitation Data'!D45)))</f>
        <v/>
      </c>
      <c r="CL51" s="286" t="str">
        <f ca="true">+IF(OFFSET('Sanitation Data'!$D$29,0,10*ROW('Sanitation Data'!D45))="","",OFFSET('Sanitation Data'!$D$29,0,10*ROW('Sanitation Data'!D45)))</f>
        <v/>
      </c>
      <c r="CM51" s="286" t="str">
        <f ca="true">+IF(OFFSET('Sanitation Data'!$D$30,0,10*ROW('Sanitation Data'!D45))="","",OFFSET('Sanitation Data'!$D$30,0,10*ROW('Sanitation Data'!D45)))</f>
        <v/>
      </c>
      <c r="CN51" s="286" t="str">
        <f ca="true">+IF(OFFSET('Sanitation Data'!$D$31,0,10*ROW('Sanitation Data'!D45))="","",OFFSET('Sanitation Data'!$D$31,0,10*ROW('Sanitation Data'!D45)))</f>
        <v/>
      </c>
      <c r="CO51" s="286" t="str">
        <f ca="true">+IF(OFFSET('Sanitation Data'!$D$32,0,10*ROW('Sanitation Data'!D45))="","",OFFSET('Sanitation Data'!$D$32,0,10*ROW('Sanitation Data'!D45)))</f>
        <v/>
      </c>
      <c r="CP51" s="286" t="str">
        <f ca="true">+IF(OFFSET('Sanitation Data'!$E$28,0,10*ROW('Sanitation Data'!E45))="","",OFFSET('Sanitation Data'!$E$28,0,10*ROW('Sanitation Data'!E45)))</f>
        <v/>
      </c>
      <c r="CQ51" s="286" t="str">
        <f ca="true">+IF(OFFSET('Sanitation Data'!$E$29,0,10*ROW('Sanitation Data'!E45))="","",OFFSET('Sanitation Data'!$E$29,0,10*ROW('Sanitation Data'!E45)))</f>
        <v/>
      </c>
      <c r="CR51" s="286" t="str">
        <f ca="true">+IF(OFFSET('Sanitation Data'!$E$30,0,10*ROW('Sanitation Data'!E45))="","",OFFSET('Sanitation Data'!$E$30,0,10*ROW('Sanitation Data'!E45)))</f>
        <v/>
      </c>
      <c r="CS51" s="286" t="str">
        <f ca="true">+IF(OFFSET('Sanitation Data'!$E$31,0,10*ROW('Sanitation Data'!E45))="","",OFFSET('Sanitation Data'!$E$31,0,10*ROW('Sanitation Data'!E45)))</f>
        <v/>
      </c>
      <c r="CT51" s="286" t="str">
        <f ca="true">+IF(OFFSET('Sanitation Data'!$E$32,0,10*ROW('Sanitation Data'!E45))="","",OFFSET('Sanitation Data'!$E$32,0,10*ROW('Sanitation Data'!E45)))</f>
        <v/>
      </c>
      <c r="CU51" s="286" t="str">
        <f ca="true">+IF(OFFSET('Sanitation Data'!$F$28,0,10*ROW('Sanitation Data'!F45))="","",OFFSET('Sanitation Data'!$F$28,0,10*ROW('Sanitation Data'!F45)))</f>
        <v/>
      </c>
      <c r="CV51" s="286" t="str">
        <f ca="true">+IF(OFFSET('Sanitation Data'!$F$29,0,10*ROW('Sanitation Data'!F45))="","",OFFSET('Sanitation Data'!$F$29,0,10*ROW('Sanitation Data'!F45)))</f>
        <v/>
      </c>
      <c r="CW51" s="286" t="str">
        <f ca="true">+IF(OFFSET('Sanitation Data'!$F$30,0,10*ROW('Sanitation Data'!F45))="","",OFFSET('Sanitation Data'!$F$30,0,10*ROW('Sanitation Data'!F45)))</f>
        <v/>
      </c>
      <c r="CX51" s="286" t="str">
        <f ca="true">+IF(OFFSET('Sanitation Data'!$F$31,0,10*ROW('Sanitation Data'!F45))="","",OFFSET('Sanitation Data'!$F$31,0,10*ROW('Sanitation Data'!F45)))</f>
        <v/>
      </c>
      <c r="CY51" s="286" t="str">
        <f ca="true">+IF(OFFSET('Sanitation Data'!$F$32,0,10*ROW('Sanitation Data'!F45))="","",OFFSET('Sanitation Data'!$F$32,0,10*ROW('Sanitation Data'!F45)))</f>
        <v/>
      </c>
      <c r="CZ51" s="286" t="str">
        <f ca="true">+IF(OFFSET('Sanitation Data'!$G$28,0,10*ROW('Sanitation Data'!G45))="","",OFFSET('Sanitation Data'!$G$28,0,10*ROW('Sanitation Data'!G45)))</f>
        <v/>
      </c>
      <c r="DA51" s="286" t="str">
        <f ca="true">+IF(OFFSET('Sanitation Data'!$G$29,0,10*ROW('Sanitation Data'!G45))="","",OFFSET('Sanitation Data'!$G$29,0,10*ROW('Sanitation Data'!G45)))</f>
        <v/>
      </c>
      <c r="DB51" s="286" t="str">
        <f ca="true">+IF(OFFSET('Sanitation Data'!$G$30,0,10*ROW('Sanitation Data'!G45))="","",OFFSET('Sanitation Data'!$G$30,0,10*ROW('Sanitation Data'!G45)))</f>
        <v/>
      </c>
      <c r="DC51" s="286" t="str">
        <f ca="true">+IF(OFFSET('Sanitation Data'!$G$31,0,10*ROW('Sanitation Data'!G45))="","",OFFSET('Sanitation Data'!$G$31,0,10*ROW('Sanitation Data'!G45)))</f>
        <v/>
      </c>
      <c r="DD51" s="286" t="str">
        <f ca="true">+IF(OFFSET('Sanitation Data'!$G$32,0,10*ROW('Sanitation Data'!G45))="","",OFFSET('Sanitation Data'!$G$32,0,10*ROW('Sanitation Data'!G45)))</f>
        <v/>
      </c>
      <c r="DE51" s="286" t="str">
        <f ca="true">+IF(OFFSET('Sanitation Data'!$H$28,0,10*ROW('Sanitation Data'!H45))="","",OFFSET('Sanitation Data'!$H$28,0,10*ROW('Sanitation Data'!H45)))</f>
        <v/>
      </c>
      <c r="DF51" s="286" t="str">
        <f ca="true">+IF(OFFSET('Sanitation Data'!$H$29,0,10*ROW('Sanitation Data'!H45))="","",OFFSET('Sanitation Data'!$H$29,0,10*ROW('Sanitation Data'!H45)))</f>
        <v/>
      </c>
      <c r="DG51" s="286" t="str">
        <f ca="true">+IF(OFFSET('Sanitation Data'!$H$30,0,10*ROW('Sanitation Data'!H45))="","",OFFSET('Sanitation Data'!$H$30,0,10*ROW('Sanitation Data'!H45)))</f>
        <v/>
      </c>
      <c r="DH51" s="286" t="str">
        <f ca="true">+IF(OFFSET('Sanitation Data'!$H$31,0,10*ROW('Sanitation Data'!H45))="","",OFFSET('Sanitation Data'!$H$31,0,10*ROW('Sanitation Data'!H45)))</f>
        <v/>
      </c>
      <c r="DI51" s="286" t="str">
        <f ca="true">+IF(OFFSET('Sanitation Data'!$H$32,0,10*ROW('Sanitation Data'!H45))="","",OFFSET('Sanitation Data'!$H$32,0,10*ROW('Sanitation Data'!H45)))</f>
        <v/>
      </c>
      <c r="DJ51" s="286" t="str">
        <f ca="true">+IF(OFFSET('Sanitation Data'!$I$28,0,10*ROW('Sanitation Data'!I45))="","",OFFSET('Sanitation Data'!$I$28,0,10*ROW('Sanitation Data'!I45)))</f>
        <v/>
      </c>
      <c r="DK51" s="286" t="str">
        <f ca="true">+IF(OFFSET('Sanitation Data'!$I$29,0,10*ROW('Sanitation Data'!I45))="","",OFFSET('Sanitation Data'!$I$29,0,10*ROW('Sanitation Data'!I45)))</f>
        <v/>
      </c>
      <c r="DL51" s="286" t="str">
        <f ca="true">+IF(OFFSET('Sanitation Data'!$I$30,0,10*ROW('Sanitation Data'!I45))="","",OFFSET('Sanitation Data'!$I$30,0,10*ROW('Sanitation Data'!I45)))</f>
        <v/>
      </c>
      <c r="DM51" s="286" t="str">
        <f ca="true">+IF(OFFSET('Sanitation Data'!$I$31,0,10*ROW('Sanitation Data'!I45))="","",OFFSET('Sanitation Data'!$I$31,0,10*ROW('Sanitation Data'!I45)))</f>
        <v/>
      </c>
      <c r="DN51" s="286" t="str">
        <f ca="true">+IF(OFFSET('Sanitation Data'!$I$32,0,10*ROW('Sanitation Data'!I45))="","",OFFSET('Sanitation Data'!$I$32,0,10*ROW('Sanitation Data'!I45)))</f>
        <v/>
      </c>
      <c r="DO51" s="286" t="str">
        <f ca="true">+IF(OFFSET('Hygiene Data'!$D$11,0,10*ROW('Hygiene Data'!D45))="","",OFFSET('Hygiene Data'!$D$11,0,10*ROW('Hygiene Data'!D45)))</f>
        <v/>
      </c>
      <c r="DP51" s="286" t="str">
        <f ca="true">+IF(OFFSET('Hygiene Data'!$D$12,0,10*ROW('Hygiene Data'!D45))="","",OFFSET('Hygiene Data'!$D$12,0,10*ROW('Hygiene Data'!D45)))</f>
        <v/>
      </c>
      <c r="DQ51" s="286" t="str">
        <f ca="true">+IF(OFFSET('Hygiene Data'!$D$13,0,10*ROW('Hygiene Data'!D45))="","",OFFSET('Hygiene Data'!$D$13,0,10*ROW('Hygiene Data'!D45)))</f>
        <v/>
      </c>
      <c r="DR51" s="286" t="str">
        <f ca="true">+IF(OFFSET('Hygiene Data'!$E$11,0,10*ROW('Hygiene Data'!E45))="","",OFFSET('Hygiene Data'!$E$11,0,10*ROW('Hygiene Data'!E45)))</f>
        <v/>
      </c>
      <c r="DS51" s="286" t="str">
        <f ca="true">+IF(OFFSET('Hygiene Data'!$E$12,0,10*ROW('Hygiene Data'!E45))="","",OFFSET('Hygiene Data'!$E$12,0,10*ROW('Hygiene Data'!E45)))</f>
        <v/>
      </c>
      <c r="DT51" s="286" t="str">
        <f ca="true">+IF(OFFSET('Hygiene Data'!$E$13,0,10*ROW('Hygiene Data'!E45))="","",OFFSET('Hygiene Data'!$E$13,0,10*ROW('Hygiene Data'!E45)))</f>
        <v/>
      </c>
      <c r="DU51" s="286" t="str">
        <f ca="true">+IF(OFFSET('Hygiene Data'!$F$11,0,10*ROW('Hygiene Data'!F45))="","",OFFSET('Hygiene Data'!$F$11,0,10*ROW('Hygiene Data'!F45)))</f>
        <v/>
      </c>
      <c r="DV51" s="286" t="str">
        <f ca="true">+IF(OFFSET('Hygiene Data'!$F$12,0,10*ROW('Hygiene Data'!F45))="","",OFFSET('Hygiene Data'!$F$12,0,10*ROW('Hygiene Data'!F45)))</f>
        <v/>
      </c>
      <c r="DW51" s="286" t="str">
        <f ca="true">+IF(OFFSET('Hygiene Data'!$F$13,0,10*ROW('Hygiene Data'!F45))="","",OFFSET('Hygiene Data'!$F$13,0,10*ROW('Hygiene Data'!F45)))</f>
        <v/>
      </c>
      <c r="DX51" s="286" t="str">
        <f ca="true">+IF(OFFSET('Hygiene Data'!$G$11,0,10*ROW('Hygiene Data'!G45))="","",OFFSET('Hygiene Data'!$G$11,0,10*ROW('Hygiene Data'!G45)))</f>
        <v/>
      </c>
      <c r="DY51" s="286" t="str">
        <f ca="true">+IF(OFFSET('Hygiene Data'!$G$12,0,10*ROW('Hygiene Data'!G45))="","",OFFSET('Hygiene Data'!$G$12,0,10*ROW('Hygiene Data'!G45)))</f>
        <v/>
      </c>
      <c r="DZ51" s="286" t="str">
        <f ca="true">+IF(OFFSET('Hygiene Data'!$G$13,0,10*ROW('Hygiene Data'!G45))="","",OFFSET('Hygiene Data'!$G$13,0,10*ROW('Hygiene Data'!G45)))</f>
        <v/>
      </c>
      <c r="EA51" s="286" t="str">
        <f ca="true">+IF(OFFSET('Hygiene Data'!$H$11,0,10*ROW('Hygiene Data'!H45))="","",OFFSET('Hygiene Data'!$H$11,0,10*ROW('Hygiene Data'!H45)))</f>
        <v/>
      </c>
      <c r="EB51" s="286" t="str">
        <f ca="true">+IF(OFFSET('Hygiene Data'!$H$12,0,10*ROW('Hygiene Data'!H45))="","",OFFSET('Hygiene Data'!$H$12,0,10*ROW('Hygiene Data'!H45)))</f>
        <v/>
      </c>
      <c r="EC51" s="286" t="str">
        <f ca="true">+IF(OFFSET('Hygiene Data'!$H$13,0,10*ROW('Hygiene Data'!H45))="","",OFFSET('Hygiene Data'!$H$13,0,10*ROW('Hygiene Data'!H45)))</f>
        <v/>
      </c>
      <c r="ED51" s="286" t="str">
        <f ca="true">+IF(OFFSET('Hygiene Data'!$I$11,0,10*ROW('Hygiene Data'!I45))="","",OFFSET('Hygiene Data'!$I$11,0,10*ROW('Hygiene Data'!I45)))</f>
        <v/>
      </c>
      <c r="EE51" s="286" t="str">
        <f ca="true">+IF(OFFSET('Hygiene Data'!$I$12,0,10*ROW('Hygiene Data'!I45))="","",OFFSET('Hygiene Data'!$I$12,0,10*ROW('Hygiene Data'!I45)))</f>
        <v/>
      </c>
      <c r="EF51" s="286"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42"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6"/>
      <c r="BS52" s="286" t="str">
        <f ca="true">+IF(OFFSET('Water Data'!$D$27,0,10*ROW('Water Data'!D46))="","",OFFSET('Water Data'!$D$27,0,10*ROW('Water Data'!D46)))</f>
        <v/>
      </c>
      <c r="BT52" s="286" t="str">
        <f ca="true">+IF(OFFSET('Water Data'!$D$28,0,10*ROW('Water Data'!D46))="","",OFFSET('Water Data'!$D$28,0,10*ROW('Water Data'!D46)))</f>
        <v/>
      </c>
      <c r="BU52" s="286" t="str">
        <f ca="true">+IF(OFFSET('Water Data'!$D$29,0,10*ROW('Water Data'!D46))="","",OFFSET('Water Data'!$D$29,0,10*ROW('Water Data'!D46)))</f>
        <v/>
      </c>
      <c r="BV52" s="286" t="str">
        <f ca="true">+IF(OFFSET('Water Data'!$E$27,0,10*ROW('Water Data'!E46))="","",OFFSET('Water Data'!$E$27,0,10*ROW('Water Data'!E46)))</f>
        <v/>
      </c>
      <c r="BW52" s="286" t="str">
        <f ca="true">+IF(OFFSET('Water Data'!$E$28,0,10*ROW('Water Data'!E46))="","",OFFSET('Water Data'!$E$28,0,10*ROW('Water Data'!E46)))</f>
        <v/>
      </c>
      <c r="BX52" s="286" t="str">
        <f ca="true">+IF(OFFSET('Water Data'!$E$29,0,10*ROW('Water Data'!E46))="","",OFFSET('Water Data'!$E$29,0,10*ROW('Water Data'!E46)))</f>
        <v/>
      </c>
      <c r="BY52" s="286" t="str">
        <f ca="true">+IF(OFFSET('Water Data'!$F$27,0,10*ROW('Water Data'!F46))="","",OFFSET('Water Data'!$F$27,0,10*ROW('Water Data'!F46)))</f>
        <v/>
      </c>
      <c r="BZ52" s="286" t="str">
        <f ca="true">+IF(OFFSET('Water Data'!$F$28,0,10*ROW('Water Data'!F46))="","",OFFSET('Water Data'!$F$28,0,10*ROW('Water Data'!F46)))</f>
        <v/>
      </c>
      <c r="CA52" s="286" t="str">
        <f ca="true">+IF(OFFSET('Water Data'!$F$29,0,10*ROW('Water Data'!F46))="","",OFFSET('Water Data'!$F$29,0,10*ROW('Water Data'!F46)))</f>
        <v/>
      </c>
      <c r="CB52" s="286" t="str">
        <f ca="true">+IF(OFFSET('Water Data'!$G$27,0,10*ROW('Water Data'!G46))="","",OFFSET('Water Data'!$G$27,0,10*ROW('Water Data'!G46)))</f>
        <v/>
      </c>
      <c r="CC52" s="286" t="str">
        <f ca="true">+IF(OFFSET('Water Data'!$G$28,0,10*ROW('Water Data'!G46))="","",OFFSET('Water Data'!$G$28,0,10*ROW('Water Data'!G46)))</f>
        <v/>
      </c>
      <c r="CD52" s="286" t="str">
        <f ca="true">+IF(OFFSET('Water Data'!$G$29,0,10*ROW('Water Data'!G46))="","",OFFSET('Water Data'!$G$29,0,10*ROW('Water Data'!G46)))</f>
        <v/>
      </c>
      <c r="CE52" s="286" t="str">
        <f ca="true">+IF(OFFSET('Water Data'!$H$27,0,10*ROW('Water Data'!H46))="","",OFFSET('Water Data'!$H$27,0,10*ROW('Water Data'!H46)))</f>
        <v/>
      </c>
      <c r="CF52" s="286" t="str">
        <f ca="true">+IF(OFFSET('Water Data'!$H$28,0,10*ROW('Water Data'!H46))="","",OFFSET('Water Data'!$H$28,0,10*ROW('Water Data'!H46)))</f>
        <v/>
      </c>
      <c r="CG52" s="286" t="str">
        <f ca="true">+IF(OFFSET('Water Data'!$H$29,0,10*ROW('Water Data'!H46))="","",OFFSET('Water Data'!$H$29,0,10*ROW('Water Data'!H46)))</f>
        <v/>
      </c>
      <c r="CH52" s="286" t="str">
        <f ca="true">+IF(OFFSET('Water Data'!$I$27,0,10*ROW('Water Data'!I46))="","",OFFSET('Water Data'!$I$27,0,10*ROW('Water Data'!I46)))</f>
        <v/>
      </c>
      <c r="CI52" s="286" t="str">
        <f ca="true">+IF(OFFSET('Water Data'!$I$28,0,10*ROW('Water Data'!I46))="","",OFFSET('Water Data'!$I$28,0,10*ROW('Water Data'!I46)))</f>
        <v/>
      </c>
      <c r="CJ52" s="286" t="str">
        <f ca="true">+IF(OFFSET('Water Data'!$I$29,0,10*ROW('Water Data'!I46))="","",OFFSET('Water Data'!$I$29,0,10*ROW('Water Data'!I46)))</f>
        <v/>
      </c>
      <c r="CK52" s="286" t="str">
        <f ca="true">+IF(OFFSET('Sanitation Data'!$D$28,0,10*ROW('Sanitation Data'!D46))="","",OFFSET('Sanitation Data'!$D$28,0,10*ROW('Sanitation Data'!D46)))</f>
        <v/>
      </c>
      <c r="CL52" s="286" t="str">
        <f ca="true">+IF(OFFSET('Sanitation Data'!$D$29,0,10*ROW('Sanitation Data'!D46))="","",OFFSET('Sanitation Data'!$D$29,0,10*ROW('Sanitation Data'!D46)))</f>
        <v/>
      </c>
      <c r="CM52" s="286" t="str">
        <f ca="true">+IF(OFFSET('Sanitation Data'!$D$30,0,10*ROW('Sanitation Data'!D46))="","",OFFSET('Sanitation Data'!$D$30,0,10*ROW('Sanitation Data'!D46)))</f>
        <v/>
      </c>
      <c r="CN52" s="286" t="str">
        <f ca="true">+IF(OFFSET('Sanitation Data'!$D$31,0,10*ROW('Sanitation Data'!D46))="","",OFFSET('Sanitation Data'!$D$31,0,10*ROW('Sanitation Data'!D46)))</f>
        <v/>
      </c>
      <c r="CO52" s="286" t="str">
        <f ca="true">+IF(OFFSET('Sanitation Data'!$D$32,0,10*ROW('Sanitation Data'!D46))="","",OFFSET('Sanitation Data'!$D$32,0,10*ROW('Sanitation Data'!D46)))</f>
        <v/>
      </c>
      <c r="CP52" s="286" t="str">
        <f ca="true">+IF(OFFSET('Sanitation Data'!$E$28,0,10*ROW('Sanitation Data'!E46))="","",OFFSET('Sanitation Data'!$E$28,0,10*ROW('Sanitation Data'!E46)))</f>
        <v/>
      </c>
      <c r="CQ52" s="286" t="str">
        <f ca="true">+IF(OFFSET('Sanitation Data'!$E$29,0,10*ROW('Sanitation Data'!E46))="","",OFFSET('Sanitation Data'!$E$29,0,10*ROW('Sanitation Data'!E46)))</f>
        <v/>
      </c>
      <c r="CR52" s="286" t="str">
        <f ca="true">+IF(OFFSET('Sanitation Data'!$E$30,0,10*ROW('Sanitation Data'!E46))="","",OFFSET('Sanitation Data'!$E$30,0,10*ROW('Sanitation Data'!E46)))</f>
        <v/>
      </c>
      <c r="CS52" s="286" t="str">
        <f ca="true">+IF(OFFSET('Sanitation Data'!$E$31,0,10*ROW('Sanitation Data'!E46))="","",OFFSET('Sanitation Data'!$E$31,0,10*ROW('Sanitation Data'!E46)))</f>
        <v/>
      </c>
      <c r="CT52" s="286" t="str">
        <f ca="true">+IF(OFFSET('Sanitation Data'!$E$32,0,10*ROW('Sanitation Data'!E46))="","",OFFSET('Sanitation Data'!$E$32,0,10*ROW('Sanitation Data'!E46)))</f>
        <v/>
      </c>
      <c r="CU52" s="286" t="str">
        <f ca="true">+IF(OFFSET('Sanitation Data'!$F$28,0,10*ROW('Sanitation Data'!F46))="","",OFFSET('Sanitation Data'!$F$28,0,10*ROW('Sanitation Data'!F46)))</f>
        <v/>
      </c>
      <c r="CV52" s="286" t="str">
        <f ca="true">+IF(OFFSET('Sanitation Data'!$F$29,0,10*ROW('Sanitation Data'!F46))="","",OFFSET('Sanitation Data'!$F$29,0,10*ROW('Sanitation Data'!F46)))</f>
        <v/>
      </c>
      <c r="CW52" s="286" t="str">
        <f ca="true">+IF(OFFSET('Sanitation Data'!$F$30,0,10*ROW('Sanitation Data'!F46))="","",OFFSET('Sanitation Data'!$F$30,0,10*ROW('Sanitation Data'!F46)))</f>
        <v/>
      </c>
      <c r="CX52" s="286" t="str">
        <f ca="true">+IF(OFFSET('Sanitation Data'!$F$31,0,10*ROW('Sanitation Data'!F46))="","",OFFSET('Sanitation Data'!$F$31,0,10*ROW('Sanitation Data'!F46)))</f>
        <v/>
      </c>
      <c r="CY52" s="286" t="str">
        <f ca="true">+IF(OFFSET('Sanitation Data'!$F$32,0,10*ROW('Sanitation Data'!F46))="","",OFFSET('Sanitation Data'!$F$32,0,10*ROW('Sanitation Data'!F46)))</f>
        <v/>
      </c>
      <c r="CZ52" s="286" t="str">
        <f ca="true">+IF(OFFSET('Sanitation Data'!$G$28,0,10*ROW('Sanitation Data'!G46))="","",OFFSET('Sanitation Data'!$G$28,0,10*ROW('Sanitation Data'!G46)))</f>
        <v/>
      </c>
      <c r="DA52" s="286" t="str">
        <f ca="true">+IF(OFFSET('Sanitation Data'!$G$29,0,10*ROW('Sanitation Data'!G46))="","",OFFSET('Sanitation Data'!$G$29,0,10*ROW('Sanitation Data'!G46)))</f>
        <v/>
      </c>
      <c r="DB52" s="286" t="str">
        <f ca="true">+IF(OFFSET('Sanitation Data'!$G$30,0,10*ROW('Sanitation Data'!G46))="","",OFFSET('Sanitation Data'!$G$30,0,10*ROW('Sanitation Data'!G46)))</f>
        <v/>
      </c>
      <c r="DC52" s="286" t="str">
        <f ca="true">+IF(OFFSET('Sanitation Data'!$G$31,0,10*ROW('Sanitation Data'!G46))="","",OFFSET('Sanitation Data'!$G$31,0,10*ROW('Sanitation Data'!G46)))</f>
        <v/>
      </c>
      <c r="DD52" s="286" t="str">
        <f ca="true">+IF(OFFSET('Sanitation Data'!$G$32,0,10*ROW('Sanitation Data'!G46))="","",OFFSET('Sanitation Data'!$G$32,0,10*ROW('Sanitation Data'!G46)))</f>
        <v/>
      </c>
      <c r="DE52" s="286" t="str">
        <f ca="true">+IF(OFFSET('Sanitation Data'!$H$28,0,10*ROW('Sanitation Data'!H46))="","",OFFSET('Sanitation Data'!$H$28,0,10*ROW('Sanitation Data'!H46)))</f>
        <v/>
      </c>
      <c r="DF52" s="286" t="str">
        <f ca="true">+IF(OFFSET('Sanitation Data'!$H$29,0,10*ROW('Sanitation Data'!H46))="","",OFFSET('Sanitation Data'!$H$29,0,10*ROW('Sanitation Data'!H46)))</f>
        <v/>
      </c>
      <c r="DG52" s="286" t="str">
        <f ca="true">+IF(OFFSET('Sanitation Data'!$H$30,0,10*ROW('Sanitation Data'!H46))="","",OFFSET('Sanitation Data'!$H$30,0,10*ROW('Sanitation Data'!H46)))</f>
        <v/>
      </c>
      <c r="DH52" s="286" t="str">
        <f ca="true">+IF(OFFSET('Sanitation Data'!$H$31,0,10*ROW('Sanitation Data'!H46))="","",OFFSET('Sanitation Data'!$H$31,0,10*ROW('Sanitation Data'!H46)))</f>
        <v/>
      </c>
      <c r="DI52" s="286" t="str">
        <f ca="true">+IF(OFFSET('Sanitation Data'!$H$32,0,10*ROW('Sanitation Data'!H46))="","",OFFSET('Sanitation Data'!$H$32,0,10*ROW('Sanitation Data'!H46)))</f>
        <v/>
      </c>
      <c r="DJ52" s="286" t="str">
        <f ca="true">+IF(OFFSET('Sanitation Data'!$I$28,0,10*ROW('Sanitation Data'!I46))="","",OFFSET('Sanitation Data'!$I$28,0,10*ROW('Sanitation Data'!I46)))</f>
        <v/>
      </c>
      <c r="DK52" s="286" t="str">
        <f ca="true">+IF(OFFSET('Sanitation Data'!$I$29,0,10*ROW('Sanitation Data'!I46))="","",OFFSET('Sanitation Data'!$I$29,0,10*ROW('Sanitation Data'!I46)))</f>
        <v/>
      </c>
      <c r="DL52" s="286" t="str">
        <f ca="true">+IF(OFFSET('Sanitation Data'!$I$30,0,10*ROW('Sanitation Data'!I46))="","",OFFSET('Sanitation Data'!$I$30,0,10*ROW('Sanitation Data'!I46)))</f>
        <v/>
      </c>
      <c r="DM52" s="286" t="str">
        <f ca="true">+IF(OFFSET('Sanitation Data'!$I$31,0,10*ROW('Sanitation Data'!I46))="","",OFFSET('Sanitation Data'!$I$31,0,10*ROW('Sanitation Data'!I46)))</f>
        <v/>
      </c>
      <c r="DN52" s="286" t="str">
        <f ca="true">+IF(OFFSET('Sanitation Data'!$I$32,0,10*ROW('Sanitation Data'!I46))="","",OFFSET('Sanitation Data'!$I$32,0,10*ROW('Sanitation Data'!I46)))</f>
        <v/>
      </c>
      <c r="DO52" s="286" t="str">
        <f ca="true">+IF(OFFSET('Hygiene Data'!$D$11,0,10*ROW('Hygiene Data'!D46))="","",OFFSET('Hygiene Data'!$D$11,0,10*ROW('Hygiene Data'!D46)))</f>
        <v/>
      </c>
      <c r="DP52" s="286" t="str">
        <f ca="true">+IF(OFFSET('Hygiene Data'!$D$12,0,10*ROW('Hygiene Data'!D46))="","",OFFSET('Hygiene Data'!$D$12,0,10*ROW('Hygiene Data'!D46)))</f>
        <v/>
      </c>
      <c r="DQ52" s="286" t="str">
        <f ca="true">+IF(OFFSET('Hygiene Data'!$D$13,0,10*ROW('Hygiene Data'!D46))="","",OFFSET('Hygiene Data'!$D$13,0,10*ROW('Hygiene Data'!D46)))</f>
        <v/>
      </c>
      <c r="DR52" s="286" t="str">
        <f ca="true">+IF(OFFSET('Hygiene Data'!$E$11,0,10*ROW('Hygiene Data'!E46))="","",OFFSET('Hygiene Data'!$E$11,0,10*ROW('Hygiene Data'!E46)))</f>
        <v/>
      </c>
      <c r="DS52" s="286" t="str">
        <f ca="true">+IF(OFFSET('Hygiene Data'!$E$12,0,10*ROW('Hygiene Data'!E46))="","",OFFSET('Hygiene Data'!$E$12,0,10*ROW('Hygiene Data'!E46)))</f>
        <v/>
      </c>
      <c r="DT52" s="286" t="str">
        <f ca="true">+IF(OFFSET('Hygiene Data'!$E$13,0,10*ROW('Hygiene Data'!E46))="","",OFFSET('Hygiene Data'!$E$13,0,10*ROW('Hygiene Data'!E46)))</f>
        <v/>
      </c>
      <c r="DU52" s="286" t="str">
        <f ca="true">+IF(OFFSET('Hygiene Data'!$F$11,0,10*ROW('Hygiene Data'!F46))="","",OFFSET('Hygiene Data'!$F$11,0,10*ROW('Hygiene Data'!F46)))</f>
        <v/>
      </c>
      <c r="DV52" s="286" t="str">
        <f ca="true">+IF(OFFSET('Hygiene Data'!$F$12,0,10*ROW('Hygiene Data'!F46))="","",OFFSET('Hygiene Data'!$F$12,0,10*ROW('Hygiene Data'!F46)))</f>
        <v/>
      </c>
      <c r="DW52" s="286" t="str">
        <f ca="true">+IF(OFFSET('Hygiene Data'!$F$13,0,10*ROW('Hygiene Data'!F46))="","",OFFSET('Hygiene Data'!$F$13,0,10*ROW('Hygiene Data'!F46)))</f>
        <v/>
      </c>
      <c r="DX52" s="286" t="str">
        <f ca="true">+IF(OFFSET('Hygiene Data'!$G$11,0,10*ROW('Hygiene Data'!G46))="","",OFFSET('Hygiene Data'!$G$11,0,10*ROW('Hygiene Data'!G46)))</f>
        <v/>
      </c>
      <c r="DY52" s="286" t="str">
        <f ca="true">+IF(OFFSET('Hygiene Data'!$G$12,0,10*ROW('Hygiene Data'!G46))="","",OFFSET('Hygiene Data'!$G$12,0,10*ROW('Hygiene Data'!G46)))</f>
        <v/>
      </c>
      <c r="DZ52" s="286" t="str">
        <f ca="true">+IF(OFFSET('Hygiene Data'!$G$13,0,10*ROW('Hygiene Data'!G46))="","",OFFSET('Hygiene Data'!$G$13,0,10*ROW('Hygiene Data'!G46)))</f>
        <v/>
      </c>
      <c r="EA52" s="286" t="str">
        <f ca="true">+IF(OFFSET('Hygiene Data'!$H$11,0,10*ROW('Hygiene Data'!H46))="","",OFFSET('Hygiene Data'!$H$11,0,10*ROW('Hygiene Data'!H46)))</f>
        <v/>
      </c>
      <c r="EB52" s="286" t="str">
        <f ca="true">+IF(OFFSET('Hygiene Data'!$H$12,0,10*ROW('Hygiene Data'!H46))="","",OFFSET('Hygiene Data'!$H$12,0,10*ROW('Hygiene Data'!H46)))</f>
        <v/>
      </c>
      <c r="EC52" s="286" t="str">
        <f ca="true">+IF(OFFSET('Hygiene Data'!$H$13,0,10*ROW('Hygiene Data'!H46))="","",OFFSET('Hygiene Data'!$H$13,0,10*ROW('Hygiene Data'!H46)))</f>
        <v/>
      </c>
      <c r="ED52" s="286" t="str">
        <f ca="true">+IF(OFFSET('Hygiene Data'!$I$11,0,10*ROW('Hygiene Data'!I46))="","",OFFSET('Hygiene Data'!$I$11,0,10*ROW('Hygiene Data'!I46)))</f>
        <v/>
      </c>
      <c r="EE52" s="286" t="str">
        <f ca="true">+IF(OFFSET('Hygiene Data'!$I$12,0,10*ROW('Hygiene Data'!I46))="","",OFFSET('Hygiene Data'!$I$12,0,10*ROW('Hygiene Data'!I46)))</f>
        <v/>
      </c>
      <c r="EF52" s="286"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42"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6"/>
      <c r="BS53" s="286" t="str">
        <f ca="true">+IF(OFFSET('Water Data'!$D$27,0,10*ROW('Water Data'!D47))="","",OFFSET('Water Data'!$D$27,0,10*ROW('Water Data'!D47)))</f>
        <v/>
      </c>
      <c r="BT53" s="286" t="str">
        <f ca="true">+IF(OFFSET('Water Data'!$D$28,0,10*ROW('Water Data'!D47))="","",OFFSET('Water Data'!$D$28,0,10*ROW('Water Data'!D47)))</f>
        <v/>
      </c>
      <c r="BU53" s="286" t="str">
        <f ca="true">+IF(OFFSET('Water Data'!$D$29,0,10*ROW('Water Data'!D47))="","",OFFSET('Water Data'!$D$29,0,10*ROW('Water Data'!D47)))</f>
        <v/>
      </c>
      <c r="BV53" s="286" t="str">
        <f ca="true">+IF(OFFSET('Water Data'!$E$27,0,10*ROW('Water Data'!E47))="","",OFFSET('Water Data'!$E$27,0,10*ROW('Water Data'!E47)))</f>
        <v/>
      </c>
      <c r="BW53" s="286" t="str">
        <f ca="true">+IF(OFFSET('Water Data'!$E$28,0,10*ROW('Water Data'!E47))="","",OFFSET('Water Data'!$E$28,0,10*ROW('Water Data'!E47)))</f>
        <v/>
      </c>
      <c r="BX53" s="286" t="str">
        <f ca="true">+IF(OFFSET('Water Data'!$E$29,0,10*ROW('Water Data'!E47))="","",OFFSET('Water Data'!$E$29,0,10*ROW('Water Data'!E47)))</f>
        <v/>
      </c>
      <c r="BY53" s="286" t="str">
        <f ca="true">+IF(OFFSET('Water Data'!$F$27,0,10*ROW('Water Data'!F47))="","",OFFSET('Water Data'!$F$27,0,10*ROW('Water Data'!F47)))</f>
        <v/>
      </c>
      <c r="BZ53" s="286" t="str">
        <f ca="true">+IF(OFFSET('Water Data'!$F$28,0,10*ROW('Water Data'!F47))="","",OFFSET('Water Data'!$F$28,0,10*ROW('Water Data'!F47)))</f>
        <v/>
      </c>
      <c r="CA53" s="286" t="str">
        <f ca="true">+IF(OFFSET('Water Data'!$F$29,0,10*ROW('Water Data'!F47))="","",OFFSET('Water Data'!$F$29,0,10*ROW('Water Data'!F47)))</f>
        <v/>
      </c>
      <c r="CB53" s="286" t="str">
        <f ca="true">+IF(OFFSET('Water Data'!$G$27,0,10*ROW('Water Data'!G47))="","",OFFSET('Water Data'!$G$27,0,10*ROW('Water Data'!G47)))</f>
        <v/>
      </c>
      <c r="CC53" s="286" t="str">
        <f ca="true">+IF(OFFSET('Water Data'!$G$28,0,10*ROW('Water Data'!G47))="","",OFFSET('Water Data'!$G$28,0,10*ROW('Water Data'!G47)))</f>
        <v/>
      </c>
      <c r="CD53" s="286" t="str">
        <f ca="true">+IF(OFFSET('Water Data'!$G$29,0,10*ROW('Water Data'!G47))="","",OFFSET('Water Data'!$G$29,0,10*ROW('Water Data'!G47)))</f>
        <v/>
      </c>
      <c r="CE53" s="286" t="str">
        <f ca="true">+IF(OFFSET('Water Data'!$H$27,0,10*ROW('Water Data'!H47))="","",OFFSET('Water Data'!$H$27,0,10*ROW('Water Data'!H47)))</f>
        <v/>
      </c>
      <c r="CF53" s="286" t="str">
        <f ca="true">+IF(OFFSET('Water Data'!$H$28,0,10*ROW('Water Data'!H47))="","",OFFSET('Water Data'!$H$28,0,10*ROW('Water Data'!H47)))</f>
        <v/>
      </c>
      <c r="CG53" s="286" t="str">
        <f ca="true">+IF(OFFSET('Water Data'!$H$29,0,10*ROW('Water Data'!H47))="","",OFFSET('Water Data'!$H$29,0,10*ROW('Water Data'!H47)))</f>
        <v/>
      </c>
      <c r="CH53" s="286" t="str">
        <f ca="true">+IF(OFFSET('Water Data'!$I$27,0,10*ROW('Water Data'!I47))="","",OFFSET('Water Data'!$I$27,0,10*ROW('Water Data'!I47)))</f>
        <v/>
      </c>
      <c r="CI53" s="286" t="str">
        <f ca="true">+IF(OFFSET('Water Data'!$I$28,0,10*ROW('Water Data'!I47))="","",OFFSET('Water Data'!$I$28,0,10*ROW('Water Data'!I47)))</f>
        <v/>
      </c>
      <c r="CJ53" s="286" t="str">
        <f ca="true">+IF(OFFSET('Water Data'!$I$29,0,10*ROW('Water Data'!I47))="","",OFFSET('Water Data'!$I$29,0,10*ROW('Water Data'!I47)))</f>
        <v/>
      </c>
      <c r="CK53" s="286" t="str">
        <f ca="true">+IF(OFFSET('Sanitation Data'!$D$28,0,10*ROW('Sanitation Data'!D47))="","",OFFSET('Sanitation Data'!$D$28,0,10*ROW('Sanitation Data'!D47)))</f>
        <v/>
      </c>
      <c r="CL53" s="286" t="str">
        <f ca="true">+IF(OFFSET('Sanitation Data'!$D$29,0,10*ROW('Sanitation Data'!D47))="","",OFFSET('Sanitation Data'!$D$29,0,10*ROW('Sanitation Data'!D47)))</f>
        <v/>
      </c>
      <c r="CM53" s="286" t="str">
        <f ca="true">+IF(OFFSET('Sanitation Data'!$D$30,0,10*ROW('Sanitation Data'!D47))="","",OFFSET('Sanitation Data'!$D$30,0,10*ROW('Sanitation Data'!D47)))</f>
        <v/>
      </c>
      <c r="CN53" s="286" t="str">
        <f ca="true">+IF(OFFSET('Sanitation Data'!$D$31,0,10*ROW('Sanitation Data'!D47))="","",OFFSET('Sanitation Data'!$D$31,0,10*ROW('Sanitation Data'!D47)))</f>
        <v/>
      </c>
      <c r="CO53" s="286" t="str">
        <f ca="true">+IF(OFFSET('Sanitation Data'!$D$32,0,10*ROW('Sanitation Data'!D47))="","",OFFSET('Sanitation Data'!$D$32,0,10*ROW('Sanitation Data'!D47)))</f>
        <v/>
      </c>
      <c r="CP53" s="286" t="str">
        <f ca="true">+IF(OFFSET('Sanitation Data'!$E$28,0,10*ROW('Sanitation Data'!E47))="","",OFFSET('Sanitation Data'!$E$28,0,10*ROW('Sanitation Data'!E47)))</f>
        <v/>
      </c>
      <c r="CQ53" s="286" t="str">
        <f ca="true">+IF(OFFSET('Sanitation Data'!$E$29,0,10*ROW('Sanitation Data'!E47))="","",OFFSET('Sanitation Data'!$E$29,0,10*ROW('Sanitation Data'!E47)))</f>
        <v/>
      </c>
      <c r="CR53" s="286" t="str">
        <f ca="true">+IF(OFFSET('Sanitation Data'!$E$30,0,10*ROW('Sanitation Data'!E47))="","",OFFSET('Sanitation Data'!$E$30,0,10*ROW('Sanitation Data'!E47)))</f>
        <v/>
      </c>
      <c r="CS53" s="286" t="str">
        <f ca="true">+IF(OFFSET('Sanitation Data'!$E$31,0,10*ROW('Sanitation Data'!E47))="","",OFFSET('Sanitation Data'!$E$31,0,10*ROW('Sanitation Data'!E47)))</f>
        <v/>
      </c>
      <c r="CT53" s="286" t="str">
        <f ca="true">+IF(OFFSET('Sanitation Data'!$E$32,0,10*ROW('Sanitation Data'!E47))="","",OFFSET('Sanitation Data'!$E$32,0,10*ROW('Sanitation Data'!E47)))</f>
        <v/>
      </c>
      <c r="CU53" s="286" t="str">
        <f ca="true">+IF(OFFSET('Sanitation Data'!$F$28,0,10*ROW('Sanitation Data'!F47))="","",OFFSET('Sanitation Data'!$F$28,0,10*ROW('Sanitation Data'!F47)))</f>
        <v/>
      </c>
      <c r="CV53" s="286" t="str">
        <f ca="true">+IF(OFFSET('Sanitation Data'!$F$29,0,10*ROW('Sanitation Data'!F47))="","",OFFSET('Sanitation Data'!$F$29,0,10*ROW('Sanitation Data'!F47)))</f>
        <v/>
      </c>
      <c r="CW53" s="286" t="str">
        <f ca="true">+IF(OFFSET('Sanitation Data'!$F$30,0,10*ROW('Sanitation Data'!F47))="","",OFFSET('Sanitation Data'!$F$30,0,10*ROW('Sanitation Data'!F47)))</f>
        <v/>
      </c>
      <c r="CX53" s="286" t="str">
        <f ca="true">+IF(OFFSET('Sanitation Data'!$F$31,0,10*ROW('Sanitation Data'!F47))="","",OFFSET('Sanitation Data'!$F$31,0,10*ROW('Sanitation Data'!F47)))</f>
        <v/>
      </c>
      <c r="CY53" s="286" t="str">
        <f ca="true">+IF(OFFSET('Sanitation Data'!$F$32,0,10*ROW('Sanitation Data'!F47))="","",OFFSET('Sanitation Data'!$F$32,0,10*ROW('Sanitation Data'!F47)))</f>
        <v/>
      </c>
      <c r="CZ53" s="286" t="str">
        <f ca="true">+IF(OFFSET('Sanitation Data'!$G$28,0,10*ROW('Sanitation Data'!G47))="","",OFFSET('Sanitation Data'!$G$28,0,10*ROW('Sanitation Data'!G47)))</f>
        <v/>
      </c>
      <c r="DA53" s="286" t="str">
        <f ca="true">+IF(OFFSET('Sanitation Data'!$G$29,0,10*ROW('Sanitation Data'!G47))="","",OFFSET('Sanitation Data'!$G$29,0,10*ROW('Sanitation Data'!G47)))</f>
        <v/>
      </c>
      <c r="DB53" s="286" t="str">
        <f ca="true">+IF(OFFSET('Sanitation Data'!$G$30,0,10*ROW('Sanitation Data'!G47))="","",OFFSET('Sanitation Data'!$G$30,0,10*ROW('Sanitation Data'!G47)))</f>
        <v/>
      </c>
      <c r="DC53" s="286" t="str">
        <f ca="true">+IF(OFFSET('Sanitation Data'!$G$31,0,10*ROW('Sanitation Data'!G47))="","",OFFSET('Sanitation Data'!$G$31,0,10*ROW('Sanitation Data'!G47)))</f>
        <v/>
      </c>
      <c r="DD53" s="286" t="str">
        <f ca="true">+IF(OFFSET('Sanitation Data'!$G$32,0,10*ROW('Sanitation Data'!G47))="","",OFFSET('Sanitation Data'!$G$32,0,10*ROW('Sanitation Data'!G47)))</f>
        <v/>
      </c>
      <c r="DE53" s="286" t="str">
        <f ca="true">+IF(OFFSET('Sanitation Data'!$H$28,0,10*ROW('Sanitation Data'!H47))="","",OFFSET('Sanitation Data'!$H$28,0,10*ROW('Sanitation Data'!H47)))</f>
        <v/>
      </c>
      <c r="DF53" s="286" t="str">
        <f ca="true">+IF(OFFSET('Sanitation Data'!$H$29,0,10*ROW('Sanitation Data'!H47))="","",OFFSET('Sanitation Data'!$H$29,0,10*ROW('Sanitation Data'!H47)))</f>
        <v/>
      </c>
      <c r="DG53" s="286" t="str">
        <f ca="true">+IF(OFFSET('Sanitation Data'!$H$30,0,10*ROW('Sanitation Data'!H47))="","",OFFSET('Sanitation Data'!$H$30,0,10*ROW('Sanitation Data'!H47)))</f>
        <v/>
      </c>
      <c r="DH53" s="286" t="str">
        <f ca="true">+IF(OFFSET('Sanitation Data'!$H$31,0,10*ROW('Sanitation Data'!H47))="","",OFFSET('Sanitation Data'!$H$31,0,10*ROW('Sanitation Data'!H47)))</f>
        <v/>
      </c>
      <c r="DI53" s="286" t="str">
        <f ca="true">+IF(OFFSET('Sanitation Data'!$H$32,0,10*ROW('Sanitation Data'!H47))="","",OFFSET('Sanitation Data'!$H$32,0,10*ROW('Sanitation Data'!H47)))</f>
        <v/>
      </c>
      <c r="DJ53" s="286" t="str">
        <f ca="true">+IF(OFFSET('Sanitation Data'!$I$28,0,10*ROW('Sanitation Data'!I47))="","",OFFSET('Sanitation Data'!$I$28,0,10*ROW('Sanitation Data'!I47)))</f>
        <v/>
      </c>
      <c r="DK53" s="286" t="str">
        <f ca="true">+IF(OFFSET('Sanitation Data'!$I$29,0,10*ROW('Sanitation Data'!I47))="","",OFFSET('Sanitation Data'!$I$29,0,10*ROW('Sanitation Data'!I47)))</f>
        <v/>
      </c>
      <c r="DL53" s="286" t="str">
        <f ca="true">+IF(OFFSET('Sanitation Data'!$I$30,0,10*ROW('Sanitation Data'!I47))="","",OFFSET('Sanitation Data'!$I$30,0,10*ROW('Sanitation Data'!I47)))</f>
        <v/>
      </c>
      <c r="DM53" s="286" t="str">
        <f ca="true">+IF(OFFSET('Sanitation Data'!$I$31,0,10*ROW('Sanitation Data'!I47))="","",OFFSET('Sanitation Data'!$I$31,0,10*ROW('Sanitation Data'!I47)))</f>
        <v/>
      </c>
      <c r="DN53" s="286" t="str">
        <f ca="true">+IF(OFFSET('Sanitation Data'!$I$32,0,10*ROW('Sanitation Data'!I47))="","",OFFSET('Sanitation Data'!$I$32,0,10*ROW('Sanitation Data'!I47)))</f>
        <v/>
      </c>
      <c r="DO53" s="286" t="str">
        <f ca="true">+IF(OFFSET('Hygiene Data'!$D$11,0,10*ROW('Hygiene Data'!D47))="","",OFFSET('Hygiene Data'!$D$11,0,10*ROW('Hygiene Data'!D47)))</f>
        <v/>
      </c>
      <c r="DP53" s="286" t="str">
        <f ca="true">+IF(OFFSET('Hygiene Data'!$D$12,0,10*ROW('Hygiene Data'!D47))="","",OFFSET('Hygiene Data'!$D$12,0,10*ROW('Hygiene Data'!D47)))</f>
        <v/>
      </c>
      <c r="DQ53" s="286" t="str">
        <f ca="true">+IF(OFFSET('Hygiene Data'!$D$13,0,10*ROW('Hygiene Data'!D47))="","",OFFSET('Hygiene Data'!$D$13,0,10*ROW('Hygiene Data'!D47)))</f>
        <v/>
      </c>
      <c r="DR53" s="286" t="str">
        <f ca="true">+IF(OFFSET('Hygiene Data'!$E$11,0,10*ROW('Hygiene Data'!E47))="","",OFFSET('Hygiene Data'!$E$11,0,10*ROW('Hygiene Data'!E47)))</f>
        <v/>
      </c>
      <c r="DS53" s="286" t="str">
        <f ca="true">+IF(OFFSET('Hygiene Data'!$E$12,0,10*ROW('Hygiene Data'!E47))="","",OFFSET('Hygiene Data'!$E$12,0,10*ROW('Hygiene Data'!E47)))</f>
        <v/>
      </c>
      <c r="DT53" s="286" t="str">
        <f ca="true">+IF(OFFSET('Hygiene Data'!$E$13,0,10*ROW('Hygiene Data'!E47))="","",OFFSET('Hygiene Data'!$E$13,0,10*ROW('Hygiene Data'!E47)))</f>
        <v/>
      </c>
      <c r="DU53" s="286" t="str">
        <f ca="true">+IF(OFFSET('Hygiene Data'!$F$11,0,10*ROW('Hygiene Data'!F47))="","",OFFSET('Hygiene Data'!$F$11,0,10*ROW('Hygiene Data'!F47)))</f>
        <v/>
      </c>
      <c r="DV53" s="286" t="str">
        <f ca="true">+IF(OFFSET('Hygiene Data'!$F$12,0,10*ROW('Hygiene Data'!F47))="","",OFFSET('Hygiene Data'!$F$12,0,10*ROW('Hygiene Data'!F47)))</f>
        <v/>
      </c>
      <c r="DW53" s="286" t="str">
        <f ca="true">+IF(OFFSET('Hygiene Data'!$F$13,0,10*ROW('Hygiene Data'!F47))="","",OFFSET('Hygiene Data'!$F$13,0,10*ROW('Hygiene Data'!F47)))</f>
        <v/>
      </c>
      <c r="DX53" s="286" t="str">
        <f ca="true">+IF(OFFSET('Hygiene Data'!$G$11,0,10*ROW('Hygiene Data'!G47))="","",OFFSET('Hygiene Data'!$G$11,0,10*ROW('Hygiene Data'!G47)))</f>
        <v/>
      </c>
      <c r="DY53" s="286" t="str">
        <f ca="true">+IF(OFFSET('Hygiene Data'!$G$12,0,10*ROW('Hygiene Data'!G47))="","",OFFSET('Hygiene Data'!$G$12,0,10*ROW('Hygiene Data'!G47)))</f>
        <v/>
      </c>
      <c r="DZ53" s="286" t="str">
        <f ca="true">+IF(OFFSET('Hygiene Data'!$G$13,0,10*ROW('Hygiene Data'!G47))="","",OFFSET('Hygiene Data'!$G$13,0,10*ROW('Hygiene Data'!G47)))</f>
        <v/>
      </c>
      <c r="EA53" s="286" t="str">
        <f ca="true">+IF(OFFSET('Hygiene Data'!$H$11,0,10*ROW('Hygiene Data'!H47))="","",OFFSET('Hygiene Data'!$H$11,0,10*ROW('Hygiene Data'!H47)))</f>
        <v/>
      </c>
      <c r="EB53" s="286" t="str">
        <f ca="true">+IF(OFFSET('Hygiene Data'!$H$12,0,10*ROW('Hygiene Data'!H47))="","",OFFSET('Hygiene Data'!$H$12,0,10*ROW('Hygiene Data'!H47)))</f>
        <v/>
      </c>
      <c r="EC53" s="286" t="str">
        <f ca="true">+IF(OFFSET('Hygiene Data'!$H$13,0,10*ROW('Hygiene Data'!H47))="","",OFFSET('Hygiene Data'!$H$13,0,10*ROW('Hygiene Data'!H47)))</f>
        <v/>
      </c>
      <c r="ED53" s="286" t="str">
        <f ca="true">+IF(OFFSET('Hygiene Data'!$I$11,0,10*ROW('Hygiene Data'!I47))="","",OFFSET('Hygiene Data'!$I$11,0,10*ROW('Hygiene Data'!I47)))</f>
        <v/>
      </c>
      <c r="EE53" s="286" t="str">
        <f ca="true">+IF(OFFSET('Hygiene Data'!$I$12,0,10*ROW('Hygiene Data'!I47))="","",OFFSET('Hygiene Data'!$I$12,0,10*ROW('Hygiene Data'!I47)))</f>
        <v/>
      </c>
      <c r="EF53" s="286"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42"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6"/>
      <c r="BS54" s="286" t="str">
        <f ca="true">+IF(OFFSET('Water Data'!$D$27,0,10*ROW('Water Data'!D48))="","",OFFSET('Water Data'!$D$27,0,10*ROW('Water Data'!D48)))</f>
        <v/>
      </c>
      <c r="BT54" s="286" t="str">
        <f ca="true">+IF(OFFSET('Water Data'!$D$28,0,10*ROW('Water Data'!D48))="","",OFFSET('Water Data'!$D$28,0,10*ROW('Water Data'!D48)))</f>
        <v/>
      </c>
      <c r="BU54" s="286" t="str">
        <f ca="true">+IF(OFFSET('Water Data'!$D$29,0,10*ROW('Water Data'!D48))="","",OFFSET('Water Data'!$D$29,0,10*ROW('Water Data'!D48)))</f>
        <v/>
      </c>
      <c r="BV54" s="286" t="str">
        <f ca="true">+IF(OFFSET('Water Data'!$E$27,0,10*ROW('Water Data'!E48))="","",OFFSET('Water Data'!$E$27,0,10*ROW('Water Data'!E48)))</f>
        <v/>
      </c>
      <c r="BW54" s="286" t="str">
        <f ca="true">+IF(OFFSET('Water Data'!$E$28,0,10*ROW('Water Data'!E48))="","",OFFSET('Water Data'!$E$28,0,10*ROW('Water Data'!E48)))</f>
        <v/>
      </c>
      <c r="BX54" s="286" t="str">
        <f ca="true">+IF(OFFSET('Water Data'!$E$29,0,10*ROW('Water Data'!E48))="","",OFFSET('Water Data'!$E$29,0,10*ROW('Water Data'!E48)))</f>
        <v/>
      </c>
      <c r="BY54" s="286" t="str">
        <f ca="true">+IF(OFFSET('Water Data'!$F$27,0,10*ROW('Water Data'!F48))="","",OFFSET('Water Data'!$F$27,0,10*ROW('Water Data'!F48)))</f>
        <v/>
      </c>
      <c r="BZ54" s="286" t="str">
        <f ca="true">+IF(OFFSET('Water Data'!$F$28,0,10*ROW('Water Data'!F48))="","",OFFSET('Water Data'!$F$28,0,10*ROW('Water Data'!F48)))</f>
        <v/>
      </c>
      <c r="CA54" s="286" t="str">
        <f ca="true">+IF(OFFSET('Water Data'!$F$29,0,10*ROW('Water Data'!F48))="","",OFFSET('Water Data'!$F$29,0,10*ROW('Water Data'!F48)))</f>
        <v/>
      </c>
      <c r="CB54" s="286" t="str">
        <f ca="true">+IF(OFFSET('Water Data'!$G$27,0,10*ROW('Water Data'!G48))="","",OFFSET('Water Data'!$G$27,0,10*ROW('Water Data'!G48)))</f>
        <v/>
      </c>
      <c r="CC54" s="286" t="str">
        <f ca="true">+IF(OFFSET('Water Data'!$G$28,0,10*ROW('Water Data'!G48))="","",OFFSET('Water Data'!$G$28,0,10*ROW('Water Data'!G48)))</f>
        <v/>
      </c>
      <c r="CD54" s="286" t="str">
        <f ca="true">+IF(OFFSET('Water Data'!$G$29,0,10*ROW('Water Data'!G48))="","",OFFSET('Water Data'!$G$29,0,10*ROW('Water Data'!G48)))</f>
        <v/>
      </c>
      <c r="CE54" s="286" t="str">
        <f ca="true">+IF(OFFSET('Water Data'!$H$27,0,10*ROW('Water Data'!H48))="","",OFFSET('Water Data'!$H$27,0,10*ROW('Water Data'!H48)))</f>
        <v/>
      </c>
      <c r="CF54" s="286" t="str">
        <f ca="true">+IF(OFFSET('Water Data'!$H$28,0,10*ROW('Water Data'!H48))="","",OFFSET('Water Data'!$H$28,0,10*ROW('Water Data'!H48)))</f>
        <v/>
      </c>
      <c r="CG54" s="286" t="str">
        <f ca="true">+IF(OFFSET('Water Data'!$H$29,0,10*ROW('Water Data'!H48))="","",OFFSET('Water Data'!$H$29,0,10*ROW('Water Data'!H48)))</f>
        <v/>
      </c>
      <c r="CH54" s="286" t="str">
        <f ca="true">+IF(OFFSET('Water Data'!$I$27,0,10*ROW('Water Data'!I48))="","",OFFSET('Water Data'!$I$27,0,10*ROW('Water Data'!I48)))</f>
        <v/>
      </c>
      <c r="CI54" s="286" t="str">
        <f ca="true">+IF(OFFSET('Water Data'!$I$28,0,10*ROW('Water Data'!I48))="","",OFFSET('Water Data'!$I$28,0,10*ROW('Water Data'!I48)))</f>
        <v/>
      </c>
      <c r="CJ54" s="286" t="str">
        <f ca="true">+IF(OFFSET('Water Data'!$I$29,0,10*ROW('Water Data'!I48))="","",OFFSET('Water Data'!$I$29,0,10*ROW('Water Data'!I48)))</f>
        <v/>
      </c>
      <c r="CK54" s="286" t="str">
        <f ca="true">+IF(OFFSET('Sanitation Data'!$D$28,0,10*ROW('Sanitation Data'!D48))="","",OFFSET('Sanitation Data'!$D$28,0,10*ROW('Sanitation Data'!D48)))</f>
        <v/>
      </c>
      <c r="CL54" s="286" t="str">
        <f ca="true">+IF(OFFSET('Sanitation Data'!$D$29,0,10*ROW('Sanitation Data'!D48))="","",OFFSET('Sanitation Data'!$D$29,0,10*ROW('Sanitation Data'!D48)))</f>
        <v/>
      </c>
      <c r="CM54" s="286" t="str">
        <f ca="true">+IF(OFFSET('Sanitation Data'!$D$30,0,10*ROW('Sanitation Data'!D48))="","",OFFSET('Sanitation Data'!$D$30,0,10*ROW('Sanitation Data'!D48)))</f>
        <v/>
      </c>
      <c r="CN54" s="286" t="str">
        <f ca="true">+IF(OFFSET('Sanitation Data'!$D$31,0,10*ROW('Sanitation Data'!D48))="","",OFFSET('Sanitation Data'!$D$31,0,10*ROW('Sanitation Data'!D48)))</f>
        <v/>
      </c>
      <c r="CO54" s="286" t="str">
        <f ca="true">+IF(OFFSET('Sanitation Data'!$D$32,0,10*ROW('Sanitation Data'!D48))="","",OFFSET('Sanitation Data'!$D$32,0,10*ROW('Sanitation Data'!D48)))</f>
        <v/>
      </c>
      <c r="CP54" s="286" t="str">
        <f ca="true">+IF(OFFSET('Sanitation Data'!$E$28,0,10*ROW('Sanitation Data'!E48))="","",OFFSET('Sanitation Data'!$E$28,0,10*ROW('Sanitation Data'!E48)))</f>
        <v/>
      </c>
      <c r="CQ54" s="286" t="str">
        <f ca="true">+IF(OFFSET('Sanitation Data'!$E$29,0,10*ROW('Sanitation Data'!E48))="","",OFFSET('Sanitation Data'!$E$29,0,10*ROW('Sanitation Data'!E48)))</f>
        <v/>
      </c>
      <c r="CR54" s="286" t="str">
        <f ca="true">+IF(OFFSET('Sanitation Data'!$E$30,0,10*ROW('Sanitation Data'!E48))="","",OFFSET('Sanitation Data'!$E$30,0,10*ROW('Sanitation Data'!E48)))</f>
        <v/>
      </c>
      <c r="CS54" s="286" t="str">
        <f ca="true">+IF(OFFSET('Sanitation Data'!$E$31,0,10*ROW('Sanitation Data'!E48))="","",OFFSET('Sanitation Data'!$E$31,0,10*ROW('Sanitation Data'!E48)))</f>
        <v/>
      </c>
      <c r="CT54" s="286" t="str">
        <f ca="true">+IF(OFFSET('Sanitation Data'!$E$32,0,10*ROW('Sanitation Data'!E48))="","",OFFSET('Sanitation Data'!$E$32,0,10*ROW('Sanitation Data'!E48)))</f>
        <v/>
      </c>
      <c r="CU54" s="286" t="str">
        <f ca="true">+IF(OFFSET('Sanitation Data'!$F$28,0,10*ROW('Sanitation Data'!F48))="","",OFFSET('Sanitation Data'!$F$28,0,10*ROW('Sanitation Data'!F48)))</f>
        <v/>
      </c>
      <c r="CV54" s="286" t="str">
        <f ca="true">+IF(OFFSET('Sanitation Data'!$F$29,0,10*ROW('Sanitation Data'!F48))="","",OFFSET('Sanitation Data'!$F$29,0,10*ROW('Sanitation Data'!F48)))</f>
        <v/>
      </c>
      <c r="CW54" s="286" t="str">
        <f ca="true">+IF(OFFSET('Sanitation Data'!$F$30,0,10*ROW('Sanitation Data'!F48))="","",OFFSET('Sanitation Data'!$F$30,0,10*ROW('Sanitation Data'!F48)))</f>
        <v/>
      </c>
      <c r="CX54" s="286" t="str">
        <f ca="true">+IF(OFFSET('Sanitation Data'!$F$31,0,10*ROW('Sanitation Data'!F48))="","",OFFSET('Sanitation Data'!$F$31,0,10*ROW('Sanitation Data'!F48)))</f>
        <v/>
      </c>
      <c r="CY54" s="286" t="str">
        <f ca="true">+IF(OFFSET('Sanitation Data'!$F$32,0,10*ROW('Sanitation Data'!F48))="","",OFFSET('Sanitation Data'!$F$32,0,10*ROW('Sanitation Data'!F48)))</f>
        <v/>
      </c>
      <c r="CZ54" s="286" t="str">
        <f ca="true">+IF(OFFSET('Sanitation Data'!$G$28,0,10*ROW('Sanitation Data'!G48))="","",OFFSET('Sanitation Data'!$G$28,0,10*ROW('Sanitation Data'!G48)))</f>
        <v/>
      </c>
      <c r="DA54" s="286" t="str">
        <f ca="true">+IF(OFFSET('Sanitation Data'!$G$29,0,10*ROW('Sanitation Data'!G48))="","",OFFSET('Sanitation Data'!$G$29,0,10*ROW('Sanitation Data'!G48)))</f>
        <v/>
      </c>
      <c r="DB54" s="286" t="str">
        <f ca="true">+IF(OFFSET('Sanitation Data'!$G$30,0,10*ROW('Sanitation Data'!G48))="","",OFFSET('Sanitation Data'!$G$30,0,10*ROW('Sanitation Data'!G48)))</f>
        <v/>
      </c>
      <c r="DC54" s="286" t="str">
        <f ca="true">+IF(OFFSET('Sanitation Data'!$G$31,0,10*ROW('Sanitation Data'!G48))="","",OFFSET('Sanitation Data'!$G$31,0,10*ROW('Sanitation Data'!G48)))</f>
        <v/>
      </c>
      <c r="DD54" s="286" t="str">
        <f ca="true">+IF(OFFSET('Sanitation Data'!$G$32,0,10*ROW('Sanitation Data'!G48))="","",OFFSET('Sanitation Data'!$G$32,0,10*ROW('Sanitation Data'!G48)))</f>
        <v/>
      </c>
      <c r="DE54" s="286" t="str">
        <f ca="true">+IF(OFFSET('Sanitation Data'!$H$28,0,10*ROW('Sanitation Data'!H48))="","",OFFSET('Sanitation Data'!$H$28,0,10*ROW('Sanitation Data'!H48)))</f>
        <v/>
      </c>
      <c r="DF54" s="286" t="str">
        <f ca="true">+IF(OFFSET('Sanitation Data'!$H$29,0,10*ROW('Sanitation Data'!H48))="","",OFFSET('Sanitation Data'!$H$29,0,10*ROW('Sanitation Data'!H48)))</f>
        <v/>
      </c>
      <c r="DG54" s="286" t="str">
        <f ca="true">+IF(OFFSET('Sanitation Data'!$H$30,0,10*ROW('Sanitation Data'!H48))="","",OFFSET('Sanitation Data'!$H$30,0,10*ROW('Sanitation Data'!H48)))</f>
        <v/>
      </c>
      <c r="DH54" s="286" t="str">
        <f ca="true">+IF(OFFSET('Sanitation Data'!$H$31,0,10*ROW('Sanitation Data'!H48))="","",OFFSET('Sanitation Data'!$H$31,0,10*ROW('Sanitation Data'!H48)))</f>
        <v/>
      </c>
      <c r="DI54" s="286" t="str">
        <f ca="true">+IF(OFFSET('Sanitation Data'!$H$32,0,10*ROW('Sanitation Data'!H48))="","",OFFSET('Sanitation Data'!$H$32,0,10*ROW('Sanitation Data'!H48)))</f>
        <v/>
      </c>
      <c r="DJ54" s="286" t="str">
        <f ca="true">+IF(OFFSET('Sanitation Data'!$I$28,0,10*ROW('Sanitation Data'!I48))="","",OFFSET('Sanitation Data'!$I$28,0,10*ROW('Sanitation Data'!I48)))</f>
        <v/>
      </c>
      <c r="DK54" s="286" t="str">
        <f ca="true">+IF(OFFSET('Sanitation Data'!$I$29,0,10*ROW('Sanitation Data'!I48))="","",OFFSET('Sanitation Data'!$I$29,0,10*ROW('Sanitation Data'!I48)))</f>
        <v/>
      </c>
      <c r="DL54" s="286" t="str">
        <f ca="true">+IF(OFFSET('Sanitation Data'!$I$30,0,10*ROW('Sanitation Data'!I48))="","",OFFSET('Sanitation Data'!$I$30,0,10*ROW('Sanitation Data'!I48)))</f>
        <v/>
      </c>
      <c r="DM54" s="286" t="str">
        <f ca="true">+IF(OFFSET('Sanitation Data'!$I$31,0,10*ROW('Sanitation Data'!I48))="","",OFFSET('Sanitation Data'!$I$31,0,10*ROW('Sanitation Data'!I48)))</f>
        <v/>
      </c>
      <c r="DN54" s="286" t="str">
        <f ca="true">+IF(OFFSET('Sanitation Data'!$I$32,0,10*ROW('Sanitation Data'!I48))="","",OFFSET('Sanitation Data'!$I$32,0,10*ROW('Sanitation Data'!I48)))</f>
        <v/>
      </c>
      <c r="DO54" s="286" t="str">
        <f ca="true">+IF(OFFSET('Hygiene Data'!$D$11,0,10*ROW('Hygiene Data'!D48))="","",OFFSET('Hygiene Data'!$D$11,0,10*ROW('Hygiene Data'!D48)))</f>
        <v/>
      </c>
      <c r="DP54" s="286" t="str">
        <f ca="true">+IF(OFFSET('Hygiene Data'!$D$12,0,10*ROW('Hygiene Data'!D48))="","",OFFSET('Hygiene Data'!$D$12,0,10*ROW('Hygiene Data'!D48)))</f>
        <v/>
      </c>
      <c r="DQ54" s="286" t="str">
        <f ca="true">+IF(OFFSET('Hygiene Data'!$D$13,0,10*ROW('Hygiene Data'!D48))="","",OFFSET('Hygiene Data'!$D$13,0,10*ROW('Hygiene Data'!D48)))</f>
        <v/>
      </c>
      <c r="DR54" s="286" t="str">
        <f ca="true">+IF(OFFSET('Hygiene Data'!$E$11,0,10*ROW('Hygiene Data'!E48))="","",OFFSET('Hygiene Data'!$E$11,0,10*ROW('Hygiene Data'!E48)))</f>
        <v/>
      </c>
      <c r="DS54" s="286" t="str">
        <f ca="true">+IF(OFFSET('Hygiene Data'!$E$12,0,10*ROW('Hygiene Data'!E48))="","",OFFSET('Hygiene Data'!$E$12,0,10*ROW('Hygiene Data'!E48)))</f>
        <v/>
      </c>
      <c r="DT54" s="286" t="str">
        <f ca="true">+IF(OFFSET('Hygiene Data'!$E$13,0,10*ROW('Hygiene Data'!E48))="","",OFFSET('Hygiene Data'!$E$13,0,10*ROW('Hygiene Data'!E48)))</f>
        <v/>
      </c>
      <c r="DU54" s="286" t="str">
        <f ca="true">+IF(OFFSET('Hygiene Data'!$F$11,0,10*ROW('Hygiene Data'!F48))="","",OFFSET('Hygiene Data'!$F$11,0,10*ROW('Hygiene Data'!F48)))</f>
        <v/>
      </c>
      <c r="DV54" s="286" t="str">
        <f ca="true">+IF(OFFSET('Hygiene Data'!$F$12,0,10*ROW('Hygiene Data'!F48))="","",OFFSET('Hygiene Data'!$F$12,0,10*ROW('Hygiene Data'!F48)))</f>
        <v/>
      </c>
      <c r="DW54" s="286" t="str">
        <f ca="true">+IF(OFFSET('Hygiene Data'!$F$13,0,10*ROW('Hygiene Data'!F48))="","",OFFSET('Hygiene Data'!$F$13,0,10*ROW('Hygiene Data'!F48)))</f>
        <v/>
      </c>
      <c r="DX54" s="286" t="str">
        <f ca="true">+IF(OFFSET('Hygiene Data'!$G$11,0,10*ROW('Hygiene Data'!G48))="","",OFFSET('Hygiene Data'!$G$11,0,10*ROW('Hygiene Data'!G48)))</f>
        <v/>
      </c>
      <c r="DY54" s="286" t="str">
        <f ca="true">+IF(OFFSET('Hygiene Data'!$G$12,0,10*ROW('Hygiene Data'!G48))="","",OFFSET('Hygiene Data'!$G$12,0,10*ROW('Hygiene Data'!G48)))</f>
        <v/>
      </c>
      <c r="DZ54" s="286" t="str">
        <f ca="true">+IF(OFFSET('Hygiene Data'!$G$13,0,10*ROW('Hygiene Data'!G48))="","",OFFSET('Hygiene Data'!$G$13,0,10*ROW('Hygiene Data'!G48)))</f>
        <v/>
      </c>
      <c r="EA54" s="286" t="str">
        <f ca="true">+IF(OFFSET('Hygiene Data'!$H$11,0,10*ROW('Hygiene Data'!H48))="","",OFFSET('Hygiene Data'!$H$11,0,10*ROW('Hygiene Data'!H48)))</f>
        <v/>
      </c>
      <c r="EB54" s="286" t="str">
        <f ca="true">+IF(OFFSET('Hygiene Data'!$H$12,0,10*ROW('Hygiene Data'!H48))="","",OFFSET('Hygiene Data'!$H$12,0,10*ROW('Hygiene Data'!H48)))</f>
        <v/>
      </c>
      <c r="EC54" s="286" t="str">
        <f ca="true">+IF(OFFSET('Hygiene Data'!$H$13,0,10*ROW('Hygiene Data'!H48))="","",OFFSET('Hygiene Data'!$H$13,0,10*ROW('Hygiene Data'!H48)))</f>
        <v/>
      </c>
      <c r="ED54" s="286" t="str">
        <f ca="true">+IF(OFFSET('Hygiene Data'!$I$11,0,10*ROW('Hygiene Data'!I48))="","",OFFSET('Hygiene Data'!$I$11,0,10*ROW('Hygiene Data'!I48)))</f>
        <v/>
      </c>
      <c r="EE54" s="286" t="str">
        <f ca="true">+IF(OFFSET('Hygiene Data'!$I$12,0,10*ROW('Hygiene Data'!I48))="","",OFFSET('Hygiene Data'!$I$12,0,10*ROW('Hygiene Data'!I48)))</f>
        <v/>
      </c>
      <c r="EF54" s="286"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42"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6"/>
      <c r="BS55" s="286" t="str">
        <f ca="true">+IF(OFFSET('Water Data'!$D$27,0,10*ROW('Water Data'!D49))="","",OFFSET('Water Data'!$D$27,0,10*ROW('Water Data'!D49)))</f>
        <v/>
      </c>
      <c r="BT55" s="286" t="str">
        <f ca="true">+IF(OFFSET('Water Data'!$D$28,0,10*ROW('Water Data'!D49))="","",OFFSET('Water Data'!$D$28,0,10*ROW('Water Data'!D49)))</f>
        <v/>
      </c>
      <c r="BU55" s="286" t="str">
        <f ca="true">+IF(OFFSET('Water Data'!$D$29,0,10*ROW('Water Data'!D49))="","",OFFSET('Water Data'!$D$29,0,10*ROW('Water Data'!D49)))</f>
        <v/>
      </c>
      <c r="BV55" s="286" t="str">
        <f ca="true">+IF(OFFSET('Water Data'!$E$27,0,10*ROW('Water Data'!E49))="","",OFFSET('Water Data'!$E$27,0,10*ROW('Water Data'!E49)))</f>
        <v/>
      </c>
      <c r="BW55" s="286" t="str">
        <f ca="true">+IF(OFFSET('Water Data'!$E$28,0,10*ROW('Water Data'!E49))="","",OFFSET('Water Data'!$E$28,0,10*ROW('Water Data'!E49)))</f>
        <v/>
      </c>
      <c r="BX55" s="286" t="str">
        <f ca="true">+IF(OFFSET('Water Data'!$E$29,0,10*ROW('Water Data'!E49))="","",OFFSET('Water Data'!$E$29,0,10*ROW('Water Data'!E49)))</f>
        <v/>
      </c>
      <c r="BY55" s="286" t="str">
        <f ca="true">+IF(OFFSET('Water Data'!$F$27,0,10*ROW('Water Data'!F49))="","",OFFSET('Water Data'!$F$27,0,10*ROW('Water Data'!F49)))</f>
        <v/>
      </c>
      <c r="BZ55" s="286" t="str">
        <f ca="true">+IF(OFFSET('Water Data'!$F$28,0,10*ROW('Water Data'!F49))="","",OFFSET('Water Data'!$F$28,0,10*ROW('Water Data'!F49)))</f>
        <v/>
      </c>
      <c r="CA55" s="286" t="str">
        <f ca="true">+IF(OFFSET('Water Data'!$F$29,0,10*ROW('Water Data'!F49))="","",OFFSET('Water Data'!$F$29,0,10*ROW('Water Data'!F49)))</f>
        <v/>
      </c>
      <c r="CB55" s="286" t="str">
        <f ca="true">+IF(OFFSET('Water Data'!$G$27,0,10*ROW('Water Data'!G49))="","",OFFSET('Water Data'!$G$27,0,10*ROW('Water Data'!G49)))</f>
        <v/>
      </c>
      <c r="CC55" s="286" t="str">
        <f ca="true">+IF(OFFSET('Water Data'!$G$28,0,10*ROW('Water Data'!G49))="","",OFFSET('Water Data'!$G$28,0,10*ROW('Water Data'!G49)))</f>
        <v/>
      </c>
      <c r="CD55" s="286" t="str">
        <f ca="true">+IF(OFFSET('Water Data'!$G$29,0,10*ROW('Water Data'!G49))="","",OFFSET('Water Data'!$G$29,0,10*ROW('Water Data'!G49)))</f>
        <v/>
      </c>
      <c r="CE55" s="286" t="str">
        <f ca="true">+IF(OFFSET('Water Data'!$H$27,0,10*ROW('Water Data'!H49))="","",OFFSET('Water Data'!$H$27,0,10*ROW('Water Data'!H49)))</f>
        <v/>
      </c>
      <c r="CF55" s="286" t="str">
        <f ca="true">+IF(OFFSET('Water Data'!$H$28,0,10*ROW('Water Data'!H49))="","",OFFSET('Water Data'!$H$28,0,10*ROW('Water Data'!H49)))</f>
        <v/>
      </c>
      <c r="CG55" s="286" t="str">
        <f ca="true">+IF(OFFSET('Water Data'!$H$29,0,10*ROW('Water Data'!H49))="","",OFFSET('Water Data'!$H$29,0,10*ROW('Water Data'!H49)))</f>
        <v/>
      </c>
      <c r="CH55" s="286" t="str">
        <f ca="true">+IF(OFFSET('Water Data'!$I$27,0,10*ROW('Water Data'!I49))="","",OFFSET('Water Data'!$I$27,0,10*ROW('Water Data'!I49)))</f>
        <v/>
      </c>
      <c r="CI55" s="286" t="str">
        <f ca="true">+IF(OFFSET('Water Data'!$I$28,0,10*ROW('Water Data'!I49))="","",OFFSET('Water Data'!$I$28,0,10*ROW('Water Data'!I49)))</f>
        <v/>
      </c>
      <c r="CJ55" s="286" t="str">
        <f ca="true">+IF(OFFSET('Water Data'!$I$29,0,10*ROW('Water Data'!I49))="","",OFFSET('Water Data'!$I$29,0,10*ROW('Water Data'!I49)))</f>
        <v/>
      </c>
      <c r="CK55" s="286" t="str">
        <f ca="true">+IF(OFFSET('Sanitation Data'!$D$28,0,10*ROW('Sanitation Data'!D49))="","",OFFSET('Sanitation Data'!$D$28,0,10*ROW('Sanitation Data'!D49)))</f>
        <v/>
      </c>
      <c r="CL55" s="286" t="str">
        <f ca="true">+IF(OFFSET('Sanitation Data'!$D$29,0,10*ROW('Sanitation Data'!D49))="","",OFFSET('Sanitation Data'!$D$29,0,10*ROW('Sanitation Data'!D49)))</f>
        <v/>
      </c>
      <c r="CM55" s="286" t="str">
        <f ca="true">+IF(OFFSET('Sanitation Data'!$D$30,0,10*ROW('Sanitation Data'!D49))="","",OFFSET('Sanitation Data'!$D$30,0,10*ROW('Sanitation Data'!D49)))</f>
        <v/>
      </c>
      <c r="CN55" s="286" t="str">
        <f ca="true">+IF(OFFSET('Sanitation Data'!$D$31,0,10*ROW('Sanitation Data'!D49))="","",OFFSET('Sanitation Data'!$D$31,0,10*ROW('Sanitation Data'!D49)))</f>
        <v/>
      </c>
      <c r="CO55" s="286" t="str">
        <f ca="true">+IF(OFFSET('Sanitation Data'!$D$32,0,10*ROW('Sanitation Data'!D49))="","",OFFSET('Sanitation Data'!$D$32,0,10*ROW('Sanitation Data'!D49)))</f>
        <v/>
      </c>
      <c r="CP55" s="286" t="str">
        <f ca="true">+IF(OFFSET('Sanitation Data'!$E$28,0,10*ROW('Sanitation Data'!E49))="","",OFFSET('Sanitation Data'!$E$28,0,10*ROW('Sanitation Data'!E49)))</f>
        <v/>
      </c>
      <c r="CQ55" s="286" t="str">
        <f ca="true">+IF(OFFSET('Sanitation Data'!$E$29,0,10*ROW('Sanitation Data'!E49))="","",OFFSET('Sanitation Data'!$E$29,0,10*ROW('Sanitation Data'!E49)))</f>
        <v/>
      </c>
      <c r="CR55" s="286" t="str">
        <f ca="true">+IF(OFFSET('Sanitation Data'!$E$30,0,10*ROW('Sanitation Data'!E49))="","",OFFSET('Sanitation Data'!$E$30,0,10*ROW('Sanitation Data'!E49)))</f>
        <v/>
      </c>
      <c r="CS55" s="286" t="str">
        <f ca="true">+IF(OFFSET('Sanitation Data'!$E$31,0,10*ROW('Sanitation Data'!E49))="","",OFFSET('Sanitation Data'!$E$31,0,10*ROW('Sanitation Data'!E49)))</f>
        <v/>
      </c>
      <c r="CT55" s="286" t="str">
        <f ca="true">+IF(OFFSET('Sanitation Data'!$E$32,0,10*ROW('Sanitation Data'!E49))="","",OFFSET('Sanitation Data'!$E$32,0,10*ROW('Sanitation Data'!E49)))</f>
        <v/>
      </c>
      <c r="CU55" s="286" t="str">
        <f ca="true">+IF(OFFSET('Sanitation Data'!$F$28,0,10*ROW('Sanitation Data'!F49))="","",OFFSET('Sanitation Data'!$F$28,0,10*ROW('Sanitation Data'!F49)))</f>
        <v/>
      </c>
      <c r="CV55" s="286" t="str">
        <f ca="true">+IF(OFFSET('Sanitation Data'!$F$29,0,10*ROW('Sanitation Data'!F49))="","",OFFSET('Sanitation Data'!$F$29,0,10*ROW('Sanitation Data'!F49)))</f>
        <v/>
      </c>
      <c r="CW55" s="286" t="str">
        <f ca="true">+IF(OFFSET('Sanitation Data'!$F$30,0,10*ROW('Sanitation Data'!F49))="","",OFFSET('Sanitation Data'!$F$30,0,10*ROW('Sanitation Data'!F49)))</f>
        <v/>
      </c>
      <c r="CX55" s="286" t="str">
        <f ca="true">+IF(OFFSET('Sanitation Data'!$F$31,0,10*ROW('Sanitation Data'!F49))="","",OFFSET('Sanitation Data'!$F$31,0,10*ROW('Sanitation Data'!F49)))</f>
        <v/>
      </c>
      <c r="CY55" s="286" t="str">
        <f ca="true">+IF(OFFSET('Sanitation Data'!$F$32,0,10*ROW('Sanitation Data'!F49))="","",OFFSET('Sanitation Data'!$F$32,0,10*ROW('Sanitation Data'!F49)))</f>
        <v/>
      </c>
      <c r="CZ55" s="286" t="str">
        <f ca="true">+IF(OFFSET('Sanitation Data'!$G$28,0,10*ROW('Sanitation Data'!G49))="","",OFFSET('Sanitation Data'!$G$28,0,10*ROW('Sanitation Data'!G49)))</f>
        <v/>
      </c>
      <c r="DA55" s="286" t="str">
        <f ca="true">+IF(OFFSET('Sanitation Data'!$G$29,0,10*ROW('Sanitation Data'!G49))="","",OFFSET('Sanitation Data'!$G$29,0,10*ROW('Sanitation Data'!G49)))</f>
        <v/>
      </c>
      <c r="DB55" s="286" t="str">
        <f ca="true">+IF(OFFSET('Sanitation Data'!$G$30,0,10*ROW('Sanitation Data'!G49))="","",OFFSET('Sanitation Data'!$G$30,0,10*ROW('Sanitation Data'!G49)))</f>
        <v/>
      </c>
      <c r="DC55" s="286" t="str">
        <f ca="true">+IF(OFFSET('Sanitation Data'!$G$31,0,10*ROW('Sanitation Data'!G49))="","",OFFSET('Sanitation Data'!$G$31,0,10*ROW('Sanitation Data'!G49)))</f>
        <v/>
      </c>
      <c r="DD55" s="286" t="str">
        <f ca="true">+IF(OFFSET('Sanitation Data'!$G$32,0,10*ROW('Sanitation Data'!G49))="","",OFFSET('Sanitation Data'!$G$32,0,10*ROW('Sanitation Data'!G49)))</f>
        <v/>
      </c>
      <c r="DE55" s="286" t="str">
        <f ca="true">+IF(OFFSET('Sanitation Data'!$H$28,0,10*ROW('Sanitation Data'!H49))="","",OFFSET('Sanitation Data'!$H$28,0,10*ROW('Sanitation Data'!H49)))</f>
        <v/>
      </c>
      <c r="DF55" s="286" t="str">
        <f ca="true">+IF(OFFSET('Sanitation Data'!$H$29,0,10*ROW('Sanitation Data'!H49))="","",OFFSET('Sanitation Data'!$H$29,0,10*ROW('Sanitation Data'!H49)))</f>
        <v/>
      </c>
      <c r="DG55" s="286" t="str">
        <f ca="true">+IF(OFFSET('Sanitation Data'!$H$30,0,10*ROW('Sanitation Data'!H49))="","",OFFSET('Sanitation Data'!$H$30,0,10*ROW('Sanitation Data'!H49)))</f>
        <v/>
      </c>
      <c r="DH55" s="286" t="str">
        <f ca="true">+IF(OFFSET('Sanitation Data'!$H$31,0,10*ROW('Sanitation Data'!H49))="","",OFFSET('Sanitation Data'!$H$31,0,10*ROW('Sanitation Data'!H49)))</f>
        <v/>
      </c>
      <c r="DI55" s="286" t="str">
        <f ca="true">+IF(OFFSET('Sanitation Data'!$H$32,0,10*ROW('Sanitation Data'!H49))="","",OFFSET('Sanitation Data'!$H$32,0,10*ROW('Sanitation Data'!H49)))</f>
        <v/>
      </c>
      <c r="DJ55" s="286" t="str">
        <f ca="true">+IF(OFFSET('Sanitation Data'!$I$28,0,10*ROW('Sanitation Data'!I49))="","",OFFSET('Sanitation Data'!$I$28,0,10*ROW('Sanitation Data'!I49)))</f>
        <v/>
      </c>
      <c r="DK55" s="286" t="str">
        <f ca="true">+IF(OFFSET('Sanitation Data'!$I$29,0,10*ROW('Sanitation Data'!I49))="","",OFFSET('Sanitation Data'!$I$29,0,10*ROW('Sanitation Data'!I49)))</f>
        <v/>
      </c>
      <c r="DL55" s="286" t="str">
        <f ca="true">+IF(OFFSET('Sanitation Data'!$I$30,0,10*ROW('Sanitation Data'!I49))="","",OFFSET('Sanitation Data'!$I$30,0,10*ROW('Sanitation Data'!I49)))</f>
        <v/>
      </c>
      <c r="DM55" s="286" t="str">
        <f ca="true">+IF(OFFSET('Sanitation Data'!$I$31,0,10*ROW('Sanitation Data'!I49))="","",OFFSET('Sanitation Data'!$I$31,0,10*ROW('Sanitation Data'!I49)))</f>
        <v/>
      </c>
      <c r="DN55" s="286" t="str">
        <f ca="true">+IF(OFFSET('Sanitation Data'!$I$32,0,10*ROW('Sanitation Data'!I49))="","",OFFSET('Sanitation Data'!$I$32,0,10*ROW('Sanitation Data'!I49)))</f>
        <v/>
      </c>
      <c r="DO55" s="286" t="str">
        <f ca="true">+IF(OFFSET('Hygiene Data'!$D$11,0,10*ROW('Hygiene Data'!D49))="","",OFFSET('Hygiene Data'!$D$11,0,10*ROW('Hygiene Data'!D49)))</f>
        <v/>
      </c>
      <c r="DP55" s="286" t="str">
        <f ca="true">+IF(OFFSET('Hygiene Data'!$D$12,0,10*ROW('Hygiene Data'!D49))="","",OFFSET('Hygiene Data'!$D$12,0,10*ROW('Hygiene Data'!D49)))</f>
        <v/>
      </c>
      <c r="DQ55" s="286" t="str">
        <f ca="true">+IF(OFFSET('Hygiene Data'!$D$13,0,10*ROW('Hygiene Data'!D49))="","",OFFSET('Hygiene Data'!$D$13,0,10*ROW('Hygiene Data'!D49)))</f>
        <v/>
      </c>
      <c r="DR55" s="286" t="str">
        <f ca="true">+IF(OFFSET('Hygiene Data'!$E$11,0,10*ROW('Hygiene Data'!E49))="","",OFFSET('Hygiene Data'!$E$11,0,10*ROW('Hygiene Data'!E49)))</f>
        <v/>
      </c>
      <c r="DS55" s="286" t="str">
        <f ca="true">+IF(OFFSET('Hygiene Data'!$E$12,0,10*ROW('Hygiene Data'!E49))="","",OFFSET('Hygiene Data'!$E$12,0,10*ROW('Hygiene Data'!E49)))</f>
        <v/>
      </c>
      <c r="DT55" s="286" t="str">
        <f ca="true">+IF(OFFSET('Hygiene Data'!$E$13,0,10*ROW('Hygiene Data'!E49))="","",OFFSET('Hygiene Data'!$E$13,0,10*ROW('Hygiene Data'!E49)))</f>
        <v/>
      </c>
      <c r="DU55" s="286" t="str">
        <f ca="true">+IF(OFFSET('Hygiene Data'!$F$11,0,10*ROW('Hygiene Data'!F49))="","",OFFSET('Hygiene Data'!$F$11,0,10*ROW('Hygiene Data'!F49)))</f>
        <v/>
      </c>
      <c r="DV55" s="286" t="str">
        <f ca="true">+IF(OFFSET('Hygiene Data'!$F$12,0,10*ROW('Hygiene Data'!F49))="","",OFFSET('Hygiene Data'!$F$12,0,10*ROW('Hygiene Data'!F49)))</f>
        <v/>
      </c>
      <c r="DW55" s="286" t="str">
        <f ca="true">+IF(OFFSET('Hygiene Data'!$F$13,0,10*ROW('Hygiene Data'!F49))="","",OFFSET('Hygiene Data'!$F$13,0,10*ROW('Hygiene Data'!F49)))</f>
        <v/>
      </c>
      <c r="DX55" s="286" t="str">
        <f ca="true">+IF(OFFSET('Hygiene Data'!$G$11,0,10*ROW('Hygiene Data'!G49))="","",OFFSET('Hygiene Data'!$G$11,0,10*ROW('Hygiene Data'!G49)))</f>
        <v/>
      </c>
      <c r="DY55" s="286" t="str">
        <f ca="true">+IF(OFFSET('Hygiene Data'!$G$12,0,10*ROW('Hygiene Data'!G49))="","",OFFSET('Hygiene Data'!$G$12,0,10*ROW('Hygiene Data'!G49)))</f>
        <v/>
      </c>
      <c r="DZ55" s="286" t="str">
        <f ca="true">+IF(OFFSET('Hygiene Data'!$G$13,0,10*ROW('Hygiene Data'!G49))="","",OFFSET('Hygiene Data'!$G$13,0,10*ROW('Hygiene Data'!G49)))</f>
        <v/>
      </c>
      <c r="EA55" s="286" t="str">
        <f ca="true">+IF(OFFSET('Hygiene Data'!$H$11,0,10*ROW('Hygiene Data'!H49))="","",OFFSET('Hygiene Data'!$H$11,0,10*ROW('Hygiene Data'!H49)))</f>
        <v/>
      </c>
      <c r="EB55" s="286" t="str">
        <f ca="true">+IF(OFFSET('Hygiene Data'!$H$12,0,10*ROW('Hygiene Data'!H49))="","",OFFSET('Hygiene Data'!$H$12,0,10*ROW('Hygiene Data'!H49)))</f>
        <v/>
      </c>
      <c r="EC55" s="286" t="str">
        <f ca="true">+IF(OFFSET('Hygiene Data'!$H$13,0,10*ROW('Hygiene Data'!H49))="","",OFFSET('Hygiene Data'!$H$13,0,10*ROW('Hygiene Data'!H49)))</f>
        <v/>
      </c>
      <c r="ED55" s="286" t="str">
        <f ca="true">+IF(OFFSET('Hygiene Data'!$I$11,0,10*ROW('Hygiene Data'!I49))="","",OFFSET('Hygiene Data'!$I$11,0,10*ROW('Hygiene Data'!I49)))</f>
        <v/>
      </c>
      <c r="EE55" s="286" t="str">
        <f ca="true">+IF(OFFSET('Hygiene Data'!$I$12,0,10*ROW('Hygiene Data'!I49))="","",OFFSET('Hygiene Data'!$I$12,0,10*ROW('Hygiene Data'!I49)))</f>
        <v/>
      </c>
      <c r="EF55" s="286"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42"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6"/>
      <c r="BS56" s="286" t="str">
        <f ca="true">+IF(OFFSET('Water Data'!$D$27,0,10*ROW('Water Data'!D50))="","",OFFSET('Water Data'!$D$27,0,10*ROW('Water Data'!D50)))</f>
        <v/>
      </c>
      <c r="BT56" s="286" t="str">
        <f ca="true">+IF(OFFSET('Water Data'!$D$28,0,10*ROW('Water Data'!D50))="","",OFFSET('Water Data'!$D$28,0,10*ROW('Water Data'!D50)))</f>
        <v/>
      </c>
      <c r="BU56" s="286" t="str">
        <f ca="true">+IF(OFFSET('Water Data'!$D$29,0,10*ROW('Water Data'!D50))="","",OFFSET('Water Data'!$D$29,0,10*ROW('Water Data'!D50)))</f>
        <v/>
      </c>
      <c r="BV56" s="286" t="str">
        <f ca="true">+IF(OFFSET('Water Data'!$E$27,0,10*ROW('Water Data'!E50))="","",OFFSET('Water Data'!$E$27,0,10*ROW('Water Data'!E50)))</f>
        <v/>
      </c>
      <c r="BW56" s="286" t="str">
        <f ca="true">+IF(OFFSET('Water Data'!$E$28,0,10*ROW('Water Data'!E50))="","",OFFSET('Water Data'!$E$28,0,10*ROW('Water Data'!E50)))</f>
        <v/>
      </c>
      <c r="BX56" s="286" t="str">
        <f ca="true">+IF(OFFSET('Water Data'!$E$29,0,10*ROW('Water Data'!E50))="","",OFFSET('Water Data'!$E$29,0,10*ROW('Water Data'!E50)))</f>
        <v/>
      </c>
      <c r="BY56" s="286" t="str">
        <f ca="true">+IF(OFFSET('Water Data'!$F$27,0,10*ROW('Water Data'!F50))="","",OFFSET('Water Data'!$F$27,0,10*ROW('Water Data'!F50)))</f>
        <v/>
      </c>
      <c r="BZ56" s="286" t="str">
        <f ca="true">+IF(OFFSET('Water Data'!$F$28,0,10*ROW('Water Data'!F50))="","",OFFSET('Water Data'!$F$28,0,10*ROW('Water Data'!F50)))</f>
        <v/>
      </c>
      <c r="CA56" s="286" t="str">
        <f ca="true">+IF(OFFSET('Water Data'!$F$29,0,10*ROW('Water Data'!F50))="","",OFFSET('Water Data'!$F$29,0,10*ROW('Water Data'!F50)))</f>
        <v/>
      </c>
      <c r="CB56" s="286" t="str">
        <f ca="true">+IF(OFFSET('Water Data'!$G$27,0,10*ROW('Water Data'!G50))="","",OFFSET('Water Data'!$G$27,0,10*ROW('Water Data'!G50)))</f>
        <v/>
      </c>
      <c r="CC56" s="286" t="str">
        <f ca="true">+IF(OFFSET('Water Data'!$G$28,0,10*ROW('Water Data'!G50))="","",OFFSET('Water Data'!$G$28,0,10*ROW('Water Data'!G50)))</f>
        <v/>
      </c>
      <c r="CD56" s="286" t="str">
        <f ca="true">+IF(OFFSET('Water Data'!$G$29,0,10*ROW('Water Data'!G50))="","",OFFSET('Water Data'!$G$29,0,10*ROW('Water Data'!G50)))</f>
        <v/>
      </c>
      <c r="CE56" s="286" t="str">
        <f ca="true">+IF(OFFSET('Water Data'!$H$27,0,10*ROW('Water Data'!H50))="","",OFFSET('Water Data'!$H$27,0,10*ROW('Water Data'!H50)))</f>
        <v/>
      </c>
      <c r="CF56" s="286" t="str">
        <f ca="true">+IF(OFFSET('Water Data'!$H$28,0,10*ROW('Water Data'!H50))="","",OFFSET('Water Data'!$H$28,0,10*ROW('Water Data'!H50)))</f>
        <v/>
      </c>
      <c r="CG56" s="286" t="str">
        <f ca="true">+IF(OFFSET('Water Data'!$H$29,0,10*ROW('Water Data'!H50))="","",OFFSET('Water Data'!$H$29,0,10*ROW('Water Data'!H50)))</f>
        <v/>
      </c>
      <c r="CH56" s="286" t="str">
        <f ca="true">+IF(OFFSET('Water Data'!$I$27,0,10*ROW('Water Data'!I50))="","",OFFSET('Water Data'!$I$27,0,10*ROW('Water Data'!I50)))</f>
        <v/>
      </c>
      <c r="CI56" s="286" t="str">
        <f ca="true">+IF(OFFSET('Water Data'!$I$28,0,10*ROW('Water Data'!I50))="","",OFFSET('Water Data'!$I$28,0,10*ROW('Water Data'!I50)))</f>
        <v/>
      </c>
      <c r="CJ56" s="286" t="str">
        <f ca="true">+IF(OFFSET('Water Data'!$I$29,0,10*ROW('Water Data'!I50))="","",OFFSET('Water Data'!$I$29,0,10*ROW('Water Data'!I50)))</f>
        <v/>
      </c>
      <c r="CK56" s="286" t="str">
        <f ca="true">+IF(OFFSET('Sanitation Data'!$D$28,0,10*ROW('Sanitation Data'!D50))="","",OFFSET('Sanitation Data'!$D$28,0,10*ROW('Sanitation Data'!D50)))</f>
        <v/>
      </c>
      <c r="CL56" s="286" t="str">
        <f ca="true">+IF(OFFSET('Sanitation Data'!$D$29,0,10*ROW('Sanitation Data'!D50))="","",OFFSET('Sanitation Data'!$D$29,0,10*ROW('Sanitation Data'!D50)))</f>
        <v/>
      </c>
      <c r="CM56" s="286" t="str">
        <f ca="true">+IF(OFFSET('Sanitation Data'!$D$30,0,10*ROW('Sanitation Data'!D50))="","",OFFSET('Sanitation Data'!$D$30,0,10*ROW('Sanitation Data'!D50)))</f>
        <v/>
      </c>
      <c r="CN56" s="286" t="str">
        <f ca="true">+IF(OFFSET('Sanitation Data'!$D$31,0,10*ROW('Sanitation Data'!D50))="","",OFFSET('Sanitation Data'!$D$31,0,10*ROW('Sanitation Data'!D50)))</f>
        <v/>
      </c>
      <c r="CO56" s="286" t="str">
        <f ca="true">+IF(OFFSET('Sanitation Data'!$D$32,0,10*ROW('Sanitation Data'!D50))="","",OFFSET('Sanitation Data'!$D$32,0,10*ROW('Sanitation Data'!D50)))</f>
        <v/>
      </c>
      <c r="CP56" s="286" t="str">
        <f ca="true">+IF(OFFSET('Sanitation Data'!$E$28,0,10*ROW('Sanitation Data'!E50))="","",OFFSET('Sanitation Data'!$E$28,0,10*ROW('Sanitation Data'!E50)))</f>
        <v/>
      </c>
      <c r="CQ56" s="286" t="str">
        <f ca="true">+IF(OFFSET('Sanitation Data'!$E$29,0,10*ROW('Sanitation Data'!E50))="","",OFFSET('Sanitation Data'!$E$29,0,10*ROW('Sanitation Data'!E50)))</f>
        <v/>
      </c>
      <c r="CR56" s="286" t="str">
        <f ca="true">+IF(OFFSET('Sanitation Data'!$E$30,0,10*ROW('Sanitation Data'!E50))="","",OFFSET('Sanitation Data'!$E$30,0,10*ROW('Sanitation Data'!E50)))</f>
        <v/>
      </c>
      <c r="CS56" s="286" t="str">
        <f ca="true">+IF(OFFSET('Sanitation Data'!$E$31,0,10*ROW('Sanitation Data'!E50))="","",OFFSET('Sanitation Data'!$E$31,0,10*ROW('Sanitation Data'!E50)))</f>
        <v/>
      </c>
      <c r="CT56" s="286" t="str">
        <f ca="true">+IF(OFFSET('Sanitation Data'!$E$32,0,10*ROW('Sanitation Data'!E50))="","",OFFSET('Sanitation Data'!$E$32,0,10*ROW('Sanitation Data'!E50)))</f>
        <v/>
      </c>
      <c r="CU56" s="286" t="str">
        <f ca="true">+IF(OFFSET('Sanitation Data'!$F$28,0,10*ROW('Sanitation Data'!F50))="","",OFFSET('Sanitation Data'!$F$28,0,10*ROW('Sanitation Data'!F50)))</f>
        <v/>
      </c>
      <c r="CV56" s="286" t="str">
        <f ca="true">+IF(OFFSET('Sanitation Data'!$F$29,0,10*ROW('Sanitation Data'!F50))="","",OFFSET('Sanitation Data'!$F$29,0,10*ROW('Sanitation Data'!F50)))</f>
        <v/>
      </c>
      <c r="CW56" s="286" t="str">
        <f ca="true">+IF(OFFSET('Sanitation Data'!$F$30,0,10*ROW('Sanitation Data'!F50))="","",OFFSET('Sanitation Data'!$F$30,0,10*ROW('Sanitation Data'!F50)))</f>
        <v/>
      </c>
      <c r="CX56" s="286" t="str">
        <f ca="true">+IF(OFFSET('Sanitation Data'!$F$31,0,10*ROW('Sanitation Data'!F50))="","",OFFSET('Sanitation Data'!$F$31,0,10*ROW('Sanitation Data'!F50)))</f>
        <v/>
      </c>
      <c r="CY56" s="286" t="str">
        <f ca="true">+IF(OFFSET('Sanitation Data'!$F$32,0,10*ROW('Sanitation Data'!F50))="","",OFFSET('Sanitation Data'!$F$32,0,10*ROW('Sanitation Data'!F50)))</f>
        <v/>
      </c>
      <c r="CZ56" s="286" t="str">
        <f ca="true">+IF(OFFSET('Sanitation Data'!$G$28,0,10*ROW('Sanitation Data'!G50))="","",OFFSET('Sanitation Data'!$G$28,0,10*ROW('Sanitation Data'!G50)))</f>
        <v/>
      </c>
      <c r="DA56" s="286" t="str">
        <f ca="true">+IF(OFFSET('Sanitation Data'!$G$29,0,10*ROW('Sanitation Data'!G50))="","",OFFSET('Sanitation Data'!$G$29,0,10*ROW('Sanitation Data'!G50)))</f>
        <v/>
      </c>
      <c r="DB56" s="286" t="str">
        <f ca="true">+IF(OFFSET('Sanitation Data'!$G$30,0,10*ROW('Sanitation Data'!G50))="","",OFFSET('Sanitation Data'!$G$30,0,10*ROW('Sanitation Data'!G50)))</f>
        <v/>
      </c>
      <c r="DC56" s="286" t="str">
        <f ca="true">+IF(OFFSET('Sanitation Data'!$G$31,0,10*ROW('Sanitation Data'!G50))="","",OFFSET('Sanitation Data'!$G$31,0,10*ROW('Sanitation Data'!G50)))</f>
        <v/>
      </c>
      <c r="DD56" s="286" t="str">
        <f ca="true">+IF(OFFSET('Sanitation Data'!$G$32,0,10*ROW('Sanitation Data'!G50))="","",OFFSET('Sanitation Data'!$G$32,0,10*ROW('Sanitation Data'!G50)))</f>
        <v/>
      </c>
      <c r="DE56" s="286" t="str">
        <f ca="true">+IF(OFFSET('Sanitation Data'!$H$28,0,10*ROW('Sanitation Data'!H50))="","",OFFSET('Sanitation Data'!$H$28,0,10*ROW('Sanitation Data'!H50)))</f>
        <v/>
      </c>
      <c r="DF56" s="286" t="str">
        <f ca="true">+IF(OFFSET('Sanitation Data'!$H$29,0,10*ROW('Sanitation Data'!H50))="","",OFFSET('Sanitation Data'!$H$29,0,10*ROW('Sanitation Data'!H50)))</f>
        <v/>
      </c>
      <c r="DG56" s="286" t="str">
        <f ca="true">+IF(OFFSET('Sanitation Data'!$H$30,0,10*ROW('Sanitation Data'!H50))="","",OFFSET('Sanitation Data'!$H$30,0,10*ROW('Sanitation Data'!H50)))</f>
        <v/>
      </c>
      <c r="DH56" s="286" t="str">
        <f ca="true">+IF(OFFSET('Sanitation Data'!$H$31,0,10*ROW('Sanitation Data'!H50))="","",OFFSET('Sanitation Data'!$H$31,0,10*ROW('Sanitation Data'!H50)))</f>
        <v/>
      </c>
      <c r="DI56" s="286" t="str">
        <f ca="true">+IF(OFFSET('Sanitation Data'!$H$32,0,10*ROW('Sanitation Data'!H50))="","",OFFSET('Sanitation Data'!$H$32,0,10*ROW('Sanitation Data'!H50)))</f>
        <v/>
      </c>
      <c r="DJ56" s="286" t="str">
        <f ca="true">+IF(OFFSET('Sanitation Data'!$I$28,0,10*ROW('Sanitation Data'!I50))="","",OFFSET('Sanitation Data'!$I$28,0,10*ROW('Sanitation Data'!I50)))</f>
        <v/>
      </c>
      <c r="DK56" s="286" t="str">
        <f ca="true">+IF(OFFSET('Sanitation Data'!$I$29,0,10*ROW('Sanitation Data'!I50))="","",OFFSET('Sanitation Data'!$I$29,0,10*ROW('Sanitation Data'!I50)))</f>
        <v/>
      </c>
      <c r="DL56" s="286" t="str">
        <f ca="true">+IF(OFFSET('Sanitation Data'!$I$30,0,10*ROW('Sanitation Data'!I50))="","",OFFSET('Sanitation Data'!$I$30,0,10*ROW('Sanitation Data'!I50)))</f>
        <v/>
      </c>
      <c r="DM56" s="286" t="str">
        <f ca="true">+IF(OFFSET('Sanitation Data'!$I$31,0,10*ROW('Sanitation Data'!I50))="","",OFFSET('Sanitation Data'!$I$31,0,10*ROW('Sanitation Data'!I50)))</f>
        <v/>
      </c>
      <c r="DN56" s="286" t="str">
        <f ca="true">+IF(OFFSET('Sanitation Data'!$I$32,0,10*ROW('Sanitation Data'!I50))="","",OFFSET('Sanitation Data'!$I$32,0,10*ROW('Sanitation Data'!I50)))</f>
        <v/>
      </c>
      <c r="DO56" s="286" t="str">
        <f ca="true">+IF(OFFSET('Hygiene Data'!$D$11,0,10*ROW('Hygiene Data'!D50))="","",OFFSET('Hygiene Data'!$D$11,0,10*ROW('Hygiene Data'!D50)))</f>
        <v/>
      </c>
      <c r="DP56" s="286" t="str">
        <f ca="true">+IF(OFFSET('Hygiene Data'!$D$12,0,10*ROW('Hygiene Data'!D50))="","",OFFSET('Hygiene Data'!$D$12,0,10*ROW('Hygiene Data'!D50)))</f>
        <v/>
      </c>
      <c r="DQ56" s="286" t="str">
        <f ca="true">+IF(OFFSET('Hygiene Data'!$D$13,0,10*ROW('Hygiene Data'!D50))="","",OFFSET('Hygiene Data'!$D$13,0,10*ROW('Hygiene Data'!D50)))</f>
        <v/>
      </c>
      <c r="DR56" s="286" t="str">
        <f ca="true">+IF(OFFSET('Hygiene Data'!$E$11,0,10*ROW('Hygiene Data'!E50))="","",OFFSET('Hygiene Data'!$E$11,0,10*ROW('Hygiene Data'!E50)))</f>
        <v/>
      </c>
      <c r="DS56" s="286" t="str">
        <f ca="true">+IF(OFFSET('Hygiene Data'!$E$12,0,10*ROW('Hygiene Data'!E50))="","",OFFSET('Hygiene Data'!$E$12,0,10*ROW('Hygiene Data'!E50)))</f>
        <v/>
      </c>
      <c r="DT56" s="286" t="str">
        <f ca="true">+IF(OFFSET('Hygiene Data'!$E$13,0,10*ROW('Hygiene Data'!E50))="","",OFFSET('Hygiene Data'!$E$13,0,10*ROW('Hygiene Data'!E50)))</f>
        <v/>
      </c>
      <c r="DU56" s="286" t="str">
        <f ca="true">+IF(OFFSET('Hygiene Data'!$F$11,0,10*ROW('Hygiene Data'!F50))="","",OFFSET('Hygiene Data'!$F$11,0,10*ROW('Hygiene Data'!F50)))</f>
        <v/>
      </c>
      <c r="DV56" s="286" t="str">
        <f ca="true">+IF(OFFSET('Hygiene Data'!$F$12,0,10*ROW('Hygiene Data'!F50))="","",OFFSET('Hygiene Data'!$F$12,0,10*ROW('Hygiene Data'!F50)))</f>
        <v/>
      </c>
      <c r="DW56" s="286" t="str">
        <f ca="true">+IF(OFFSET('Hygiene Data'!$F$13,0,10*ROW('Hygiene Data'!F50))="","",OFFSET('Hygiene Data'!$F$13,0,10*ROW('Hygiene Data'!F50)))</f>
        <v/>
      </c>
      <c r="DX56" s="286" t="str">
        <f ca="true">+IF(OFFSET('Hygiene Data'!$G$11,0,10*ROW('Hygiene Data'!G50))="","",OFFSET('Hygiene Data'!$G$11,0,10*ROW('Hygiene Data'!G50)))</f>
        <v/>
      </c>
      <c r="DY56" s="286" t="str">
        <f ca="true">+IF(OFFSET('Hygiene Data'!$G$12,0,10*ROW('Hygiene Data'!G50))="","",OFFSET('Hygiene Data'!$G$12,0,10*ROW('Hygiene Data'!G50)))</f>
        <v/>
      </c>
      <c r="DZ56" s="286" t="str">
        <f ca="true">+IF(OFFSET('Hygiene Data'!$G$13,0,10*ROW('Hygiene Data'!G50))="","",OFFSET('Hygiene Data'!$G$13,0,10*ROW('Hygiene Data'!G50)))</f>
        <v/>
      </c>
      <c r="EA56" s="286" t="str">
        <f ca="true">+IF(OFFSET('Hygiene Data'!$H$11,0,10*ROW('Hygiene Data'!H50))="","",OFFSET('Hygiene Data'!$H$11,0,10*ROW('Hygiene Data'!H50)))</f>
        <v/>
      </c>
      <c r="EB56" s="286" t="str">
        <f ca="true">+IF(OFFSET('Hygiene Data'!$H$12,0,10*ROW('Hygiene Data'!H50))="","",OFFSET('Hygiene Data'!$H$12,0,10*ROW('Hygiene Data'!H50)))</f>
        <v/>
      </c>
      <c r="EC56" s="286" t="str">
        <f ca="true">+IF(OFFSET('Hygiene Data'!$H$13,0,10*ROW('Hygiene Data'!H50))="","",OFFSET('Hygiene Data'!$H$13,0,10*ROW('Hygiene Data'!H50)))</f>
        <v/>
      </c>
      <c r="ED56" s="286" t="str">
        <f ca="true">+IF(OFFSET('Hygiene Data'!$I$11,0,10*ROW('Hygiene Data'!I50))="","",OFFSET('Hygiene Data'!$I$11,0,10*ROW('Hygiene Data'!I50)))</f>
        <v/>
      </c>
      <c r="EE56" s="286" t="str">
        <f ca="true">+IF(OFFSET('Hygiene Data'!$I$12,0,10*ROW('Hygiene Data'!I50))="","",OFFSET('Hygiene Data'!$I$12,0,10*ROW('Hygiene Data'!I50)))</f>
        <v/>
      </c>
      <c r="EF56" s="286"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42"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6"/>
      <c r="BS57" s="286" t="str">
        <f ca="true">+IF(OFFSET('Water Data'!$D$27,0,10*ROW('Water Data'!D51))="","",OFFSET('Water Data'!$D$27,0,10*ROW('Water Data'!D51)))</f>
        <v/>
      </c>
      <c r="BT57" s="286" t="str">
        <f ca="true">+IF(OFFSET('Water Data'!$D$28,0,10*ROW('Water Data'!D51))="","",OFFSET('Water Data'!$D$28,0,10*ROW('Water Data'!D51)))</f>
        <v/>
      </c>
      <c r="BU57" s="286" t="str">
        <f ca="true">+IF(OFFSET('Water Data'!$D$29,0,10*ROW('Water Data'!D51))="","",OFFSET('Water Data'!$D$29,0,10*ROW('Water Data'!D51)))</f>
        <v/>
      </c>
      <c r="BV57" s="286" t="str">
        <f ca="true">+IF(OFFSET('Water Data'!$E$27,0,10*ROW('Water Data'!E51))="","",OFFSET('Water Data'!$E$27,0,10*ROW('Water Data'!E51)))</f>
        <v/>
      </c>
      <c r="BW57" s="286" t="str">
        <f ca="true">+IF(OFFSET('Water Data'!$E$28,0,10*ROW('Water Data'!E51))="","",OFFSET('Water Data'!$E$28,0,10*ROW('Water Data'!E51)))</f>
        <v/>
      </c>
      <c r="BX57" s="286" t="str">
        <f ca="true">+IF(OFFSET('Water Data'!$E$29,0,10*ROW('Water Data'!E51))="","",OFFSET('Water Data'!$E$29,0,10*ROW('Water Data'!E51)))</f>
        <v/>
      </c>
      <c r="BY57" s="286" t="str">
        <f ca="true">+IF(OFFSET('Water Data'!$F$27,0,10*ROW('Water Data'!F51))="","",OFFSET('Water Data'!$F$27,0,10*ROW('Water Data'!F51)))</f>
        <v/>
      </c>
      <c r="BZ57" s="286" t="str">
        <f ca="true">+IF(OFFSET('Water Data'!$F$28,0,10*ROW('Water Data'!F51))="","",OFFSET('Water Data'!$F$28,0,10*ROW('Water Data'!F51)))</f>
        <v/>
      </c>
      <c r="CA57" s="286" t="str">
        <f ca="true">+IF(OFFSET('Water Data'!$F$29,0,10*ROW('Water Data'!F51))="","",OFFSET('Water Data'!$F$29,0,10*ROW('Water Data'!F51)))</f>
        <v/>
      </c>
      <c r="CB57" s="286" t="str">
        <f ca="true">+IF(OFFSET('Water Data'!$G$27,0,10*ROW('Water Data'!G51))="","",OFFSET('Water Data'!$G$27,0,10*ROW('Water Data'!G51)))</f>
        <v/>
      </c>
      <c r="CC57" s="286" t="str">
        <f ca="true">+IF(OFFSET('Water Data'!$G$28,0,10*ROW('Water Data'!G51))="","",OFFSET('Water Data'!$G$28,0,10*ROW('Water Data'!G51)))</f>
        <v/>
      </c>
      <c r="CD57" s="286" t="str">
        <f ca="true">+IF(OFFSET('Water Data'!$G$29,0,10*ROW('Water Data'!G51))="","",OFFSET('Water Data'!$G$29,0,10*ROW('Water Data'!G51)))</f>
        <v/>
      </c>
      <c r="CE57" s="286" t="str">
        <f ca="true">+IF(OFFSET('Water Data'!$H$27,0,10*ROW('Water Data'!H51))="","",OFFSET('Water Data'!$H$27,0,10*ROW('Water Data'!H51)))</f>
        <v/>
      </c>
      <c r="CF57" s="286" t="str">
        <f ca="true">+IF(OFFSET('Water Data'!$H$28,0,10*ROW('Water Data'!H51))="","",OFFSET('Water Data'!$H$28,0,10*ROW('Water Data'!H51)))</f>
        <v/>
      </c>
      <c r="CG57" s="286" t="str">
        <f ca="true">+IF(OFFSET('Water Data'!$H$29,0,10*ROW('Water Data'!H51))="","",OFFSET('Water Data'!$H$29,0,10*ROW('Water Data'!H51)))</f>
        <v/>
      </c>
      <c r="CH57" s="286" t="str">
        <f ca="true">+IF(OFFSET('Water Data'!$I$27,0,10*ROW('Water Data'!I51))="","",OFFSET('Water Data'!$I$27,0,10*ROW('Water Data'!I51)))</f>
        <v/>
      </c>
      <c r="CI57" s="286" t="str">
        <f ca="true">+IF(OFFSET('Water Data'!$I$28,0,10*ROW('Water Data'!I51))="","",OFFSET('Water Data'!$I$28,0,10*ROW('Water Data'!I51)))</f>
        <v/>
      </c>
      <c r="CJ57" s="286" t="str">
        <f ca="true">+IF(OFFSET('Water Data'!$I$29,0,10*ROW('Water Data'!I51))="","",OFFSET('Water Data'!$I$29,0,10*ROW('Water Data'!I51)))</f>
        <v/>
      </c>
      <c r="CK57" s="286" t="str">
        <f ca="true">+IF(OFFSET('Sanitation Data'!$D$28,0,10*ROW('Sanitation Data'!D51))="","",OFFSET('Sanitation Data'!$D$28,0,10*ROW('Sanitation Data'!D51)))</f>
        <v/>
      </c>
      <c r="CL57" s="286" t="str">
        <f ca="true">+IF(OFFSET('Sanitation Data'!$D$29,0,10*ROW('Sanitation Data'!D51))="","",OFFSET('Sanitation Data'!$D$29,0,10*ROW('Sanitation Data'!D51)))</f>
        <v/>
      </c>
      <c r="CM57" s="286" t="str">
        <f ca="true">+IF(OFFSET('Sanitation Data'!$D$30,0,10*ROW('Sanitation Data'!D51))="","",OFFSET('Sanitation Data'!$D$30,0,10*ROW('Sanitation Data'!D51)))</f>
        <v/>
      </c>
      <c r="CN57" s="286" t="str">
        <f ca="true">+IF(OFFSET('Sanitation Data'!$D$31,0,10*ROW('Sanitation Data'!D51))="","",OFFSET('Sanitation Data'!$D$31,0,10*ROW('Sanitation Data'!D51)))</f>
        <v/>
      </c>
      <c r="CO57" s="286" t="str">
        <f ca="true">+IF(OFFSET('Sanitation Data'!$D$32,0,10*ROW('Sanitation Data'!D51))="","",OFFSET('Sanitation Data'!$D$32,0,10*ROW('Sanitation Data'!D51)))</f>
        <v/>
      </c>
      <c r="CP57" s="286" t="str">
        <f ca="true">+IF(OFFSET('Sanitation Data'!$E$28,0,10*ROW('Sanitation Data'!E51))="","",OFFSET('Sanitation Data'!$E$28,0,10*ROW('Sanitation Data'!E51)))</f>
        <v/>
      </c>
      <c r="CQ57" s="286" t="str">
        <f ca="true">+IF(OFFSET('Sanitation Data'!$E$29,0,10*ROW('Sanitation Data'!E51))="","",OFFSET('Sanitation Data'!$E$29,0,10*ROW('Sanitation Data'!E51)))</f>
        <v/>
      </c>
      <c r="CR57" s="286" t="str">
        <f ca="true">+IF(OFFSET('Sanitation Data'!$E$30,0,10*ROW('Sanitation Data'!E51))="","",OFFSET('Sanitation Data'!$E$30,0,10*ROW('Sanitation Data'!E51)))</f>
        <v/>
      </c>
      <c r="CS57" s="286" t="str">
        <f ca="true">+IF(OFFSET('Sanitation Data'!$E$31,0,10*ROW('Sanitation Data'!E51))="","",OFFSET('Sanitation Data'!$E$31,0,10*ROW('Sanitation Data'!E51)))</f>
        <v/>
      </c>
      <c r="CT57" s="286" t="str">
        <f ca="true">+IF(OFFSET('Sanitation Data'!$E$32,0,10*ROW('Sanitation Data'!E51))="","",OFFSET('Sanitation Data'!$E$32,0,10*ROW('Sanitation Data'!E51)))</f>
        <v/>
      </c>
      <c r="CU57" s="286" t="str">
        <f ca="true">+IF(OFFSET('Sanitation Data'!$F$28,0,10*ROW('Sanitation Data'!F51))="","",OFFSET('Sanitation Data'!$F$28,0,10*ROW('Sanitation Data'!F51)))</f>
        <v/>
      </c>
      <c r="CV57" s="286" t="str">
        <f ca="true">+IF(OFFSET('Sanitation Data'!$F$29,0,10*ROW('Sanitation Data'!F51))="","",OFFSET('Sanitation Data'!$F$29,0,10*ROW('Sanitation Data'!F51)))</f>
        <v/>
      </c>
      <c r="CW57" s="286" t="str">
        <f ca="true">+IF(OFFSET('Sanitation Data'!$F$30,0,10*ROW('Sanitation Data'!F51))="","",OFFSET('Sanitation Data'!$F$30,0,10*ROW('Sanitation Data'!F51)))</f>
        <v/>
      </c>
      <c r="CX57" s="286" t="str">
        <f ca="true">+IF(OFFSET('Sanitation Data'!$F$31,0,10*ROW('Sanitation Data'!F51))="","",OFFSET('Sanitation Data'!$F$31,0,10*ROW('Sanitation Data'!F51)))</f>
        <v/>
      </c>
      <c r="CY57" s="286" t="str">
        <f ca="true">+IF(OFFSET('Sanitation Data'!$F$32,0,10*ROW('Sanitation Data'!F51))="","",OFFSET('Sanitation Data'!$F$32,0,10*ROW('Sanitation Data'!F51)))</f>
        <v/>
      </c>
      <c r="CZ57" s="286" t="str">
        <f ca="true">+IF(OFFSET('Sanitation Data'!$G$28,0,10*ROW('Sanitation Data'!G51))="","",OFFSET('Sanitation Data'!$G$28,0,10*ROW('Sanitation Data'!G51)))</f>
        <v/>
      </c>
      <c r="DA57" s="286" t="str">
        <f ca="true">+IF(OFFSET('Sanitation Data'!$G$29,0,10*ROW('Sanitation Data'!G51))="","",OFFSET('Sanitation Data'!$G$29,0,10*ROW('Sanitation Data'!G51)))</f>
        <v/>
      </c>
      <c r="DB57" s="286" t="str">
        <f ca="true">+IF(OFFSET('Sanitation Data'!$G$30,0,10*ROW('Sanitation Data'!G51))="","",OFFSET('Sanitation Data'!$G$30,0,10*ROW('Sanitation Data'!G51)))</f>
        <v/>
      </c>
      <c r="DC57" s="286" t="str">
        <f ca="true">+IF(OFFSET('Sanitation Data'!$G$31,0,10*ROW('Sanitation Data'!G51))="","",OFFSET('Sanitation Data'!$G$31,0,10*ROW('Sanitation Data'!G51)))</f>
        <v/>
      </c>
      <c r="DD57" s="286" t="str">
        <f ca="true">+IF(OFFSET('Sanitation Data'!$G$32,0,10*ROW('Sanitation Data'!G51))="","",OFFSET('Sanitation Data'!$G$32,0,10*ROW('Sanitation Data'!G51)))</f>
        <v/>
      </c>
      <c r="DE57" s="286" t="str">
        <f ca="true">+IF(OFFSET('Sanitation Data'!$H$28,0,10*ROW('Sanitation Data'!H51))="","",OFFSET('Sanitation Data'!$H$28,0,10*ROW('Sanitation Data'!H51)))</f>
        <v/>
      </c>
      <c r="DF57" s="286" t="str">
        <f ca="true">+IF(OFFSET('Sanitation Data'!$H$29,0,10*ROW('Sanitation Data'!H51))="","",OFFSET('Sanitation Data'!$H$29,0,10*ROW('Sanitation Data'!H51)))</f>
        <v/>
      </c>
      <c r="DG57" s="286" t="str">
        <f ca="true">+IF(OFFSET('Sanitation Data'!$H$30,0,10*ROW('Sanitation Data'!H51))="","",OFFSET('Sanitation Data'!$H$30,0,10*ROW('Sanitation Data'!H51)))</f>
        <v/>
      </c>
      <c r="DH57" s="286" t="str">
        <f ca="true">+IF(OFFSET('Sanitation Data'!$H$31,0,10*ROW('Sanitation Data'!H51))="","",OFFSET('Sanitation Data'!$H$31,0,10*ROW('Sanitation Data'!H51)))</f>
        <v/>
      </c>
      <c r="DI57" s="286" t="str">
        <f ca="true">+IF(OFFSET('Sanitation Data'!$H$32,0,10*ROW('Sanitation Data'!H51))="","",OFFSET('Sanitation Data'!$H$32,0,10*ROW('Sanitation Data'!H51)))</f>
        <v/>
      </c>
      <c r="DJ57" s="286" t="str">
        <f ca="true">+IF(OFFSET('Sanitation Data'!$I$28,0,10*ROW('Sanitation Data'!I51))="","",OFFSET('Sanitation Data'!$I$28,0,10*ROW('Sanitation Data'!I51)))</f>
        <v/>
      </c>
      <c r="DK57" s="286" t="str">
        <f ca="true">+IF(OFFSET('Sanitation Data'!$I$29,0,10*ROW('Sanitation Data'!I51))="","",OFFSET('Sanitation Data'!$I$29,0,10*ROW('Sanitation Data'!I51)))</f>
        <v/>
      </c>
      <c r="DL57" s="286" t="str">
        <f ca="true">+IF(OFFSET('Sanitation Data'!$I$30,0,10*ROW('Sanitation Data'!I51))="","",OFFSET('Sanitation Data'!$I$30,0,10*ROW('Sanitation Data'!I51)))</f>
        <v/>
      </c>
      <c r="DM57" s="286" t="str">
        <f ca="true">+IF(OFFSET('Sanitation Data'!$I$31,0,10*ROW('Sanitation Data'!I51))="","",OFFSET('Sanitation Data'!$I$31,0,10*ROW('Sanitation Data'!I51)))</f>
        <v/>
      </c>
      <c r="DN57" s="286" t="str">
        <f ca="true">+IF(OFFSET('Sanitation Data'!$I$32,0,10*ROW('Sanitation Data'!I51))="","",OFFSET('Sanitation Data'!$I$32,0,10*ROW('Sanitation Data'!I51)))</f>
        <v/>
      </c>
      <c r="DO57" s="286" t="str">
        <f ca="true">+IF(OFFSET('Hygiene Data'!$D$11,0,10*ROW('Hygiene Data'!D51))="","",OFFSET('Hygiene Data'!$D$11,0,10*ROW('Hygiene Data'!D51)))</f>
        <v/>
      </c>
      <c r="DP57" s="286" t="str">
        <f ca="true">+IF(OFFSET('Hygiene Data'!$D$12,0,10*ROW('Hygiene Data'!D51))="","",OFFSET('Hygiene Data'!$D$12,0,10*ROW('Hygiene Data'!D51)))</f>
        <v/>
      </c>
      <c r="DQ57" s="286" t="str">
        <f ca="true">+IF(OFFSET('Hygiene Data'!$D$13,0,10*ROW('Hygiene Data'!D51))="","",OFFSET('Hygiene Data'!$D$13,0,10*ROW('Hygiene Data'!D51)))</f>
        <v/>
      </c>
      <c r="DR57" s="286" t="str">
        <f ca="true">+IF(OFFSET('Hygiene Data'!$E$11,0,10*ROW('Hygiene Data'!E51))="","",OFFSET('Hygiene Data'!$E$11,0,10*ROW('Hygiene Data'!E51)))</f>
        <v/>
      </c>
      <c r="DS57" s="286" t="str">
        <f ca="true">+IF(OFFSET('Hygiene Data'!$E$12,0,10*ROW('Hygiene Data'!E51))="","",OFFSET('Hygiene Data'!$E$12,0,10*ROW('Hygiene Data'!E51)))</f>
        <v/>
      </c>
      <c r="DT57" s="286" t="str">
        <f ca="true">+IF(OFFSET('Hygiene Data'!$E$13,0,10*ROW('Hygiene Data'!E51))="","",OFFSET('Hygiene Data'!$E$13,0,10*ROW('Hygiene Data'!E51)))</f>
        <v/>
      </c>
      <c r="DU57" s="286" t="str">
        <f ca="true">+IF(OFFSET('Hygiene Data'!$F$11,0,10*ROW('Hygiene Data'!F51))="","",OFFSET('Hygiene Data'!$F$11,0,10*ROW('Hygiene Data'!F51)))</f>
        <v/>
      </c>
      <c r="DV57" s="286" t="str">
        <f ca="true">+IF(OFFSET('Hygiene Data'!$F$12,0,10*ROW('Hygiene Data'!F51))="","",OFFSET('Hygiene Data'!$F$12,0,10*ROW('Hygiene Data'!F51)))</f>
        <v/>
      </c>
      <c r="DW57" s="286" t="str">
        <f ca="true">+IF(OFFSET('Hygiene Data'!$F$13,0,10*ROW('Hygiene Data'!F51))="","",OFFSET('Hygiene Data'!$F$13,0,10*ROW('Hygiene Data'!F51)))</f>
        <v/>
      </c>
      <c r="DX57" s="286" t="str">
        <f ca="true">+IF(OFFSET('Hygiene Data'!$G$11,0,10*ROW('Hygiene Data'!G51))="","",OFFSET('Hygiene Data'!$G$11,0,10*ROW('Hygiene Data'!G51)))</f>
        <v/>
      </c>
      <c r="DY57" s="286" t="str">
        <f ca="true">+IF(OFFSET('Hygiene Data'!$G$12,0,10*ROW('Hygiene Data'!G51))="","",OFFSET('Hygiene Data'!$G$12,0,10*ROW('Hygiene Data'!G51)))</f>
        <v/>
      </c>
      <c r="DZ57" s="286" t="str">
        <f ca="true">+IF(OFFSET('Hygiene Data'!$G$13,0,10*ROW('Hygiene Data'!G51))="","",OFFSET('Hygiene Data'!$G$13,0,10*ROW('Hygiene Data'!G51)))</f>
        <v/>
      </c>
      <c r="EA57" s="286" t="str">
        <f ca="true">+IF(OFFSET('Hygiene Data'!$H$11,0,10*ROW('Hygiene Data'!H51))="","",OFFSET('Hygiene Data'!$H$11,0,10*ROW('Hygiene Data'!H51)))</f>
        <v/>
      </c>
      <c r="EB57" s="286" t="str">
        <f ca="true">+IF(OFFSET('Hygiene Data'!$H$12,0,10*ROW('Hygiene Data'!H51))="","",OFFSET('Hygiene Data'!$H$12,0,10*ROW('Hygiene Data'!H51)))</f>
        <v/>
      </c>
      <c r="EC57" s="286" t="str">
        <f ca="true">+IF(OFFSET('Hygiene Data'!$H$13,0,10*ROW('Hygiene Data'!H51))="","",OFFSET('Hygiene Data'!$H$13,0,10*ROW('Hygiene Data'!H51)))</f>
        <v/>
      </c>
      <c r="ED57" s="286" t="str">
        <f ca="true">+IF(OFFSET('Hygiene Data'!$I$11,0,10*ROW('Hygiene Data'!I51))="","",OFFSET('Hygiene Data'!$I$11,0,10*ROW('Hygiene Data'!I51)))</f>
        <v/>
      </c>
      <c r="EE57" s="286" t="str">
        <f ca="true">+IF(OFFSET('Hygiene Data'!$I$12,0,10*ROW('Hygiene Data'!I51))="","",OFFSET('Hygiene Data'!$I$12,0,10*ROW('Hygiene Data'!I51)))</f>
        <v/>
      </c>
      <c r="EF57" s="286"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42"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6"/>
      <c r="BS58" s="286" t="str">
        <f ca="true">+IF(OFFSET('Water Data'!$D$27,0,10*ROW('Water Data'!D52))="","",OFFSET('Water Data'!$D$27,0,10*ROW('Water Data'!D52)))</f>
        <v/>
      </c>
      <c r="BT58" s="286" t="str">
        <f ca="true">+IF(OFFSET('Water Data'!$D$28,0,10*ROW('Water Data'!D52))="","",OFFSET('Water Data'!$D$28,0,10*ROW('Water Data'!D52)))</f>
        <v/>
      </c>
      <c r="BU58" s="286" t="str">
        <f ca="true">+IF(OFFSET('Water Data'!$D$29,0,10*ROW('Water Data'!D52))="","",OFFSET('Water Data'!$D$29,0,10*ROW('Water Data'!D52)))</f>
        <v/>
      </c>
      <c r="BV58" s="286" t="str">
        <f ca="true">+IF(OFFSET('Water Data'!$E$27,0,10*ROW('Water Data'!E52))="","",OFFSET('Water Data'!$E$27,0,10*ROW('Water Data'!E52)))</f>
        <v/>
      </c>
      <c r="BW58" s="286" t="str">
        <f ca="true">+IF(OFFSET('Water Data'!$E$28,0,10*ROW('Water Data'!E52))="","",OFFSET('Water Data'!$E$28,0,10*ROW('Water Data'!E52)))</f>
        <v/>
      </c>
      <c r="BX58" s="286" t="str">
        <f ca="true">+IF(OFFSET('Water Data'!$E$29,0,10*ROW('Water Data'!E52))="","",OFFSET('Water Data'!$E$29,0,10*ROW('Water Data'!E52)))</f>
        <v/>
      </c>
      <c r="BY58" s="286" t="str">
        <f ca="true">+IF(OFFSET('Water Data'!$F$27,0,10*ROW('Water Data'!F52))="","",OFFSET('Water Data'!$F$27,0,10*ROW('Water Data'!F52)))</f>
        <v/>
      </c>
      <c r="BZ58" s="286" t="str">
        <f ca="true">+IF(OFFSET('Water Data'!$F$28,0,10*ROW('Water Data'!F52))="","",OFFSET('Water Data'!$F$28,0,10*ROW('Water Data'!F52)))</f>
        <v/>
      </c>
      <c r="CA58" s="286" t="str">
        <f ca="true">+IF(OFFSET('Water Data'!$F$29,0,10*ROW('Water Data'!F52))="","",OFFSET('Water Data'!$F$29,0,10*ROW('Water Data'!F52)))</f>
        <v/>
      </c>
      <c r="CB58" s="286" t="str">
        <f ca="true">+IF(OFFSET('Water Data'!$G$27,0,10*ROW('Water Data'!G52))="","",OFFSET('Water Data'!$G$27,0,10*ROW('Water Data'!G52)))</f>
        <v/>
      </c>
      <c r="CC58" s="286" t="str">
        <f ca="true">+IF(OFFSET('Water Data'!$G$28,0,10*ROW('Water Data'!G52))="","",OFFSET('Water Data'!$G$28,0,10*ROW('Water Data'!G52)))</f>
        <v/>
      </c>
      <c r="CD58" s="286" t="str">
        <f ca="true">+IF(OFFSET('Water Data'!$G$29,0,10*ROW('Water Data'!G52))="","",OFFSET('Water Data'!$G$29,0,10*ROW('Water Data'!G52)))</f>
        <v/>
      </c>
      <c r="CE58" s="286" t="str">
        <f ca="true">+IF(OFFSET('Water Data'!$H$27,0,10*ROW('Water Data'!H52))="","",OFFSET('Water Data'!$H$27,0,10*ROW('Water Data'!H52)))</f>
        <v/>
      </c>
      <c r="CF58" s="286" t="str">
        <f ca="true">+IF(OFFSET('Water Data'!$H$28,0,10*ROW('Water Data'!H52))="","",OFFSET('Water Data'!$H$28,0,10*ROW('Water Data'!H52)))</f>
        <v/>
      </c>
      <c r="CG58" s="286" t="str">
        <f ca="true">+IF(OFFSET('Water Data'!$H$29,0,10*ROW('Water Data'!H52))="","",OFFSET('Water Data'!$H$29,0,10*ROW('Water Data'!H52)))</f>
        <v/>
      </c>
      <c r="CH58" s="286" t="str">
        <f ca="true">+IF(OFFSET('Water Data'!$I$27,0,10*ROW('Water Data'!I52))="","",OFFSET('Water Data'!$I$27,0,10*ROW('Water Data'!I52)))</f>
        <v/>
      </c>
      <c r="CI58" s="286" t="str">
        <f ca="true">+IF(OFFSET('Water Data'!$I$28,0,10*ROW('Water Data'!I52))="","",OFFSET('Water Data'!$I$28,0,10*ROW('Water Data'!I52)))</f>
        <v/>
      </c>
      <c r="CJ58" s="286" t="str">
        <f ca="true">+IF(OFFSET('Water Data'!$I$29,0,10*ROW('Water Data'!I52))="","",OFFSET('Water Data'!$I$29,0,10*ROW('Water Data'!I52)))</f>
        <v/>
      </c>
      <c r="CK58" s="286" t="str">
        <f ca="true">+IF(OFFSET('Sanitation Data'!$D$28,0,10*ROW('Sanitation Data'!D52))="","",OFFSET('Sanitation Data'!$D$28,0,10*ROW('Sanitation Data'!D52)))</f>
        <v/>
      </c>
      <c r="CL58" s="286" t="str">
        <f ca="true">+IF(OFFSET('Sanitation Data'!$D$29,0,10*ROW('Sanitation Data'!D52))="","",OFFSET('Sanitation Data'!$D$29,0,10*ROW('Sanitation Data'!D52)))</f>
        <v/>
      </c>
      <c r="CM58" s="286" t="str">
        <f ca="true">+IF(OFFSET('Sanitation Data'!$D$30,0,10*ROW('Sanitation Data'!D52))="","",OFFSET('Sanitation Data'!$D$30,0,10*ROW('Sanitation Data'!D52)))</f>
        <v/>
      </c>
      <c r="CN58" s="286" t="str">
        <f ca="true">+IF(OFFSET('Sanitation Data'!$D$31,0,10*ROW('Sanitation Data'!D52))="","",OFFSET('Sanitation Data'!$D$31,0,10*ROW('Sanitation Data'!D52)))</f>
        <v/>
      </c>
      <c r="CO58" s="286" t="str">
        <f ca="true">+IF(OFFSET('Sanitation Data'!$D$32,0,10*ROW('Sanitation Data'!D52))="","",OFFSET('Sanitation Data'!$D$32,0,10*ROW('Sanitation Data'!D52)))</f>
        <v/>
      </c>
      <c r="CP58" s="286" t="str">
        <f ca="true">+IF(OFFSET('Sanitation Data'!$E$28,0,10*ROW('Sanitation Data'!E52))="","",OFFSET('Sanitation Data'!$E$28,0,10*ROW('Sanitation Data'!E52)))</f>
        <v/>
      </c>
      <c r="CQ58" s="286" t="str">
        <f ca="true">+IF(OFFSET('Sanitation Data'!$E$29,0,10*ROW('Sanitation Data'!E52))="","",OFFSET('Sanitation Data'!$E$29,0,10*ROW('Sanitation Data'!E52)))</f>
        <v/>
      </c>
      <c r="CR58" s="286" t="str">
        <f ca="true">+IF(OFFSET('Sanitation Data'!$E$30,0,10*ROW('Sanitation Data'!E52))="","",OFFSET('Sanitation Data'!$E$30,0,10*ROW('Sanitation Data'!E52)))</f>
        <v/>
      </c>
      <c r="CS58" s="286" t="str">
        <f ca="true">+IF(OFFSET('Sanitation Data'!$E$31,0,10*ROW('Sanitation Data'!E52))="","",OFFSET('Sanitation Data'!$E$31,0,10*ROW('Sanitation Data'!E52)))</f>
        <v/>
      </c>
      <c r="CT58" s="286" t="str">
        <f ca="true">+IF(OFFSET('Sanitation Data'!$E$32,0,10*ROW('Sanitation Data'!E52))="","",OFFSET('Sanitation Data'!$E$32,0,10*ROW('Sanitation Data'!E52)))</f>
        <v/>
      </c>
      <c r="CU58" s="286" t="str">
        <f ca="true">+IF(OFFSET('Sanitation Data'!$F$28,0,10*ROW('Sanitation Data'!F52))="","",OFFSET('Sanitation Data'!$F$28,0,10*ROW('Sanitation Data'!F52)))</f>
        <v/>
      </c>
      <c r="CV58" s="286" t="str">
        <f ca="true">+IF(OFFSET('Sanitation Data'!$F$29,0,10*ROW('Sanitation Data'!F52))="","",OFFSET('Sanitation Data'!$F$29,0,10*ROW('Sanitation Data'!F52)))</f>
        <v/>
      </c>
      <c r="CW58" s="286" t="str">
        <f ca="true">+IF(OFFSET('Sanitation Data'!$F$30,0,10*ROW('Sanitation Data'!F52))="","",OFFSET('Sanitation Data'!$F$30,0,10*ROW('Sanitation Data'!F52)))</f>
        <v/>
      </c>
      <c r="CX58" s="286" t="str">
        <f ca="true">+IF(OFFSET('Sanitation Data'!$F$31,0,10*ROW('Sanitation Data'!F52))="","",OFFSET('Sanitation Data'!$F$31,0,10*ROW('Sanitation Data'!F52)))</f>
        <v/>
      </c>
      <c r="CY58" s="286" t="str">
        <f ca="true">+IF(OFFSET('Sanitation Data'!$F$32,0,10*ROW('Sanitation Data'!F52))="","",OFFSET('Sanitation Data'!$F$32,0,10*ROW('Sanitation Data'!F52)))</f>
        <v/>
      </c>
      <c r="CZ58" s="286" t="str">
        <f ca="true">+IF(OFFSET('Sanitation Data'!$G$28,0,10*ROW('Sanitation Data'!G52))="","",OFFSET('Sanitation Data'!$G$28,0,10*ROW('Sanitation Data'!G52)))</f>
        <v/>
      </c>
      <c r="DA58" s="286" t="str">
        <f ca="true">+IF(OFFSET('Sanitation Data'!$G$29,0,10*ROW('Sanitation Data'!G52))="","",OFFSET('Sanitation Data'!$G$29,0,10*ROW('Sanitation Data'!G52)))</f>
        <v/>
      </c>
      <c r="DB58" s="286" t="str">
        <f ca="true">+IF(OFFSET('Sanitation Data'!$G$30,0,10*ROW('Sanitation Data'!G52))="","",OFFSET('Sanitation Data'!$G$30,0,10*ROW('Sanitation Data'!G52)))</f>
        <v/>
      </c>
      <c r="DC58" s="286" t="str">
        <f ca="true">+IF(OFFSET('Sanitation Data'!$G$31,0,10*ROW('Sanitation Data'!G52))="","",OFFSET('Sanitation Data'!$G$31,0,10*ROW('Sanitation Data'!G52)))</f>
        <v/>
      </c>
      <c r="DD58" s="286" t="str">
        <f ca="true">+IF(OFFSET('Sanitation Data'!$G$32,0,10*ROW('Sanitation Data'!G52))="","",OFFSET('Sanitation Data'!$G$32,0,10*ROW('Sanitation Data'!G52)))</f>
        <v/>
      </c>
      <c r="DE58" s="286" t="str">
        <f ca="true">+IF(OFFSET('Sanitation Data'!$H$28,0,10*ROW('Sanitation Data'!H52))="","",OFFSET('Sanitation Data'!$H$28,0,10*ROW('Sanitation Data'!H52)))</f>
        <v/>
      </c>
      <c r="DF58" s="286" t="str">
        <f ca="true">+IF(OFFSET('Sanitation Data'!$H$29,0,10*ROW('Sanitation Data'!H52))="","",OFFSET('Sanitation Data'!$H$29,0,10*ROW('Sanitation Data'!H52)))</f>
        <v/>
      </c>
      <c r="DG58" s="286" t="str">
        <f ca="true">+IF(OFFSET('Sanitation Data'!$H$30,0,10*ROW('Sanitation Data'!H52))="","",OFFSET('Sanitation Data'!$H$30,0,10*ROW('Sanitation Data'!H52)))</f>
        <v/>
      </c>
      <c r="DH58" s="286" t="str">
        <f ca="true">+IF(OFFSET('Sanitation Data'!$H$31,0,10*ROW('Sanitation Data'!H52))="","",OFFSET('Sanitation Data'!$H$31,0,10*ROW('Sanitation Data'!H52)))</f>
        <v/>
      </c>
      <c r="DI58" s="286" t="str">
        <f ca="true">+IF(OFFSET('Sanitation Data'!$H$32,0,10*ROW('Sanitation Data'!H52))="","",OFFSET('Sanitation Data'!$H$32,0,10*ROW('Sanitation Data'!H52)))</f>
        <v/>
      </c>
      <c r="DJ58" s="286" t="str">
        <f ca="true">+IF(OFFSET('Sanitation Data'!$I$28,0,10*ROW('Sanitation Data'!I52))="","",OFFSET('Sanitation Data'!$I$28,0,10*ROW('Sanitation Data'!I52)))</f>
        <v/>
      </c>
      <c r="DK58" s="286" t="str">
        <f ca="true">+IF(OFFSET('Sanitation Data'!$I$29,0,10*ROW('Sanitation Data'!I52))="","",OFFSET('Sanitation Data'!$I$29,0,10*ROW('Sanitation Data'!I52)))</f>
        <v/>
      </c>
      <c r="DL58" s="286" t="str">
        <f ca="true">+IF(OFFSET('Sanitation Data'!$I$30,0,10*ROW('Sanitation Data'!I52))="","",OFFSET('Sanitation Data'!$I$30,0,10*ROW('Sanitation Data'!I52)))</f>
        <v/>
      </c>
      <c r="DM58" s="286" t="str">
        <f ca="true">+IF(OFFSET('Sanitation Data'!$I$31,0,10*ROW('Sanitation Data'!I52))="","",OFFSET('Sanitation Data'!$I$31,0,10*ROW('Sanitation Data'!I52)))</f>
        <v/>
      </c>
      <c r="DN58" s="286" t="str">
        <f ca="true">+IF(OFFSET('Sanitation Data'!$I$32,0,10*ROW('Sanitation Data'!I52))="","",OFFSET('Sanitation Data'!$I$32,0,10*ROW('Sanitation Data'!I52)))</f>
        <v/>
      </c>
      <c r="DO58" s="286" t="str">
        <f ca="true">+IF(OFFSET('Hygiene Data'!$D$11,0,10*ROW('Hygiene Data'!D52))="","",OFFSET('Hygiene Data'!$D$11,0,10*ROW('Hygiene Data'!D52)))</f>
        <v/>
      </c>
      <c r="DP58" s="286" t="str">
        <f ca="true">+IF(OFFSET('Hygiene Data'!$D$12,0,10*ROW('Hygiene Data'!D52))="","",OFFSET('Hygiene Data'!$D$12,0,10*ROW('Hygiene Data'!D52)))</f>
        <v/>
      </c>
      <c r="DQ58" s="286" t="str">
        <f ca="true">+IF(OFFSET('Hygiene Data'!$D$13,0,10*ROW('Hygiene Data'!D52))="","",OFFSET('Hygiene Data'!$D$13,0,10*ROW('Hygiene Data'!D52)))</f>
        <v/>
      </c>
      <c r="DR58" s="286" t="str">
        <f ca="true">+IF(OFFSET('Hygiene Data'!$E$11,0,10*ROW('Hygiene Data'!E52))="","",OFFSET('Hygiene Data'!$E$11,0,10*ROW('Hygiene Data'!E52)))</f>
        <v/>
      </c>
      <c r="DS58" s="286" t="str">
        <f ca="true">+IF(OFFSET('Hygiene Data'!$E$12,0,10*ROW('Hygiene Data'!E52))="","",OFFSET('Hygiene Data'!$E$12,0,10*ROW('Hygiene Data'!E52)))</f>
        <v/>
      </c>
      <c r="DT58" s="286" t="str">
        <f ca="true">+IF(OFFSET('Hygiene Data'!$E$13,0,10*ROW('Hygiene Data'!E52))="","",OFFSET('Hygiene Data'!$E$13,0,10*ROW('Hygiene Data'!E52)))</f>
        <v/>
      </c>
      <c r="DU58" s="286" t="str">
        <f ca="true">+IF(OFFSET('Hygiene Data'!$F$11,0,10*ROW('Hygiene Data'!F52))="","",OFFSET('Hygiene Data'!$F$11,0,10*ROW('Hygiene Data'!F52)))</f>
        <v/>
      </c>
      <c r="DV58" s="286" t="str">
        <f ca="true">+IF(OFFSET('Hygiene Data'!$F$12,0,10*ROW('Hygiene Data'!F52))="","",OFFSET('Hygiene Data'!$F$12,0,10*ROW('Hygiene Data'!F52)))</f>
        <v/>
      </c>
      <c r="DW58" s="286" t="str">
        <f ca="true">+IF(OFFSET('Hygiene Data'!$F$13,0,10*ROW('Hygiene Data'!F52))="","",OFFSET('Hygiene Data'!$F$13,0,10*ROW('Hygiene Data'!F52)))</f>
        <v/>
      </c>
      <c r="DX58" s="286" t="str">
        <f ca="true">+IF(OFFSET('Hygiene Data'!$G$11,0,10*ROW('Hygiene Data'!G52))="","",OFFSET('Hygiene Data'!$G$11,0,10*ROW('Hygiene Data'!G52)))</f>
        <v/>
      </c>
      <c r="DY58" s="286" t="str">
        <f ca="true">+IF(OFFSET('Hygiene Data'!$G$12,0,10*ROW('Hygiene Data'!G52))="","",OFFSET('Hygiene Data'!$G$12,0,10*ROW('Hygiene Data'!G52)))</f>
        <v/>
      </c>
      <c r="DZ58" s="286" t="str">
        <f ca="true">+IF(OFFSET('Hygiene Data'!$G$13,0,10*ROW('Hygiene Data'!G52))="","",OFFSET('Hygiene Data'!$G$13,0,10*ROW('Hygiene Data'!G52)))</f>
        <v/>
      </c>
      <c r="EA58" s="286" t="str">
        <f ca="true">+IF(OFFSET('Hygiene Data'!$H$11,0,10*ROW('Hygiene Data'!H52))="","",OFFSET('Hygiene Data'!$H$11,0,10*ROW('Hygiene Data'!H52)))</f>
        <v/>
      </c>
      <c r="EB58" s="286" t="str">
        <f ca="true">+IF(OFFSET('Hygiene Data'!$H$12,0,10*ROW('Hygiene Data'!H52))="","",OFFSET('Hygiene Data'!$H$12,0,10*ROW('Hygiene Data'!H52)))</f>
        <v/>
      </c>
      <c r="EC58" s="286" t="str">
        <f ca="true">+IF(OFFSET('Hygiene Data'!$H$13,0,10*ROW('Hygiene Data'!H52))="","",OFFSET('Hygiene Data'!$H$13,0,10*ROW('Hygiene Data'!H52)))</f>
        <v/>
      </c>
      <c r="ED58" s="286" t="str">
        <f ca="true">+IF(OFFSET('Hygiene Data'!$I$11,0,10*ROW('Hygiene Data'!I52))="","",OFFSET('Hygiene Data'!$I$11,0,10*ROW('Hygiene Data'!I52)))</f>
        <v/>
      </c>
      <c r="EE58" s="286" t="str">
        <f ca="true">+IF(OFFSET('Hygiene Data'!$I$12,0,10*ROW('Hygiene Data'!I52))="","",OFFSET('Hygiene Data'!$I$12,0,10*ROW('Hygiene Data'!I52)))</f>
        <v/>
      </c>
      <c r="EF58" s="286"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42"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6"/>
      <c r="BS59" s="286" t="str">
        <f ca="true">+IF(OFFSET('Water Data'!$D$27,0,10*ROW('Water Data'!D53))="","",OFFSET('Water Data'!$D$27,0,10*ROW('Water Data'!D53)))</f>
        <v/>
      </c>
      <c r="BT59" s="286" t="str">
        <f ca="true">+IF(OFFSET('Water Data'!$D$28,0,10*ROW('Water Data'!D53))="","",OFFSET('Water Data'!$D$28,0,10*ROW('Water Data'!D53)))</f>
        <v/>
      </c>
      <c r="BU59" s="286" t="str">
        <f ca="true">+IF(OFFSET('Water Data'!$D$29,0,10*ROW('Water Data'!D53))="","",OFFSET('Water Data'!$D$29,0,10*ROW('Water Data'!D53)))</f>
        <v/>
      </c>
      <c r="BV59" s="286" t="str">
        <f ca="true">+IF(OFFSET('Water Data'!$E$27,0,10*ROW('Water Data'!E53))="","",OFFSET('Water Data'!$E$27,0,10*ROW('Water Data'!E53)))</f>
        <v/>
      </c>
      <c r="BW59" s="286" t="str">
        <f ca="true">+IF(OFFSET('Water Data'!$E$28,0,10*ROW('Water Data'!E53))="","",OFFSET('Water Data'!$E$28,0,10*ROW('Water Data'!E53)))</f>
        <v/>
      </c>
      <c r="BX59" s="286" t="str">
        <f ca="true">+IF(OFFSET('Water Data'!$E$29,0,10*ROW('Water Data'!E53))="","",OFFSET('Water Data'!$E$29,0,10*ROW('Water Data'!E53)))</f>
        <v/>
      </c>
      <c r="BY59" s="286" t="str">
        <f ca="true">+IF(OFFSET('Water Data'!$F$27,0,10*ROW('Water Data'!F53))="","",OFFSET('Water Data'!$F$27,0,10*ROW('Water Data'!F53)))</f>
        <v/>
      </c>
      <c r="BZ59" s="286" t="str">
        <f ca="true">+IF(OFFSET('Water Data'!$F$28,0,10*ROW('Water Data'!F53))="","",OFFSET('Water Data'!$F$28,0,10*ROW('Water Data'!F53)))</f>
        <v/>
      </c>
      <c r="CA59" s="286" t="str">
        <f ca="true">+IF(OFFSET('Water Data'!$F$29,0,10*ROW('Water Data'!F53))="","",OFFSET('Water Data'!$F$29,0,10*ROW('Water Data'!F53)))</f>
        <v/>
      </c>
      <c r="CB59" s="286" t="str">
        <f ca="true">+IF(OFFSET('Water Data'!$G$27,0,10*ROW('Water Data'!G53))="","",OFFSET('Water Data'!$G$27,0,10*ROW('Water Data'!G53)))</f>
        <v/>
      </c>
      <c r="CC59" s="286" t="str">
        <f ca="true">+IF(OFFSET('Water Data'!$G$28,0,10*ROW('Water Data'!G53))="","",OFFSET('Water Data'!$G$28,0,10*ROW('Water Data'!G53)))</f>
        <v/>
      </c>
      <c r="CD59" s="286" t="str">
        <f ca="true">+IF(OFFSET('Water Data'!$G$29,0,10*ROW('Water Data'!G53))="","",OFFSET('Water Data'!$G$29,0,10*ROW('Water Data'!G53)))</f>
        <v/>
      </c>
      <c r="CE59" s="286" t="str">
        <f ca="true">+IF(OFFSET('Water Data'!$H$27,0,10*ROW('Water Data'!H53))="","",OFFSET('Water Data'!$H$27,0,10*ROW('Water Data'!H53)))</f>
        <v/>
      </c>
      <c r="CF59" s="286" t="str">
        <f ca="true">+IF(OFFSET('Water Data'!$H$28,0,10*ROW('Water Data'!H53))="","",OFFSET('Water Data'!$H$28,0,10*ROW('Water Data'!H53)))</f>
        <v/>
      </c>
      <c r="CG59" s="286" t="str">
        <f ca="true">+IF(OFFSET('Water Data'!$H$29,0,10*ROW('Water Data'!H53))="","",OFFSET('Water Data'!$H$29,0,10*ROW('Water Data'!H53)))</f>
        <v/>
      </c>
      <c r="CH59" s="286" t="str">
        <f ca="true">+IF(OFFSET('Water Data'!$I$27,0,10*ROW('Water Data'!I53))="","",OFFSET('Water Data'!$I$27,0,10*ROW('Water Data'!I53)))</f>
        <v/>
      </c>
      <c r="CI59" s="286" t="str">
        <f ca="true">+IF(OFFSET('Water Data'!$I$28,0,10*ROW('Water Data'!I53))="","",OFFSET('Water Data'!$I$28,0,10*ROW('Water Data'!I53)))</f>
        <v/>
      </c>
      <c r="CJ59" s="286" t="str">
        <f ca="true">+IF(OFFSET('Water Data'!$I$29,0,10*ROW('Water Data'!I53))="","",OFFSET('Water Data'!$I$29,0,10*ROW('Water Data'!I53)))</f>
        <v/>
      </c>
      <c r="CK59" s="286" t="str">
        <f ca="true">+IF(OFFSET('Sanitation Data'!$D$28,0,10*ROW('Sanitation Data'!D53))="","",OFFSET('Sanitation Data'!$D$28,0,10*ROW('Sanitation Data'!D53)))</f>
        <v/>
      </c>
      <c r="CL59" s="286" t="str">
        <f ca="true">+IF(OFFSET('Sanitation Data'!$D$29,0,10*ROW('Sanitation Data'!D53))="","",OFFSET('Sanitation Data'!$D$29,0,10*ROW('Sanitation Data'!D53)))</f>
        <v/>
      </c>
      <c r="CM59" s="286" t="str">
        <f ca="true">+IF(OFFSET('Sanitation Data'!$D$30,0,10*ROW('Sanitation Data'!D53))="","",OFFSET('Sanitation Data'!$D$30,0,10*ROW('Sanitation Data'!D53)))</f>
        <v/>
      </c>
      <c r="CN59" s="286" t="str">
        <f ca="true">+IF(OFFSET('Sanitation Data'!$D$31,0,10*ROW('Sanitation Data'!D53))="","",OFFSET('Sanitation Data'!$D$31,0,10*ROW('Sanitation Data'!D53)))</f>
        <v/>
      </c>
      <c r="CO59" s="286" t="str">
        <f ca="true">+IF(OFFSET('Sanitation Data'!$D$32,0,10*ROW('Sanitation Data'!D53))="","",OFFSET('Sanitation Data'!$D$32,0,10*ROW('Sanitation Data'!D53)))</f>
        <v/>
      </c>
      <c r="CP59" s="286" t="str">
        <f ca="true">+IF(OFFSET('Sanitation Data'!$E$28,0,10*ROW('Sanitation Data'!E53))="","",OFFSET('Sanitation Data'!$E$28,0,10*ROW('Sanitation Data'!E53)))</f>
        <v/>
      </c>
      <c r="CQ59" s="286" t="str">
        <f ca="true">+IF(OFFSET('Sanitation Data'!$E$29,0,10*ROW('Sanitation Data'!E53))="","",OFFSET('Sanitation Data'!$E$29,0,10*ROW('Sanitation Data'!E53)))</f>
        <v/>
      </c>
      <c r="CR59" s="286" t="str">
        <f ca="true">+IF(OFFSET('Sanitation Data'!$E$30,0,10*ROW('Sanitation Data'!E53))="","",OFFSET('Sanitation Data'!$E$30,0,10*ROW('Sanitation Data'!E53)))</f>
        <v/>
      </c>
      <c r="CS59" s="286" t="str">
        <f ca="true">+IF(OFFSET('Sanitation Data'!$E$31,0,10*ROW('Sanitation Data'!E53))="","",OFFSET('Sanitation Data'!$E$31,0,10*ROW('Sanitation Data'!E53)))</f>
        <v/>
      </c>
      <c r="CT59" s="286" t="str">
        <f ca="true">+IF(OFFSET('Sanitation Data'!$E$32,0,10*ROW('Sanitation Data'!E53))="","",OFFSET('Sanitation Data'!$E$32,0,10*ROW('Sanitation Data'!E53)))</f>
        <v/>
      </c>
      <c r="CU59" s="286" t="str">
        <f ca="true">+IF(OFFSET('Sanitation Data'!$F$28,0,10*ROW('Sanitation Data'!F53))="","",OFFSET('Sanitation Data'!$F$28,0,10*ROW('Sanitation Data'!F53)))</f>
        <v/>
      </c>
      <c r="CV59" s="286" t="str">
        <f ca="true">+IF(OFFSET('Sanitation Data'!$F$29,0,10*ROW('Sanitation Data'!F53))="","",OFFSET('Sanitation Data'!$F$29,0,10*ROW('Sanitation Data'!F53)))</f>
        <v/>
      </c>
      <c r="CW59" s="286" t="str">
        <f ca="true">+IF(OFFSET('Sanitation Data'!$F$30,0,10*ROW('Sanitation Data'!F53))="","",OFFSET('Sanitation Data'!$F$30,0,10*ROW('Sanitation Data'!F53)))</f>
        <v/>
      </c>
      <c r="CX59" s="286" t="str">
        <f ca="true">+IF(OFFSET('Sanitation Data'!$F$31,0,10*ROW('Sanitation Data'!F53))="","",OFFSET('Sanitation Data'!$F$31,0,10*ROW('Sanitation Data'!F53)))</f>
        <v/>
      </c>
      <c r="CY59" s="286" t="str">
        <f ca="true">+IF(OFFSET('Sanitation Data'!$F$32,0,10*ROW('Sanitation Data'!F53))="","",OFFSET('Sanitation Data'!$F$32,0,10*ROW('Sanitation Data'!F53)))</f>
        <v/>
      </c>
      <c r="CZ59" s="286" t="str">
        <f ca="true">+IF(OFFSET('Sanitation Data'!$G$28,0,10*ROW('Sanitation Data'!G53))="","",OFFSET('Sanitation Data'!$G$28,0,10*ROW('Sanitation Data'!G53)))</f>
        <v/>
      </c>
      <c r="DA59" s="286" t="str">
        <f ca="true">+IF(OFFSET('Sanitation Data'!$G$29,0,10*ROW('Sanitation Data'!G53))="","",OFFSET('Sanitation Data'!$G$29,0,10*ROW('Sanitation Data'!G53)))</f>
        <v/>
      </c>
      <c r="DB59" s="286" t="str">
        <f ca="true">+IF(OFFSET('Sanitation Data'!$G$30,0,10*ROW('Sanitation Data'!G53))="","",OFFSET('Sanitation Data'!$G$30,0,10*ROW('Sanitation Data'!G53)))</f>
        <v/>
      </c>
      <c r="DC59" s="286" t="str">
        <f ca="true">+IF(OFFSET('Sanitation Data'!$G$31,0,10*ROW('Sanitation Data'!G53))="","",OFFSET('Sanitation Data'!$G$31,0,10*ROW('Sanitation Data'!G53)))</f>
        <v/>
      </c>
      <c r="DD59" s="286" t="str">
        <f ca="true">+IF(OFFSET('Sanitation Data'!$G$32,0,10*ROW('Sanitation Data'!G53))="","",OFFSET('Sanitation Data'!$G$32,0,10*ROW('Sanitation Data'!G53)))</f>
        <v/>
      </c>
      <c r="DE59" s="286" t="str">
        <f ca="true">+IF(OFFSET('Sanitation Data'!$H$28,0,10*ROW('Sanitation Data'!H53))="","",OFFSET('Sanitation Data'!$H$28,0,10*ROW('Sanitation Data'!H53)))</f>
        <v/>
      </c>
      <c r="DF59" s="286" t="str">
        <f ca="true">+IF(OFFSET('Sanitation Data'!$H$29,0,10*ROW('Sanitation Data'!H53))="","",OFFSET('Sanitation Data'!$H$29,0,10*ROW('Sanitation Data'!H53)))</f>
        <v/>
      </c>
      <c r="DG59" s="286" t="str">
        <f ca="true">+IF(OFFSET('Sanitation Data'!$H$30,0,10*ROW('Sanitation Data'!H53))="","",OFFSET('Sanitation Data'!$H$30,0,10*ROW('Sanitation Data'!H53)))</f>
        <v/>
      </c>
      <c r="DH59" s="286" t="str">
        <f ca="true">+IF(OFFSET('Sanitation Data'!$H$31,0,10*ROW('Sanitation Data'!H53))="","",OFFSET('Sanitation Data'!$H$31,0,10*ROW('Sanitation Data'!H53)))</f>
        <v/>
      </c>
      <c r="DI59" s="286" t="str">
        <f ca="true">+IF(OFFSET('Sanitation Data'!$H$32,0,10*ROW('Sanitation Data'!H53))="","",OFFSET('Sanitation Data'!$H$32,0,10*ROW('Sanitation Data'!H53)))</f>
        <v/>
      </c>
      <c r="DJ59" s="286" t="str">
        <f ca="true">+IF(OFFSET('Sanitation Data'!$I$28,0,10*ROW('Sanitation Data'!I53))="","",OFFSET('Sanitation Data'!$I$28,0,10*ROW('Sanitation Data'!I53)))</f>
        <v/>
      </c>
      <c r="DK59" s="286" t="str">
        <f ca="true">+IF(OFFSET('Sanitation Data'!$I$29,0,10*ROW('Sanitation Data'!I53))="","",OFFSET('Sanitation Data'!$I$29,0,10*ROW('Sanitation Data'!I53)))</f>
        <v/>
      </c>
      <c r="DL59" s="286" t="str">
        <f ca="true">+IF(OFFSET('Sanitation Data'!$I$30,0,10*ROW('Sanitation Data'!I53))="","",OFFSET('Sanitation Data'!$I$30,0,10*ROW('Sanitation Data'!I53)))</f>
        <v/>
      </c>
      <c r="DM59" s="286" t="str">
        <f ca="true">+IF(OFFSET('Sanitation Data'!$I$31,0,10*ROW('Sanitation Data'!I53))="","",OFFSET('Sanitation Data'!$I$31,0,10*ROW('Sanitation Data'!I53)))</f>
        <v/>
      </c>
      <c r="DN59" s="286" t="str">
        <f ca="true">+IF(OFFSET('Sanitation Data'!$I$32,0,10*ROW('Sanitation Data'!I53))="","",OFFSET('Sanitation Data'!$I$32,0,10*ROW('Sanitation Data'!I53)))</f>
        <v/>
      </c>
      <c r="DO59" s="286" t="str">
        <f ca="true">+IF(OFFSET('Hygiene Data'!$D$11,0,10*ROW('Hygiene Data'!D53))="","",OFFSET('Hygiene Data'!$D$11,0,10*ROW('Hygiene Data'!D53)))</f>
        <v/>
      </c>
      <c r="DP59" s="286" t="str">
        <f ca="true">+IF(OFFSET('Hygiene Data'!$D$12,0,10*ROW('Hygiene Data'!D53))="","",OFFSET('Hygiene Data'!$D$12,0,10*ROW('Hygiene Data'!D53)))</f>
        <v/>
      </c>
      <c r="DQ59" s="286" t="str">
        <f ca="true">+IF(OFFSET('Hygiene Data'!$D$13,0,10*ROW('Hygiene Data'!D53))="","",OFFSET('Hygiene Data'!$D$13,0,10*ROW('Hygiene Data'!D53)))</f>
        <v/>
      </c>
      <c r="DR59" s="286" t="str">
        <f ca="true">+IF(OFFSET('Hygiene Data'!$E$11,0,10*ROW('Hygiene Data'!E53))="","",OFFSET('Hygiene Data'!$E$11,0,10*ROW('Hygiene Data'!E53)))</f>
        <v/>
      </c>
      <c r="DS59" s="286" t="str">
        <f ca="true">+IF(OFFSET('Hygiene Data'!$E$12,0,10*ROW('Hygiene Data'!E53))="","",OFFSET('Hygiene Data'!$E$12,0,10*ROW('Hygiene Data'!E53)))</f>
        <v/>
      </c>
      <c r="DT59" s="286" t="str">
        <f ca="true">+IF(OFFSET('Hygiene Data'!$E$13,0,10*ROW('Hygiene Data'!E53))="","",OFFSET('Hygiene Data'!$E$13,0,10*ROW('Hygiene Data'!E53)))</f>
        <v/>
      </c>
      <c r="DU59" s="286" t="str">
        <f ca="true">+IF(OFFSET('Hygiene Data'!$F$11,0,10*ROW('Hygiene Data'!F53))="","",OFFSET('Hygiene Data'!$F$11,0,10*ROW('Hygiene Data'!F53)))</f>
        <v/>
      </c>
      <c r="DV59" s="286" t="str">
        <f ca="true">+IF(OFFSET('Hygiene Data'!$F$12,0,10*ROW('Hygiene Data'!F53))="","",OFFSET('Hygiene Data'!$F$12,0,10*ROW('Hygiene Data'!F53)))</f>
        <v/>
      </c>
      <c r="DW59" s="286" t="str">
        <f ca="true">+IF(OFFSET('Hygiene Data'!$F$13,0,10*ROW('Hygiene Data'!F53))="","",OFFSET('Hygiene Data'!$F$13,0,10*ROW('Hygiene Data'!F53)))</f>
        <v/>
      </c>
      <c r="DX59" s="286" t="str">
        <f ca="true">+IF(OFFSET('Hygiene Data'!$G$11,0,10*ROW('Hygiene Data'!G53))="","",OFFSET('Hygiene Data'!$G$11,0,10*ROW('Hygiene Data'!G53)))</f>
        <v/>
      </c>
      <c r="DY59" s="286" t="str">
        <f ca="true">+IF(OFFSET('Hygiene Data'!$G$12,0,10*ROW('Hygiene Data'!G53))="","",OFFSET('Hygiene Data'!$G$12,0,10*ROW('Hygiene Data'!G53)))</f>
        <v/>
      </c>
      <c r="DZ59" s="286" t="str">
        <f ca="true">+IF(OFFSET('Hygiene Data'!$G$13,0,10*ROW('Hygiene Data'!G53))="","",OFFSET('Hygiene Data'!$G$13,0,10*ROW('Hygiene Data'!G53)))</f>
        <v/>
      </c>
      <c r="EA59" s="286" t="str">
        <f ca="true">+IF(OFFSET('Hygiene Data'!$H$11,0,10*ROW('Hygiene Data'!H53))="","",OFFSET('Hygiene Data'!$H$11,0,10*ROW('Hygiene Data'!H53)))</f>
        <v/>
      </c>
      <c r="EB59" s="286" t="str">
        <f ca="true">+IF(OFFSET('Hygiene Data'!$H$12,0,10*ROW('Hygiene Data'!H53))="","",OFFSET('Hygiene Data'!$H$12,0,10*ROW('Hygiene Data'!H53)))</f>
        <v/>
      </c>
      <c r="EC59" s="286" t="str">
        <f ca="true">+IF(OFFSET('Hygiene Data'!$H$13,0,10*ROW('Hygiene Data'!H53))="","",OFFSET('Hygiene Data'!$H$13,0,10*ROW('Hygiene Data'!H53)))</f>
        <v/>
      </c>
      <c r="ED59" s="286" t="str">
        <f ca="true">+IF(OFFSET('Hygiene Data'!$I$11,0,10*ROW('Hygiene Data'!I53))="","",OFFSET('Hygiene Data'!$I$11,0,10*ROW('Hygiene Data'!I53)))</f>
        <v/>
      </c>
      <c r="EE59" s="286" t="str">
        <f ca="true">+IF(OFFSET('Hygiene Data'!$I$12,0,10*ROW('Hygiene Data'!I53))="","",OFFSET('Hygiene Data'!$I$12,0,10*ROW('Hygiene Data'!I53)))</f>
        <v/>
      </c>
      <c r="EF59" s="286"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42"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6"/>
      <c r="BS60" s="286" t="str">
        <f ca="true">+IF(OFFSET('Water Data'!$D$27,0,10*ROW('Water Data'!D54))="","",OFFSET('Water Data'!$D$27,0,10*ROW('Water Data'!D54)))</f>
        <v/>
      </c>
      <c r="BT60" s="286" t="str">
        <f ca="true">+IF(OFFSET('Water Data'!$D$28,0,10*ROW('Water Data'!D54))="","",OFFSET('Water Data'!$D$28,0,10*ROW('Water Data'!D54)))</f>
        <v/>
      </c>
      <c r="BU60" s="286" t="str">
        <f ca="true">+IF(OFFSET('Water Data'!$D$29,0,10*ROW('Water Data'!D54))="","",OFFSET('Water Data'!$D$29,0,10*ROW('Water Data'!D54)))</f>
        <v/>
      </c>
      <c r="BV60" s="286" t="str">
        <f ca="true">+IF(OFFSET('Water Data'!$E$27,0,10*ROW('Water Data'!E54))="","",OFFSET('Water Data'!$E$27,0,10*ROW('Water Data'!E54)))</f>
        <v/>
      </c>
      <c r="BW60" s="286" t="str">
        <f ca="true">+IF(OFFSET('Water Data'!$E$28,0,10*ROW('Water Data'!E54))="","",OFFSET('Water Data'!$E$28,0,10*ROW('Water Data'!E54)))</f>
        <v/>
      </c>
      <c r="BX60" s="286" t="str">
        <f ca="true">+IF(OFFSET('Water Data'!$E$29,0,10*ROW('Water Data'!E54))="","",OFFSET('Water Data'!$E$29,0,10*ROW('Water Data'!E54)))</f>
        <v/>
      </c>
      <c r="BY60" s="286" t="str">
        <f ca="true">+IF(OFFSET('Water Data'!$F$27,0,10*ROW('Water Data'!F54))="","",OFFSET('Water Data'!$F$27,0,10*ROW('Water Data'!F54)))</f>
        <v/>
      </c>
      <c r="BZ60" s="286" t="str">
        <f ca="true">+IF(OFFSET('Water Data'!$F$28,0,10*ROW('Water Data'!F54))="","",OFFSET('Water Data'!$F$28,0,10*ROW('Water Data'!F54)))</f>
        <v/>
      </c>
      <c r="CA60" s="286" t="str">
        <f ca="true">+IF(OFFSET('Water Data'!$F$29,0,10*ROW('Water Data'!F54))="","",OFFSET('Water Data'!$F$29,0,10*ROW('Water Data'!F54)))</f>
        <v/>
      </c>
      <c r="CB60" s="286" t="str">
        <f ca="true">+IF(OFFSET('Water Data'!$G$27,0,10*ROW('Water Data'!G54))="","",OFFSET('Water Data'!$G$27,0,10*ROW('Water Data'!G54)))</f>
        <v/>
      </c>
      <c r="CC60" s="286" t="str">
        <f ca="true">+IF(OFFSET('Water Data'!$G$28,0,10*ROW('Water Data'!G54))="","",OFFSET('Water Data'!$G$28,0,10*ROW('Water Data'!G54)))</f>
        <v/>
      </c>
      <c r="CD60" s="286" t="str">
        <f ca="true">+IF(OFFSET('Water Data'!$G$29,0,10*ROW('Water Data'!G54))="","",OFFSET('Water Data'!$G$29,0,10*ROW('Water Data'!G54)))</f>
        <v/>
      </c>
      <c r="CE60" s="286" t="str">
        <f ca="true">+IF(OFFSET('Water Data'!$H$27,0,10*ROW('Water Data'!H54))="","",OFFSET('Water Data'!$H$27,0,10*ROW('Water Data'!H54)))</f>
        <v/>
      </c>
      <c r="CF60" s="286" t="str">
        <f ca="true">+IF(OFFSET('Water Data'!$H$28,0,10*ROW('Water Data'!H54))="","",OFFSET('Water Data'!$H$28,0,10*ROW('Water Data'!H54)))</f>
        <v/>
      </c>
      <c r="CG60" s="286" t="str">
        <f ca="true">+IF(OFFSET('Water Data'!$H$29,0,10*ROW('Water Data'!H54))="","",OFFSET('Water Data'!$H$29,0,10*ROW('Water Data'!H54)))</f>
        <v/>
      </c>
      <c r="CH60" s="286" t="str">
        <f ca="true">+IF(OFFSET('Water Data'!$I$27,0,10*ROW('Water Data'!I54))="","",OFFSET('Water Data'!$I$27,0,10*ROW('Water Data'!I54)))</f>
        <v/>
      </c>
      <c r="CI60" s="286" t="str">
        <f ca="true">+IF(OFFSET('Water Data'!$I$28,0,10*ROW('Water Data'!I54))="","",OFFSET('Water Data'!$I$28,0,10*ROW('Water Data'!I54)))</f>
        <v/>
      </c>
      <c r="CJ60" s="286" t="str">
        <f ca="true">+IF(OFFSET('Water Data'!$I$29,0,10*ROW('Water Data'!I54))="","",OFFSET('Water Data'!$I$29,0,10*ROW('Water Data'!I54)))</f>
        <v/>
      </c>
      <c r="CK60" s="286" t="str">
        <f ca="true">+IF(OFFSET('Sanitation Data'!$D$28,0,10*ROW('Sanitation Data'!D54))="","",OFFSET('Sanitation Data'!$D$28,0,10*ROW('Sanitation Data'!D54)))</f>
        <v/>
      </c>
      <c r="CL60" s="286" t="str">
        <f ca="true">+IF(OFFSET('Sanitation Data'!$D$29,0,10*ROW('Sanitation Data'!D54))="","",OFFSET('Sanitation Data'!$D$29,0,10*ROW('Sanitation Data'!D54)))</f>
        <v/>
      </c>
      <c r="CM60" s="286" t="str">
        <f ca="true">+IF(OFFSET('Sanitation Data'!$D$30,0,10*ROW('Sanitation Data'!D54))="","",OFFSET('Sanitation Data'!$D$30,0,10*ROW('Sanitation Data'!D54)))</f>
        <v/>
      </c>
      <c r="CN60" s="286" t="str">
        <f ca="true">+IF(OFFSET('Sanitation Data'!$D$31,0,10*ROW('Sanitation Data'!D54))="","",OFFSET('Sanitation Data'!$D$31,0,10*ROW('Sanitation Data'!D54)))</f>
        <v/>
      </c>
      <c r="CO60" s="286" t="str">
        <f ca="true">+IF(OFFSET('Sanitation Data'!$D$32,0,10*ROW('Sanitation Data'!D54))="","",OFFSET('Sanitation Data'!$D$32,0,10*ROW('Sanitation Data'!D54)))</f>
        <v/>
      </c>
      <c r="CP60" s="286" t="str">
        <f ca="true">+IF(OFFSET('Sanitation Data'!$E$28,0,10*ROW('Sanitation Data'!E54))="","",OFFSET('Sanitation Data'!$E$28,0,10*ROW('Sanitation Data'!E54)))</f>
        <v/>
      </c>
      <c r="CQ60" s="286" t="str">
        <f ca="true">+IF(OFFSET('Sanitation Data'!$E$29,0,10*ROW('Sanitation Data'!E54))="","",OFFSET('Sanitation Data'!$E$29,0,10*ROW('Sanitation Data'!E54)))</f>
        <v/>
      </c>
      <c r="CR60" s="286" t="str">
        <f ca="true">+IF(OFFSET('Sanitation Data'!$E$30,0,10*ROW('Sanitation Data'!E54))="","",OFFSET('Sanitation Data'!$E$30,0,10*ROW('Sanitation Data'!E54)))</f>
        <v/>
      </c>
      <c r="CS60" s="286" t="str">
        <f ca="true">+IF(OFFSET('Sanitation Data'!$E$31,0,10*ROW('Sanitation Data'!E54))="","",OFFSET('Sanitation Data'!$E$31,0,10*ROW('Sanitation Data'!E54)))</f>
        <v/>
      </c>
      <c r="CT60" s="286" t="str">
        <f ca="true">+IF(OFFSET('Sanitation Data'!$E$32,0,10*ROW('Sanitation Data'!E54))="","",OFFSET('Sanitation Data'!$E$32,0,10*ROW('Sanitation Data'!E54)))</f>
        <v/>
      </c>
      <c r="CU60" s="286" t="str">
        <f ca="true">+IF(OFFSET('Sanitation Data'!$F$28,0,10*ROW('Sanitation Data'!F54))="","",OFFSET('Sanitation Data'!$F$28,0,10*ROW('Sanitation Data'!F54)))</f>
        <v/>
      </c>
      <c r="CV60" s="286" t="str">
        <f ca="true">+IF(OFFSET('Sanitation Data'!$F$29,0,10*ROW('Sanitation Data'!F54))="","",OFFSET('Sanitation Data'!$F$29,0,10*ROW('Sanitation Data'!F54)))</f>
        <v/>
      </c>
      <c r="CW60" s="286" t="str">
        <f ca="true">+IF(OFFSET('Sanitation Data'!$F$30,0,10*ROW('Sanitation Data'!F54))="","",OFFSET('Sanitation Data'!$F$30,0,10*ROW('Sanitation Data'!F54)))</f>
        <v/>
      </c>
      <c r="CX60" s="286" t="str">
        <f ca="true">+IF(OFFSET('Sanitation Data'!$F$31,0,10*ROW('Sanitation Data'!F54))="","",OFFSET('Sanitation Data'!$F$31,0,10*ROW('Sanitation Data'!F54)))</f>
        <v/>
      </c>
      <c r="CY60" s="286" t="str">
        <f ca="true">+IF(OFFSET('Sanitation Data'!$F$32,0,10*ROW('Sanitation Data'!F54))="","",OFFSET('Sanitation Data'!$F$32,0,10*ROW('Sanitation Data'!F54)))</f>
        <v/>
      </c>
      <c r="CZ60" s="286" t="str">
        <f ca="true">+IF(OFFSET('Sanitation Data'!$G$28,0,10*ROW('Sanitation Data'!G54))="","",OFFSET('Sanitation Data'!$G$28,0,10*ROW('Sanitation Data'!G54)))</f>
        <v/>
      </c>
      <c r="DA60" s="286" t="str">
        <f ca="true">+IF(OFFSET('Sanitation Data'!$G$29,0,10*ROW('Sanitation Data'!G54))="","",OFFSET('Sanitation Data'!$G$29,0,10*ROW('Sanitation Data'!G54)))</f>
        <v/>
      </c>
      <c r="DB60" s="286" t="str">
        <f ca="true">+IF(OFFSET('Sanitation Data'!$G$30,0,10*ROW('Sanitation Data'!G54))="","",OFFSET('Sanitation Data'!$G$30,0,10*ROW('Sanitation Data'!G54)))</f>
        <v/>
      </c>
      <c r="DC60" s="286" t="str">
        <f ca="true">+IF(OFFSET('Sanitation Data'!$G$31,0,10*ROW('Sanitation Data'!G54))="","",OFFSET('Sanitation Data'!$G$31,0,10*ROW('Sanitation Data'!G54)))</f>
        <v/>
      </c>
      <c r="DD60" s="286" t="str">
        <f ca="true">+IF(OFFSET('Sanitation Data'!$G$32,0,10*ROW('Sanitation Data'!G54))="","",OFFSET('Sanitation Data'!$G$32,0,10*ROW('Sanitation Data'!G54)))</f>
        <v/>
      </c>
      <c r="DE60" s="286" t="str">
        <f ca="true">+IF(OFFSET('Sanitation Data'!$H$28,0,10*ROW('Sanitation Data'!H54))="","",OFFSET('Sanitation Data'!$H$28,0,10*ROW('Sanitation Data'!H54)))</f>
        <v/>
      </c>
      <c r="DF60" s="286" t="str">
        <f ca="true">+IF(OFFSET('Sanitation Data'!$H$29,0,10*ROW('Sanitation Data'!H54))="","",OFFSET('Sanitation Data'!$H$29,0,10*ROW('Sanitation Data'!H54)))</f>
        <v/>
      </c>
      <c r="DG60" s="286" t="str">
        <f ca="true">+IF(OFFSET('Sanitation Data'!$H$30,0,10*ROW('Sanitation Data'!H54))="","",OFFSET('Sanitation Data'!$H$30,0,10*ROW('Sanitation Data'!H54)))</f>
        <v/>
      </c>
      <c r="DH60" s="286" t="str">
        <f ca="true">+IF(OFFSET('Sanitation Data'!$H$31,0,10*ROW('Sanitation Data'!H54))="","",OFFSET('Sanitation Data'!$H$31,0,10*ROW('Sanitation Data'!H54)))</f>
        <v/>
      </c>
      <c r="DI60" s="286" t="str">
        <f ca="true">+IF(OFFSET('Sanitation Data'!$H$32,0,10*ROW('Sanitation Data'!H54))="","",OFFSET('Sanitation Data'!$H$32,0,10*ROW('Sanitation Data'!H54)))</f>
        <v/>
      </c>
      <c r="DJ60" s="286" t="str">
        <f ca="true">+IF(OFFSET('Sanitation Data'!$I$28,0,10*ROW('Sanitation Data'!I54))="","",OFFSET('Sanitation Data'!$I$28,0,10*ROW('Sanitation Data'!I54)))</f>
        <v/>
      </c>
      <c r="DK60" s="286" t="str">
        <f ca="true">+IF(OFFSET('Sanitation Data'!$I$29,0,10*ROW('Sanitation Data'!I54))="","",OFFSET('Sanitation Data'!$I$29,0,10*ROW('Sanitation Data'!I54)))</f>
        <v/>
      </c>
      <c r="DL60" s="286" t="str">
        <f ca="true">+IF(OFFSET('Sanitation Data'!$I$30,0,10*ROW('Sanitation Data'!I54))="","",OFFSET('Sanitation Data'!$I$30,0,10*ROW('Sanitation Data'!I54)))</f>
        <v/>
      </c>
      <c r="DM60" s="286" t="str">
        <f ca="true">+IF(OFFSET('Sanitation Data'!$I$31,0,10*ROW('Sanitation Data'!I54))="","",OFFSET('Sanitation Data'!$I$31,0,10*ROW('Sanitation Data'!I54)))</f>
        <v/>
      </c>
      <c r="DN60" s="286" t="str">
        <f ca="true">+IF(OFFSET('Sanitation Data'!$I$32,0,10*ROW('Sanitation Data'!I54))="","",OFFSET('Sanitation Data'!$I$32,0,10*ROW('Sanitation Data'!I54)))</f>
        <v/>
      </c>
      <c r="DO60" s="286" t="str">
        <f ca="true">+IF(OFFSET('Hygiene Data'!$D$11,0,10*ROW('Hygiene Data'!D54))="","",OFFSET('Hygiene Data'!$D$11,0,10*ROW('Hygiene Data'!D54)))</f>
        <v/>
      </c>
      <c r="DP60" s="286" t="str">
        <f ca="true">+IF(OFFSET('Hygiene Data'!$D$12,0,10*ROW('Hygiene Data'!D54))="","",OFFSET('Hygiene Data'!$D$12,0,10*ROW('Hygiene Data'!D54)))</f>
        <v/>
      </c>
      <c r="DQ60" s="286" t="str">
        <f ca="true">+IF(OFFSET('Hygiene Data'!$D$13,0,10*ROW('Hygiene Data'!D54))="","",OFFSET('Hygiene Data'!$D$13,0,10*ROW('Hygiene Data'!D54)))</f>
        <v/>
      </c>
      <c r="DR60" s="286" t="str">
        <f ca="true">+IF(OFFSET('Hygiene Data'!$E$11,0,10*ROW('Hygiene Data'!E54))="","",OFFSET('Hygiene Data'!$E$11,0,10*ROW('Hygiene Data'!E54)))</f>
        <v/>
      </c>
      <c r="DS60" s="286" t="str">
        <f ca="true">+IF(OFFSET('Hygiene Data'!$E$12,0,10*ROW('Hygiene Data'!E54))="","",OFFSET('Hygiene Data'!$E$12,0,10*ROW('Hygiene Data'!E54)))</f>
        <v/>
      </c>
      <c r="DT60" s="286" t="str">
        <f ca="true">+IF(OFFSET('Hygiene Data'!$E$13,0,10*ROW('Hygiene Data'!E54))="","",OFFSET('Hygiene Data'!$E$13,0,10*ROW('Hygiene Data'!E54)))</f>
        <v/>
      </c>
      <c r="DU60" s="286" t="str">
        <f ca="true">+IF(OFFSET('Hygiene Data'!$F$11,0,10*ROW('Hygiene Data'!F54))="","",OFFSET('Hygiene Data'!$F$11,0,10*ROW('Hygiene Data'!F54)))</f>
        <v/>
      </c>
      <c r="DV60" s="286" t="str">
        <f ca="true">+IF(OFFSET('Hygiene Data'!$F$12,0,10*ROW('Hygiene Data'!F54))="","",OFFSET('Hygiene Data'!$F$12,0,10*ROW('Hygiene Data'!F54)))</f>
        <v/>
      </c>
      <c r="DW60" s="286" t="str">
        <f ca="true">+IF(OFFSET('Hygiene Data'!$F$13,0,10*ROW('Hygiene Data'!F54))="","",OFFSET('Hygiene Data'!$F$13,0,10*ROW('Hygiene Data'!F54)))</f>
        <v/>
      </c>
      <c r="DX60" s="286" t="str">
        <f ca="true">+IF(OFFSET('Hygiene Data'!$G$11,0,10*ROW('Hygiene Data'!G54))="","",OFFSET('Hygiene Data'!$G$11,0,10*ROW('Hygiene Data'!G54)))</f>
        <v/>
      </c>
      <c r="DY60" s="286" t="str">
        <f ca="true">+IF(OFFSET('Hygiene Data'!$G$12,0,10*ROW('Hygiene Data'!G54))="","",OFFSET('Hygiene Data'!$G$12,0,10*ROW('Hygiene Data'!G54)))</f>
        <v/>
      </c>
      <c r="DZ60" s="286" t="str">
        <f ca="true">+IF(OFFSET('Hygiene Data'!$G$13,0,10*ROW('Hygiene Data'!G54))="","",OFFSET('Hygiene Data'!$G$13,0,10*ROW('Hygiene Data'!G54)))</f>
        <v/>
      </c>
      <c r="EA60" s="286" t="str">
        <f ca="true">+IF(OFFSET('Hygiene Data'!$H$11,0,10*ROW('Hygiene Data'!H54))="","",OFFSET('Hygiene Data'!$H$11,0,10*ROW('Hygiene Data'!H54)))</f>
        <v/>
      </c>
      <c r="EB60" s="286" t="str">
        <f ca="true">+IF(OFFSET('Hygiene Data'!$H$12,0,10*ROW('Hygiene Data'!H54))="","",OFFSET('Hygiene Data'!$H$12,0,10*ROW('Hygiene Data'!H54)))</f>
        <v/>
      </c>
      <c r="EC60" s="286" t="str">
        <f ca="true">+IF(OFFSET('Hygiene Data'!$H$13,0,10*ROW('Hygiene Data'!H54))="","",OFFSET('Hygiene Data'!$H$13,0,10*ROW('Hygiene Data'!H54)))</f>
        <v/>
      </c>
      <c r="ED60" s="286" t="str">
        <f ca="true">+IF(OFFSET('Hygiene Data'!$I$11,0,10*ROW('Hygiene Data'!I54))="","",OFFSET('Hygiene Data'!$I$11,0,10*ROW('Hygiene Data'!I54)))</f>
        <v/>
      </c>
      <c r="EE60" s="286" t="str">
        <f ca="true">+IF(OFFSET('Hygiene Data'!$I$12,0,10*ROW('Hygiene Data'!I54))="","",OFFSET('Hygiene Data'!$I$12,0,10*ROW('Hygiene Data'!I54)))</f>
        <v/>
      </c>
      <c r="EF60" s="286"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42"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6"/>
      <c r="BS61" s="286" t="str">
        <f ca="true">+IF(OFFSET('Water Data'!$D$27,0,10*ROW('Water Data'!D55))="","",OFFSET('Water Data'!$D$27,0,10*ROW('Water Data'!D55)))</f>
        <v/>
      </c>
      <c r="BT61" s="286" t="str">
        <f ca="true">+IF(OFFSET('Water Data'!$D$28,0,10*ROW('Water Data'!D55))="","",OFFSET('Water Data'!$D$28,0,10*ROW('Water Data'!D55)))</f>
        <v/>
      </c>
      <c r="BU61" s="286" t="str">
        <f ca="true">+IF(OFFSET('Water Data'!$D$29,0,10*ROW('Water Data'!D55))="","",OFFSET('Water Data'!$D$29,0,10*ROW('Water Data'!D55)))</f>
        <v/>
      </c>
      <c r="BV61" s="286" t="str">
        <f ca="true">+IF(OFFSET('Water Data'!$E$27,0,10*ROW('Water Data'!E55))="","",OFFSET('Water Data'!$E$27,0,10*ROW('Water Data'!E55)))</f>
        <v/>
      </c>
      <c r="BW61" s="286" t="str">
        <f ca="true">+IF(OFFSET('Water Data'!$E$28,0,10*ROW('Water Data'!E55))="","",OFFSET('Water Data'!$E$28,0,10*ROW('Water Data'!E55)))</f>
        <v/>
      </c>
      <c r="BX61" s="286" t="str">
        <f ca="true">+IF(OFFSET('Water Data'!$E$29,0,10*ROW('Water Data'!E55))="","",OFFSET('Water Data'!$E$29,0,10*ROW('Water Data'!E55)))</f>
        <v/>
      </c>
      <c r="BY61" s="286" t="str">
        <f ca="true">+IF(OFFSET('Water Data'!$F$27,0,10*ROW('Water Data'!F55))="","",OFFSET('Water Data'!$F$27,0,10*ROW('Water Data'!F55)))</f>
        <v/>
      </c>
      <c r="BZ61" s="286" t="str">
        <f ca="true">+IF(OFFSET('Water Data'!$F$28,0,10*ROW('Water Data'!F55))="","",OFFSET('Water Data'!$F$28,0,10*ROW('Water Data'!F55)))</f>
        <v/>
      </c>
      <c r="CA61" s="286" t="str">
        <f ca="true">+IF(OFFSET('Water Data'!$F$29,0,10*ROW('Water Data'!F55))="","",OFFSET('Water Data'!$F$29,0,10*ROW('Water Data'!F55)))</f>
        <v/>
      </c>
      <c r="CB61" s="286" t="str">
        <f ca="true">+IF(OFFSET('Water Data'!$G$27,0,10*ROW('Water Data'!G55))="","",OFFSET('Water Data'!$G$27,0,10*ROW('Water Data'!G55)))</f>
        <v/>
      </c>
      <c r="CC61" s="286" t="str">
        <f ca="true">+IF(OFFSET('Water Data'!$G$28,0,10*ROW('Water Data'!G55))="","",OFFSET('Water Data'!$G$28,0,10*ROW('Water Data'!G55)))</f>
        <v/>
      </c>
      <c r="CD61" s="286" t="str">
        <f ca="true">+IF(OFFSET('Water Data'!$G$29,0,10*ROW('Water Data'!G55))="","",OFFSET('Water Data'!$G$29,0,10*ROW('Water Data'!G55)))</f>
        <v/>
      </c>
      <c r="CE61" s="286" t="str">
        <f ca="true">+IF(OFFSET('Water Data'!$H$27,0,10*ROW('Water Data'!H55))="","",OFFSET('Water Data'!$H$27,0,10*ROW('Water Data'!H55)))</f>
        <v/>
      </c>
      <c r="CF61" s="286" t="str">
        <f ca="true">+IF(OFFSET('Water Data'!$H$28,0,10*ROW('Water Data'!H55))="","",OFFSET('Water Data'!$H$28,0,10*ROW('Water Data'!H55)))</f>
        <v/>
      </c>
      <c r="CG61" s="286" t="str">
        <f ca="true">+IF(OFFSET('Water Data'!$H$29,0,10*ROW('Water Data'!H55))="","",OFFSET('Water Data'!$H$29,0,10*ROW('Water Data'!H55)))</f>
        <v/>
      </c>
      <c r="CH61" s="286" t="str">
        <f ca="true">+IF(OFFSET('Water Data'!$I$27,0,10*ROW('Water Data'!I55))="","",OFFSET('Water Data'!$I$27,0,10*ROW('Water Data'!I55)))</f>
        <v/>
      </c>
      <c r="CI61" s="286" t="str">
        <f ca="true">+IF(OFFSET('Water Data'!$I$28,0,10*ROW('Water Data'!I55))="","",OFFSET('Water Data'!$I$28,0,10*ROW('Water Data'!I55)))</f>
        <v/>
      </c>
      <c r="CJ61" s="286" t="str">
        <f ca="true">+IF(OFFSET('Water Data'!$I$29,0,10*ROW('Water Data'!I55))="","",OFFSET('Water Data'!$I$29,0,10*ROW('Water Data'!I55)))</f>
        <v/>
      </c>
      <c r="CK61" s="286" t="str">
        <f ca="true">+IF(OFFSET('Sanitation Data'!$D$28,0,10*ROW('Sanitation Data'!D55))="","",OFFSET('Sanitation Data'!$D$28,0,10*ROW('Sanitation Data'!D55)))</f>
        <v/>
      </c>
      <c r="CL61" s="286" t="str">
        <f ca="true">+IF(OFFSET('Sanitation Data'!$D$29,0,10*ROW('Sanitation Data'!D55))="","",OFFSET('Sanitation Data'!$D$29,0,10*ROW('Sanitation Data'!D55)))</f>
        <v/>
      </c>
      <c r="CM61" s="286" t="str">
        <f ca="true">+IF(OFFSET('Sanitation Data'!$D$30,0,10*ROW('Sanitation Data'!D55))="","",OFFSET('Sanitation Data'!$D$30,0,10*ROW('Sanitation Data'!D55)))</f>
        <v/>
      </c>
      <c r="CN61" s="286" t="str">
        <f ca="true">+IF(OFFSET('Sanitation Data'!$D$31,0,10*ROW('Sanitation Data'!D55))="","",OFFSET('Sanitation Data'!$D$31,0,10*ROW('Sanitation Data'!D55)))</f>
        <v/>
      </c>
      <c r="CO61" s="286" t="str">
        <f ca="true">+IF(OFFSET('Sanitation Data'!$D$32,0,10*ROW('Sanitation Data'!D55))="","",OFFSET('Sanitation Data'!$D$32,0,10*ROW('Sanitation Data'!D55)))</f>
        <v/>
      </c>
      <c r="CP61" s="286" t="str">
        <f ca="true">+IF(OFFSET('Sanitation Data'!$E$28,0,10*ROW('Sanitation Data'!E55))="","",OFFSET('Sanitation Data'!$E$28,0,10*ROW('Sanitation Data'!E55)))</f>
        <v/>
      </c>
      <c r="CQ61" s="286" t="str">
        <f ca="true">+IF(OFFSET('Sanitation Data'!$E$29,0,10*ROW('Sanitation Data'!E55))="","",OFFSET('Sanitation Data'!$E$29,0,10*ROW('Sanitation Data'!E55)))</f>
        <v/>
      </c>
      <c r="CR61" s="286" t="str">
        <f ca="true">+IF(OFFSET('Sanitation Data'!$E$30,0,10*ROW('Sanitation Data'!E55))="","",OFFSET('Sanitation Data'!$E$30,0,10*ROW('Sanitation Data'!E55)))</f>
        <v/>
      </c>
      <c r="CS61" s="286" t="str">
        <f ca="true">+IF(OFFSET('Sanitation Data'!$E$31,0,10*ROW('Sanitation Data'!E55))="","",OFFSET('Sanitation Data'!$E$31,0,10*ROW('Sanitation Data'!E55)))</f>
        <v/>
      </c>
      <c r="CT61" s="286" t="str">
        <f ca="true">+IF(OFFSET('Sanitation Data'!$E$32,0,10*ROW('Sanitation Data'!E55))="","",OFFSET('Sanitation Data'!$E$32,0,10*ROW('Sanitation Data'!E55)))</f>
        <v/>
      </c>
      <c r="CU61" s="286" t="str">
        <f ca="true">+IF(OFFSET('Sanitation Data'!$F$28,0,10*ROW('Sanitation Data'!F55))="","",OFFSET('Sanitation Data'!$F$28,0,10*ROW('Sanitation Data'!F55)))</f>
        <v/>
      </c>
      <c r="CV61" s="286" t="str">
        <f ca="true">+IF(OFFSET('Sanitation Data'!$F$29,0,10*ROW('Sanitation Data'!F55))="","",OFFSET('Sanitation Data'!$F$29,0,10*ROW('Sanitation Data'!F55)))</f>
        <v/>
      </c>
      <c r="CW61" s="286" t="str">
        <f ca="true">+IF(OFFSET('Sanitation Data'!$F$30,0,10*ROW('Sanitation Data'!F55))="","",OFFSET('Sanitation Data'!$F$30,0,10*ROW('Sanitation Data'!F55)))</f>
        <v/>
      </c>
      <c r="CX61" s="286" t="str">
        <f ca="true">+IF(OFFSET('Sanitation Data'!$F$31,0,10*ROW('Sanitation Data'!F55))="","",OFFSET('Sanitation Data'!$F$31,0,10*ROW('Sanitation Data'!F55)))</f>
        <v/>
      </c>
      <c r="CY61" s="286" t="str">
        <f ca="true">+IF(OFFSET('Sanitation Data'!$F$32,0,10*ROW('Sanitation Data'!F55))="","",OFFSET('Sanitation Data'!$F$32,0,10*ROW('Sanitation Data'!F55)))</f>
        <v/>
      </c>
      <c r="CZ61" s="286" t="str">
        <f ca="true">+IF(OFFSET('Sanitation Data'!$G$28,0,10*ROW('Sanitation Data'!G55))="","",OFFSET('Sanitation Data'!$G$28,0,10*ROW('Sanitation Data'!G55)))</f>
        <v/>
      </c>
      <c r="DA61" s="286" t="str">
        <f ca="true">+IF(OFFSET('Sanitation Data'!$G$29,0,10*ROW('Sanitation Data'!G55))="","",OFFSET('Sanitation Data'!$G$29,0,10*ROW('Sanitation Data'!G55)))</f>
        <v/>
      </c>
      <c r="DB61" s="286" t="str">
        <f ca="true">+IF(OFFSET('Sanitation Data'!$G$30,0,10*ROW('Sanitation Data'!G55))="","",OFFSET('Sanitation Data'!$G$30,0,10*ROW('Sanitation Data'!G55)))</f>
        <v/>
      </c>
      <c r="DC61" s="286" t="str">
        <f ca="true">+IF(OFFSET('Sanitation Data'!$G$31,0,10*ROW('Sanitation Data'!G55))="","",OFFSET('Sanitation Data'!$G$31,0,10*ROW('Sanitation Data'!G55)))</f>
        <v/>
      </c>
      <c r="DD61" s="286" t="str">
        <f ca="true">+IF(OFFSET('Sanitation Data'!$G$32,0,10*ROW('Sanitation Data'!G55))="","",OFFSET('Sanitation Data'!$G$32,0,10*ROW('Sanitation Data'!G55)))</f>
        <v/>
      </c>
      <c r="DE61" s="286" t="str">
        <f ca="true">+IF(OFFSET('Sanitation Data'!$H$28,0,10*ROW('Sanitation Data'!H55))="","",OFFSET('Sanitation Data'!$H$28,0,10*ROW('Sanitation Data'!H55)))</f>
        <v/>
      </c>
      <c r="DF61" s="286" t="str">
        <f ca="true">+IF(OFFSET('Sanitation Data'!$H$29,0,10*ROW('Sanitation Data'!H55))="","",OFFSET('Sanitation Data'!$H$29,0,10*ROW('Sanitation Data'!H55)))</f>
        <v/>
      </c>
      <c r="DG61" s="286" t="str">
        <f ca="true">+IF(OFFSET('Sanitation Data'!$H$30,0,10*ROW('Sanitation Data'!H55))="","",OFFSET('Sanitation Data'!$H$30,0,10*ROW('Sanitation Data'!H55)))</f>
        <v/>
      </c>
      <c r="DH61" s="286" t="str">
        <f ca="true">+IF(OFFSET('Sanitation Data'!$H$31,0,10*ROW('Sanitation Data'!H55))="","",OFFSET('Sanitation Data'!$H$31,0,10*ROW('Sanitation Data'!H55)))</f>
        <v/>
      </c>
      <c r="DI61" s="286" t="str">
        <f ca="true">+IF(OFFSET('Sanitation Data'!$H$32,0,10*ROW('Sanitation Data'!H55))="","",OFFSET('Sanitation Data'!$H$32,0,10*ROW('Sanitation Data'!H55)))</f>
        <v/>
      </c>
      <c r="DJ61" s="286" t="str">
        <f ca="true">+IF(OFFSET('Sanitation Data'!$I$28,0,10*ROW('Sanitation Data'!I55))="","",OFFSET('Sanitation Data'!$I$28,0,10*ROW('Sanitation Data'!I55)))</f>
        <v/>
      </c>
      <c r="DK61" s="286" t="str">
        <f ca="true">+IF(OFFSET('Sanitation Data'!$I$29,0,10*ROW('Sanitation Data'!I55))="","",OFFSET('Sanitation Data'!$I$29,0,10*ROW('Sanitation Data'!I55)))</f>
        <v/>
      </c>
      <c r="DL61" s="286" t="str">
        <f ca="true">+IF(OFFSET('Sanitation Data'!$I$30,0,10*ROW('Sanitation Data'!I55))="","",OFFSET('Sanitation Data'!$I$30,0,10*ROW('Sanitation Data'!I55)))</f>
        <v/>
      </c>
      <c r="DM61" s="286" t="str">
        <f ca="true">+IF(OFFSET('Sanitation Data'!$I$31,0,10*ROW('Sanitation Data'!I55))="","",OFFSET('Sanitation Data'!$I$31,0,10*ROW('Sanitation Data'!I55)))</f>
        <v/>
      </c>
      <c r="DN61" s="286" t="str">
        <f ca="true">+IF(OFFSET('Sanitation Data'!$I$32,0,10*ROW('Sanitation Data'!I55))="","",OFFSET('Sanitation Data'!$I$32,0,10*ROW('Sanitation Data'!I55)))</f>
        <v/>
      </c>
      <c r="DO61" s="286" t="str">
        <f ca="true">+IF(OFFSET('Hygiene Data'!$D$11,0,10*ROW('Hygiene Data'!D55))="","",OFFSET('Hygiene Data'!$D$11,0,10*ROW('Hygiene Data'!D55)))</f>
        <v/>
      </c>
      <c r="DP61" s="286" t="str">
        <f ca="true">+IF(OFFSET('Hygiene Data'!$D$12,0,10*ROW('Hygiene Data'!D55))="","",OFFSET('Hygiene Data'!$D$12,0,10*ROW('Hygiene Data'!D55)))</f>
        <v/>
      </c>
      <c r="DQ61" s="286" t="str">
        <f ca="true">+IF(OFFSET('Hygiene Data'!$D$13,0,10*ROW('Hygiene Data'!D55))="","",OFFSET('Hygiene Data'!$D$13,0,10*ROW('Hygiene Data'!D55)))</f>
        <v/>
      </c>
      <c r="DR61" s="286" t="str">
        <f ca="true">+IF(OFFSET('Hygiene Data'!$E$11,0,10*ROW('Hygiene Data'!E55))="","",OFFSET('Hygiene Data'!$E$11,0,10*ROW('Hygiene Data'!E55)))</f>
        <v/>
      </c>
      <c r="DS61" s="286" t="str">
        <f ca="true">+IF(OFFSET('Hygiene Data'!$E$12,0,10*ROW('Hygiene Data'!E55))="","",OFFSET('Hygiene Data'!$E$12,0,10*ROW('Hygiene Data'!E55)))</f>
        <v/>
      </c>
      <c r="DT61" s="286" t="str">
        <f ca="true">+IF(OFFSET('Hygiene Data'!$E$13,0,10*ROW('Hygiene Data'!E55))="","",OFFSET('Hygiene Data'!$E$13,0,10*ROW('Hygiene Data'!E55)))</f>
        <v/>
      </c>
      <c r="DU61" s="286" t="str">
        <f ca="true">+IF(OFFSET('Hygiene Data'!$F$11,0,10*ROW('Hygiene Data'!F55))="","",OFFSET('Hygiene Data'!$F$11,0,10*ROW('Hygiene Data'!F55)))</f>
        <v/>
      </c>
      <c r="DV61" s="286" t="str">
        <f ca="true">+IF(OFFSET('Hygiene Data'!$F$12,0,10*ROW('Hygiene Data'!F55))="","",OFFSET('Hygiene Data'!$F$12,0,10*ROW('Hygiene Data'!F55)))</f>
        <v/>
      </c>
      <c r="DW61" s="286" t="str">
        <f ca="true">+IF(OFFSET('Hygiene Data'!$F$13,0,10*ROW('Hygiene Data'!F55))="","",OFFSET('Hygiene Data'!$F$13,0,10*ROW('Hygiene Data'!F55)))</f>
        <v/>
      </c>
      <c r="DX61" s="286" t="str">
        <f ca="true">+IF(OFFSET('Hygiene Data'!$G$11,0,10*ROW('Hygiene Data'!G55))="","",OFFSET('Hygiene Data'!$G$11,0,10*ROW('Hygiene Data'!G55)))</f>
        <v/>
      </c>
      <c r="DY61" s="286" t="str">
        <f ca="true">+IF(OFFSET('Hygiene Data'!$G$12,0,10*ROW('Hygiene Data'!G55))="","",OFFSET('Hygiene Data'!$G$12,0,10*ROW('Hygiene Data'!G55)))</f>
        <v/>
      </c>
      <c r="DZ61" s="286" t="str">
        <f ca="true">+IF(OFFSET('Hygiene Data'!$G$13,0,10*ROW('Hygiene Data'!G55))="","",OFFSET('Hygiene Data'!$G$13,0,10*ROW('Hygiene Data'!G55)))</f>
        <v/>
      </c>
      <c r="EA61" s="286" t="str">
        <f ca="true">+IF(OFFSET('Hygiene Data'!$H$11,0,10*ROW('Hygiene Data'!H55))="","",OFFSET('Hygiene Data'!$H$11,0,10*ROW('Hygiene Data'!H55)))</f>
        <v/>
      </c>
      <c r="EB61" s="286" t="str">
        <f ca="true">+IF(OFFSET('Hygiene Data'!$H$12,0,10*ROW('Hygiene Data'!H55))="","",OFFSET('Hygiene Data'!$H$12,0,10*ROW('Hygiene Data'!H55)))</f>
        <v/>
      </c>
      <c r="EC61" s="286" t="str">
        <f ca="true">+IF(OFFSET('Hygiene Data'!$H$13,0,10*ROW('Hygiene Data'!H55))="","",OFFSET('Hygiene Data'!$H$13,0,10*ROW('Hygiene Data'!H55)))</f>
        <v/>
      </c>
      <c r="ED61" s="286" t="str">
        <f ca="true">+IF(OFFSET('Hygiene Data'!$I$11,0,10*ROW('Hygiene Data'!I55))="","",OFFSET('Hygiene Data'!$I$11,0,10*ROW('Hygiene Data'!I55)))</f>
        <v/>
      </c>
      <c r="EE61" s="286" t="str">
        <f ca="true">+IF(OFFSET('Hygiene Data'!$I$12,0,10*ROW('Hygiene Data'!I55))="","",OFFSET('Hygiene Data'!$I$12,0,10*ROW('Hygiene Data'!I55)))</f>
        <v/>
      </c>
      <c r="EF61" s="286"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42"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6"/>
      <c r="BS62" s="286" t="str">
        <f ca="true">+IF(OFFSET('Water Data'!$D$27,0,10*ROW('Water Data'!D56))="","",OFFSET('Water Data'!$D$27,0,10*ROW('Water Data'!D56)))</f>
        <v/>
      </c>
      <c r="BT62" s="286" t="str">
        <f ca="true">+IF(OFFSET('Water Data'!$D$28,0,10*ROW('Water Data'!D56))="","",OFFSET('Water Data'!$D$28,0,10*ROW('Water Data'!D56)))</f>
        <v/>
      </c>
      <c r="BU62" s="286" t="str">
        <f ca="true">+IF(OFFSET('Water Data'!$D$29,0,10*ROW('Water Data'!D56))="","",OFFSET('Water Data'!$D$29,0,10*ROW('Water Data'!D56)))</f>
        <v/>
      </c>
      <c r="BV62" s="286" t="str">
        <f ca="true">+IF(OFFSET('Water Data'!$E$27,0,10*ROW('Water Data'!E56))="","",OFFSET('Water Data'!$E$27,0,10*ROW('Water Data'!E56)))</f>
        <v/>
      </c>
      <c r="BW62" s="286" t="str">
        <f ca="true">+IF(OFFSET('Water Data'!$E$28,0,10*ROW('Water Data'!E56))="","",OFFSET('Water Data'!$E$28,0,10*ROW('Water Data'!E56)))</f>
        <v/>
      </c>
      <c r="BX62" s="286" t="str">
        <f ca="true">+IF(OFFSET('Water Data'!$E$29,0,10*ROW('Water Data'!E56))="","",OFFSET('Water Data'!$E$29,0,10*ROW('Water Data'!E56)))</f>
        <v/>
      </c>
      <c r="BY62" s="286" t="str">
        <f ca="true">+IF(OFFSET('Water Data'!$F$27,0,10*ROW('Water Data'!F56))="","",OFFSET('Water Data'!$F$27,0,10*ROW('Water Data'!F56)))</f>
        <v/>
      </c>
      <c r="BZ62" s="286" t="str">
        <f ca="true">+IF(OFFSET('Water Data'!$F$28,0,10*ROW('Water Data'!F56))="","",OFFSET('Water Data'!$F$28,0,10*ROW('Water Data'!F56)))</f>
        <v/>
      </c>
      <c r="CA62" s="286" t="str">
        <f ca="true">+IF(OFFSET('Water Data'!$F$29,0,10*ROW('Water Data'!F56))="","",OFFSET('Water Data'!$F$29,0,10*ROW('Water Data'!F56)))</f>
        <v/>
      </c>
      <c r="CB62" s="286" t="str">
        <f ca="true">+IF(OFFSET('Water Data'!$G$27,0,10*ROW('Water Data'!G56))="","",OFFSET('Water Data'!$G$27,0,10*ROW('Water Data'!G56)))</f>
        <v/>
      </c>
      <c r="CC62" s="286" t="str">
        <f ca="true">+IF(OFFSET('Water Data'!$G$28,0,10*ROW('Water Data'!G56))="","",OFFSET('Water Data'!$G$28,0,10*ROW('Water Data'!G56)))</f>
        <v/>
      </c>
      <c r="CD62" s="286" t="str">
        <f ca="true">+IF(OFFSET('Water Data'!$G$29,0,10*ROW('Water Data'!G56))="","",OFFSET('Water Data'!$G$29,0,10*ROW('Water Data'!G56)))</f>
        <v/>
      </c>
      <c r="CE62" s="286" t="str">
        <f ca="true">+IF(OFFSET('Water Data'!$H$27,0,10*ROW('Water Data'!H56))="","",OFFSET('Water Data'!$H$27,0,10*ROW('Water Data'!H56)))</f>
        <v/>
      </c>
      <c r="CF62" s="286" t="str">
        <f ca="true">+IF(OFFSET('Water Data'!$H$28,0,10*ROW('Water Data'!H56))="","",OFFSET('Water Data'!$H$28,0,10*ROW('Water Data'!H56)))</f>
        <v/>
      </c>
      <c r="CG62" s="286" t="str">
        <f ca="true">+IF(OFFSET('Water Data'!$H$29,0,10*ROW('Water Data'!H56))="","",OFFSET('Water Data'!$H$29,0,10*ROW('Water Data'!H56)))</f>
        <v/>
      </c>
      <c r="CH62" s="286" t="str">
        <f ca="true">+IF(OFFSET('Water Data'!$I$27,0,10*ROW('Water Data'!I56))="","",OFFSET('Water Data'!$I$27,0,10*ROW('Water Data'!I56)))</f>
        <v/>
      </c>
      <c r="CI62" s="286" t="str">
        <f ca="true">+IF(OFFSET('Water Data'!$I$28,0,10*ROW('Water Data'!I56))="","",OFFSET('Water Data'!$I$28,0,10*ROW('Water Data'!I56)))</f>
        <v/>
      </c>
      <c r="CJ62" s="286" t="str">
        <f ca="true">+IF(OFFSET('Water Data'!$I$29,0,10*ROW('Water Data'!I56))="","",OFFSET('Water Data'!$I$29,0,10*ROW('Water Data'!I56)))</f>
        <v/>
      </c>
      <c r="CK62" s="286" t="str">
        <f ca="true">+IF(OFFSET('Sanitation Data'!$D$28,0,10*ROW('Sanitation Data'!D56))="","",OFFSET('Sanitation Data'!$D$28,0,10*ROW('Sanitation Data'!D56)))</f>
        <v/>
      </c>
      <c r="CL62" s="286" t="str">
        <f ca="true">+IF(OFFSET('Sanitation Data'!$D$29,0,10*ROW('Sanitation Data'!D56))="","",OFFSET('Sanitation Data'!$D$29,0,10*ROW('Sanitation Data'!D56)))</f>
        <v/>
      </c>
      <c r="CM62" s="286" t="str">
        <f ca="true">+IF(OFFSET('Sanitation Data'!$D$30,0,10*ROW('Sanitation Data'!D56))="","",OFFSET('Sanitation Data'!$D$30,0,10*ROW('Sanitation Data'!D56)))</f>
        <v/>
      </c>
      <c r="CN62" s="286" t="str">
        <f ca="true">+IF(OFFSET('Sanitation Data'!$D$31,0,10*ROW('Sanitation Data'!D56))="","",OFFSET('Sanitation Data'!$D$31,0,10*ROW('Sanitation Data'!D56)))</f>
        <v/>
      </c>
      <c r="CO62" s="286" t="str">
        <f ca="true">+IF(OFFSET('Sanitation Data'!$D$32,0,10*ROW('Sanitation Data'!D56))="","",OFFSET('Sanitation Data'!$D$32,0,10*ROW('Sanitation Data'!D56)))</f>
        <v/>
      </c>
      <c r="CP62" s="286" t="str">
        <f ca="true">+IF(OFFSET('Sanitation Data'!$E$28,0,10*ROW('Sanitation Data'!E56))="","",OFFSET('Sanitation Data'!$E$28,0,10*ROW('Sanitation Data'!E56)))</f>
        <v/>
      </c>
      <c r="CQ62" s="286" t="str">
        <f ca="true">+IF(OFFSET('Sanitation Data'!$E$29,0,10*ROW('Sanitation Data'!E56))="","",OFFSET('Sanitation Data'!$E$29,0,10*ROW('Sanitation Data'!E56)))</f>
        <v/>
      </c>
      <c r="CR62" s="286" t="str">
        <f ca="true">+IF(OFFSET('Sanitation Data'!$E$30,0,10*ROW('Sanitation Data'!E56))="","",OFFSET('Sanitation Data'!$E$30,0,10*ROW('Sanitation Data'!E56)))</f>
        <v/>
      </c>
      <c r="CS62" s="286" t="str">
        <f ca="true">+IF(OFFSET('Sanitation Data'!$E$31,0,10*ROW('Sanitation Data'!E56))="","",OFFSET('Sanitation Data'!$E$31,0,10*ROW('Sanitation Data'!E56)))</f>
        <v/>
      </c>
      <c r="CT62" s="286" t="str">
        <f ca="true">+IF(OFFSET('Sanitation Data'!$E$32,0,10*ROW('Sanitation Data'!E56))="","",OFFSET('Sanitation Data'!$E$32,0,10*ROW('Sanitation Data'!E56)))</f>
        <v/>
      </c>
      <c r="CU62" s="286" t="str">
        <f ca="true">+IF(OFFSET('Sanitation Data'!$F$28,0,10*ROW('Sanitation Data'!F56))="","",OFFSET('Sanitation Data'!$F$28,0,10*ROW('Sanitation Data'!F56)))</f>
        <v/>
      </c>
      <c r="CV62" s="286" t="str">
        <f ca="true">+IF(OFFSET('Sanitation Data'!$F$29,0,10*ROW('Sanitation Data'!F56))="","",OFFSET('Sanitation Data'!$F$29,0,10*ROW('Sanitation Data'!F56)))</f>
        <v/>
      </c>
      <c r="CW62" s="286" t="str">
        <f ca="true">+IF(OFFSET('Sanitation Data'!$F$30,0,10*ROW('Sanitation Data'!F56))="","",OFFSET('Sanitation Data'!$F$30,0,10*ROW('Sanitation Data'!F56)))</f>
        <v/>
      </c>
      <c r="CX62" s="286" t="str">
        <f ca="true">+IF(OFFSET('Sanitation Data'!$F$31,0,10*ROW('Sanitation Data'!F56))="","",OFFSET('Sanitation Data'!$F$31,0,10*ROW('Sanitation Data'!F56)))</f>
        <v/>
      </c>
      <c r="CY62" s="286" t="str">
        <f ca="true">+IF(OFFSET('Sanitation Data'!$F$32,0,10*ROW('Sanitation Data'!F56))="","",OFFSET('Sanitation Data'!$F$32,0,10*ROW('Sanitation Data'!F56)))</f>
        <v/>
      </c>
      <c r="CZ62" s="286" t="str">
        <f ca="true">+IF(OFFSET('Sanitation Data'!$G$28,0,10*ROW('Sanitation Data'!G56))="","",OFFSET('Sanitation Data'!$G$28,0,10*ROW('Sanitation Data'!G56)))</f>
        <v/>
      </c>
      <c r="DA62" s="286" t="str">
        <f ca="true">+IF(OFFSET('Sanitation Data'!$G$29,0,10*ROW('Sanitation Data'!G56))="","",OFFSET('Sanitation Data'!$G$29,0,10*ROW('Sanitation Data'!G56)))</f>
        <v/>
      </c>
      <c r="DB62" s="286" t="str">
        <f ca="true">+IF(OFFSET('Sanitation Data'!$G$30,0,10*ROW('Sanitation Data'!G56))="","",OFFSET('Sanitation Data'!$G$30,0,10*ROW('Sanitation Data'!G56)))</f>
        <v/>
      </c>
      <c r="DC62" s="286" t="str">
        <f ca="true">+IF(OFFSET('Sanitation Data'!$G$31,0,10*ROW('Sanitation Data'!G56))="","",OFFSET('Sanitation Data'!$G$31,0,10*ROW('Sanitation Data'!G56)))</f>
        <v/>
      </c>
      <c r="DD62" s="286" t="str">
        <f ca="true">+IF(OFFSET('Sanitation Data'!$G$32,0,10*ROW('Sanitation Data'!G56))="","",OFFSET('Sanitation Data'!$G$32,0,10*ROW('Sanitation Data'!G56)))</f>
        <v/>
      </c>
      <c r="DE62" s="286" t="str">
        <f ca="true">+IF(OFFSET('Sanitation Data'!$H$28,0,10*ROW('Sanitation Data'!H56))="","",OFFSET('Sanitation Data'!$H$28,0,10*ROW('Sanitation Data'!H56)))</f>
        <v/>
      </c>
      <c r="DF62" s="286" t="str">
        <f ca="true">+IF(OFFSET('Sanitation Data'!$H$29,0,10*ROW('Sanitation Data'!H56))="","",OFFSET('Sanitation Data'!$H$29,0,10*ROW('Sanitation Data'!H56)))</f>
        <v/>
      </c>
      <c r="DG62" s="286" t="str">
        <f ca="true">+IF(OFFSET('Sanitation Data'!$H$30,0,10*ROW('Sanitation Data'!H56))="","",OFFSET('Sanitation Data'!$H$30,0,10*ROW('Sanitation Data'!H56)))</f>
        <v/>
      </c>
      <c r="DH62" s="286" t="str">
        <f ca="true">+IF(OFFSET('Sanitation Data'!$H$31,0,10*ROW('Sanitation Data'!H56))="","",OFFSET('Sanitation Data'!$H$31,0,10*ROW('Sanitation Data'!H56)))</f>
        <v/>
      </c>
      <c r="DI62" s="286" t="str">
        <f ca="true">+IF(OFFSET('Sanitation Data'!$H$32,0,10*ROW('Sanitation Data'!H56))="","",OFFSET('Sanitation Data'!$H$32,0,10*ROW('Sanitation Data'!H56)))</f>
        <v/>
      </c>
      <c r="DJ62" s="286" t="str">
        <f ca="true">+IF(OFFSET('Sanitation Data'!$I$28,0,10*ROW('Sanitation Data'!I56))="","",OFFSET('Sanitation Data'!$I$28,0,10*ROW('Sanitation Data'!I56)))</f>
        <v/>
      </c>
      <c r="DK62" s="286" t="str">
        <f ca="true">+IF(OFFSET('Sanitation Data'!$I$29,0,10*ROW('Sanitation Data'!I56))="","",OFFSET('Sanitation Data'!$I$29,0,10*ROW('Sanitation Data'!I56)))</f>
        <v/>
      </c>
      <c r="DL62" s="286" t="str">
        <f ca="true">+IF(OFFSET('Sanitation Data'!$I$30,0,10*ROW('Sanitation Data'!I56))="","",OFFSET('Sanitation Data'!$I$30,0,10*ROW('Sanitation Data'!I56)))</f>
        <v/>
      </c>
      <c r="DM62" s="286" t="str">
        <f ca="true">+IF(OFFSET('Sanitation Data'!$I$31,0,10*ROW('Sanitation Data'!I56))="","",OFFSET('Sanitation Data'!$I$31,0,10*ROW('Sanitation Data'!I56)))</f>
        <v/>
      </c>
      <c r="DN62" s="286" t="str">
        <f ca="true">+IF(OFFSET('Sanitation Data'!$I$32,0,10*ROW('Sanitation Data'!I56))="","",OFFSET('Sanitation Data'!$I$32,0,10*ROW('Sanitation Data'!I56)))</f>
        <v/>
      </c>
      <c r="DO62" s="286" t="str">
        <f ca="true">+IF(OFFSET('Hygiene Data'!$D$11,0,10*ROW('Hygiene Data'!D56))="","",OFFSET('Hygiene Data'!$D$11,0,10*ROW('Hygiene Data'!D56)))</f>
        <v/>
      </c>
      <c r="DP62" s="286" t="str">
        <f ca="true">+IF(OFFSET('Hygiene Data'!$D$12,0,10*ROW('Hygiene Data'!D56))="","",OFFSET('Hygiene Data'!$D$12,0,10*ROW('Hygiene Data'!D56)))</f>
        <v/>
      </c>
      <c r="DQ62" s="286" t="str">
        <f ca="true">+IF(OFFSET('Hygiene Data'!$D$13,0,10*ROW('Hygiene Data'!D56))="","",OFFSET('Hygiene Data'!$D$13,0,10*ROW('Hygiene Data'!D56)))</f>
        <v/>
      </c>
      <c r="DR62" s="286" t="str">
        <f ca="true">+IF(OFFSET('Hygiene Data'!$E$11,0,10*ROW('Hygiene Data'!E56))="","",OFFSET('Hygiene Data'!$E$11,0,10*ROW('Hygiene Data'!E56)))</f>
        <v/>
      </c>
      <c r="DS62" s="286" t="str">
        <f ca="true">+IF(OFFSET('Hygiene Data'!$E$12,0,10*ROW('Hygiene Data'!E56))="","",OFFSET('Hygiene Data'!$E$12,0,10*ROW('Hygiene Data'!E56)))</f>
        <v/>
      </c>
      <c r="DT62" s="286" t="str">
        <f ca="true">+IF(OFFSET('Hygiene Data'!$E$13,0,10*ROW('Hygiene Data'!E56))="","",OFFSET('Hygiene Data'!$E$13,0,10*ROW('Hygiene Data'!E56)))</f>
        <v/>
      </c>
      <c r="DU62" s="286" t="str">
        <f ca="true">+IF(OFFSET('Hygiene Data'!$F$11,0,10*ROW('Hygiene Data'!F56))="","",OFFSET('Hygiene Data'!$F$11,0,10*ROW('Hygiene Data'!F56)))</f>
        <v/>
      </c>
      <c r="DV62" s="286" t="str">
        <f ca="true">+IF(OFFSET('Hygiene Data'!$F$12,0,10*ROW('Hygiene Data'!F56))="","",OFFSET('Hygiene Data'!$F$12,0,10*ROW('Hygiene Data'!F56)))</f>
        <v/>
      </c>
      <c r="DW62" s="286" t="str">
        <f ca="true">+IF(OFFSET('Hygiene Data'!$F$13,0,10*ROW('Hygiene Data'!F56))="","",OFFSET('Hygiene Data'!$F$13,0,10*ROW('Hygiene Data'!F56)))</f>
        <v/>
      </c>
      <c r="DX62" s="286" t="str">
        <f ca="true">+IF(OFFSET('Hygiene Data'!$G$11,0,10*ROW('Hygiene Data'!G56))="","",OFFSET('Hygiene Data'!$G$11,0,10*ROW('Hygiene Data'!G56)))</f>
        <v/>
      </c>
      <c r="DY62" s="286" t="str">
        <f ca="true">+IF(OFFSET('Hygiene Data'!$G$12,0,10*ROW('Hygiene Data'!G56))="","",OFFSET('Hygiene Data'!$G$12,0,10*ROW('Hygiene Data'!G56)))</f>
        <v/>
      </c>
      <c r="DZ62" s="286" t="str">
        <f ca="true">+IF(OFFSET('Hygiene Data'!$G$13,0,10*ROW('Hygiene Data'!G56))="","",OFFSET('Hygiene Data'!$G$13,0,10*ROW('Hygiene Data'!G56)))</f>
        <v/>
      </c>
      <c r="EA62" s="286" t="str">
        <f ca="true">+IF(OFFSET('Hygiene Data'!$H$11,0,10*ROW('Hygiene Data'!H56))="","",OFFSET('Hygiene Data'!$H$11,0,10*ROW('Hygiene Data'!H56)))</f>
        <v/>
      </c>
      <c r="EB62" s="286" t="str">
        <f ca="true">+IF(OFFSET('Hygiene Data'!$H$12,0,10*ROW('Hygiene Data'!H56))="","",OFFSET('Hygiene Data'!$H$12,0,10*ROW('Hygiene Data'!H56)))</f>
        <v/>
      </c>
      <c r="EC62" s="286" t="str">
        <f ca="true">+IF(OFFSET('Hygiene Data'!$H$13,0,10*ROW('Hygiene Data'!H56))="","",OFFSET('Hygiene Data'!$H$13,0,10*ROW('Hygiene Data'!H56)))</f>
        <v/>
      </c>
      <c r="ED62" s="286" t="str">
        <f ca="true">+IF(OFFSET('Hygiene Data'!$I$11,0,10*ROW('Hygiene Data'!I56))="","",OFFSET('Hygiene Data'!$I$11,0,10*ROW('Hygiene Data'!I56)))</f>
        <v/>
      </c>
      <c r="EE62" s="286" t="str">
        <f ca="true">+IF(OFFSET('Hygiene Data'!$I$12,0,10*ROW('Hygiene Data'!I56))="","",OFFSET('Hygiene Data'!$I$12,0,10*ROW('Hygiene Data'!I56)))</f>
        <v/>
      </c>
      <c r="EF62" s="286"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42"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6"/>
      <c r="BS63" s="286" t="str">
        <f ca="true">+IF(OFFSET('Water Data'!$D$27,0,10*ROW('Water Data'!D57))="","",OFFSET('Water Data'!$D$27,0,10*ROW('Water Data'!D57)))</f>
        <v/>
      </c>
      <c r="BT63" s="286" t="str">
        <f ca="true">+IF(OFFSET('Water Data'!$D$28,0,10*ROW('Water Data'!D57))="","",OFFSET('Water Data'!$D$28,0,10*ROW('Water Data'!D57)))</f>
        <v/>
      </c>
      <c r="BU63" s="286" t="str">
        <f ca="true">+IF(OFFSET('Water Data'!$D$29,0,10*ROW('Water Data'!D57))="","",OFFSET('Water Data'!$D$29,0,10*ROW('Water Data'!D57)))</f>
        <v/>
      </c>
      <c r="BV63" s="286" t="str">
        <f ca="true">+IF(OFFSET('Water Data'!$E$27,0,10*ROW('Water Data'!E57))="","",OFFSET('Water Data'!$E$27,0,10*ROW('Water Data'!E57)))</f>
        <v/>
      </c>
      <c r="BW63" s="286" t="str">
        <f ca="true">+IF(OFFSET('Water Data'!$E$28,0,10*ROW('Water Data'!E57))="","",OFFSET('Water Data'!$E$28,0,10*ROW('Water Data'!E57)))</f>
        <v/>
      </c>
      <c r="BX63" s="286" t="str">
        <f ca="true">+IF(OFFSET('Water Data'!$E$29,0,10*ROW('Water Data'!E57))="","",OFFSET('Water Data'!$E$29,0,10*ROW('Water Data'!E57)))</f>
        <v/>
      </c>
      <c r="BY63" s="286" t="str">
        <f ca="true">+IF(OFFSET('Water Data'!$F$27,0,10*ROW('Water Data'!F57))="","",OFFSET('Water Data'!$F$27,0,10*ROW('Water Data'!F57)))</f>
        <v/>
      </c>
      <c r="BZ63" s="286" t="str">
        <f ca="true">+IF(OFFSET('Water Data'!$F$28,0,10*ROW('Water Data'!F57))="","",OFFSET('Water Data'!$F$28,0,10*ROW('Water Data'!F57)))</f>
        <v/>
      </c>
      <c r="CA63" s="286" t="str">
        <f ca="true">+IF(OFFSET('Water Data'!$F$29,0,10*ROW('Water Data'!F57))="","",OFFSET('Water Data'!$F$29,0,10*ROW('Water Data'!F57)))</f>
        <v/>
      </c>
      <c r="CB63" s="286" t="str">
        <f ca="true">+IF(OFFSET('Water Data'!$G$27,0,10*ROW('Water Data'!G57))="","",OFFSET('Water Data'!$G$27,0,10*ROW('Water Data'!G57)))</f>
        <v/>
      </c>
      <c r="CC63" s="286" t="str">
        <f ca="true">+IF(OFFSET('Water Data'!$G$28,0,10*ROW('Water Data'!G57))="","",OFFSET('Water Data'!$G$28,0,10*ROW('Water Data'!G57)))</f>
        <v/>
      </c>
      <c r="CD63" s="286" t="str">
        <f ca="true">+IF(OFFSET('Water Data'!$G$29,0,10*ROW('Water Data'!G57))="","",OFFSET('Water Data'!$G$29,0,10*ROW('Water Data'!G57)))</f>
        <v/>
      </c>
      <c r="CE63" s="286" t="str">
        <f ca="true">+IF(OFFSET('Water Data'!$H$27,0,10*ROW('Water Data'!H57))="","",OFFSET('Water Data'!$H$27,0,10*ROW('Water Data'!H57)))</f>
        <v/>
      </c>
      <c r="CF63" s="286" t="str">
        <f ca="true">+IF(OFFSET('Water Data'!$H$28,0,10*ROW('Water Data'!H57))="","",OFFSET('Water Data'!$H$28,0,10*ROW('Water Data'!H57)))</f>
        <v/>
      </c>
      <c r="CG63" s="286" t="str">
        <f ca="true">+IF(OFFSET('Water Data'!$H$29,0,10*ROW('Water Data'!H57))="","",OFFSET('Water Data'!$H$29,0,10*ROW('Water Data'!H57)))</f>
        <v/>
      </c>
      <c r="CH63" s="286" t="str">
        <f ca="true">+IF(OFFSET('Water Data'!$I$27,0,10*ROW('Water Data'!I57))="","",OFFSET('Water Data'!$I$27,0,10*ROW('Water Data'!I57)))</f>
        <v/>
      </c>
      <c r="CI63" s="286" t="str">
        <f ca="true">+IF(OFFSET('Water Data'!$I$28,0,10*ROW('Water Data'!I57))="","",OFFSET('Water Data'!$I$28,0,10*ROW('Water Data'!I57)))</f>
        <v/>
      </c>
      <c r="CJ63" s="286" t="str">
        <f ca="true">+IF(OFFSET('Water Data'!$I$29,0,10*ROW('Water Data'!I57))="","",OFFSET('Water Data'!$I$29,0,10*ROW('Water Data'!I57)))</f>
        <v/>
      </c>
      <c r="CK63" s="286" t="str">
        <f ca="true">+IF(OFFSET('Sanitation Data'!$D$28,0,10*ROW('Sanitation Data'!D57))="","",OFFSET('Sanitation Data'!$D$28,0,10*ROW('Sanitation Data'!D57)))</f>
        <v/>
      </c>
      <c r="CL63" s="286" t="str">
        <f ca="true">+IF(OFFSET('Sanitation Data'!$D$29,0,10*ROW('Sanitation Data'!D57))="","",OFFSET('Sanitation Data'!$D$29,0,10*ROW('Sanitation Data'!D57)))</f>
        <v/>
      </c>
      <c r="CM63" s="286" t="str">
        <f ca="true">+IF(OFFSET('Sanitation Data'!$D$30,0,10*ROW('Sanitation Data'!D57))="","",OFFSET('Sanitation Data'!$D$30,0,10*ROW('Sanitation Data'!D57)))</f>
        <v/>
      </c>
      <c r="CN63" s="286" t="str">
        <f ca="true">+IF(OFFSET('Sanitation Data'!$D$31,0,10*ROW('Sanitation Data'!D57))="","",OFFSET('Sanitation Data'!$D$31,0,10*ROW('Sanitation Data'!D57)))</f>
        <v/>
      </c>
      <c r="CO63" s="286" t="str">
        <f ca="true">+IF(OFFSET('Sanitation Data'!$D$32,0,10*ROW('Sanitation Data'!D57))="","",OFFSET('Sanitation Data'!$D$32,0,10*ROW('Sanitation Data'!D57)))</f>
        <v/>
      </c>
      <c r="CP63" s="286" t="str">
        <f ca="true">+IF(OFFSET('Sanitation Data'!$E$28,0,10*ROW('Sanitation Data'!E57))="","",OFFSET('Sanitation Data'!$E$28,0,10*ROW('Sanitation Data'!E57)))</f>
        <v/>
      </c>
      <c r="CQ63" s="286" t="str">
        <f ca="true">+IF(OFFSET('Sanitation Data'!$E$29,0,10*ROW('Sanitation Data'!E57))="","",OFFSET('Sanitation Data'!$E$29,0,10*ROW('Sanitation Data'!E57)))</f>
        <v/>
      </c>
      <c r="CR63" s="286" t="str">
        <f ca="true">+IF(OFFSET('Sanitation Data'!$E$30,0,10*ROW('Sanitation Data'!E57))="","",OFFSET('Sanitation Data'!$E$30,0,10*ROW('Sanitation Data'!E57)))</f>
        <v/>
      </c>
      <c r="CS63" s="286" t="str">
        <f ca="true">+IF(OFFSET('Sanitation Data'!$E$31,0,10*ROW('Sanitation Data'!E57))="","",OFFSET('Sanitation Data'!$E$31,0,10*ROW('Sanitation Data'!E57)))</f>
        <v/>
      </c>
      <c r="CT63" s="286" t="str">
        <f ca="true">+IF(OFFSET('Sanitation Data'!$E$32,0,10*ROW('Sanitation Data'!E57))="","",OFFSET('Sanitation Data'!$E$32,0,10*ROW('Sanitation Data'!E57)))</f>
        <v/>
      </c>
      <c r="CU63" s="286" t="str">
        <f ca="true">+IF(OFFSET('Sanitation Data'!$F$28,0,10*ROW('Sanitation Data'!F57))="","",OFFSET('Sanitation Data'!$F$28,0,10*ROW('Sanitation Data'!F57)))</f>
        <v/>
      </c>
      <c r="CV63" s="286" t="str">
        <f ca="true">+IF(OFFSET('Sanitation Data'!$F$29,0,10*ROW('Sanitation Data'!F57))="","",OFFSET('Sanitation Data'!$F$29,0,10*ROW('Sanitation Data'!F57)))</f>
        <v/>
      </c>
      <c r="CW63" s="286" t="str">
        <f ca="true">+IF(OFFSET('Sanitation Data'!$F$30,0,10*ROW('Sanitation Data'!F57))="","",OFFSET('Sanitation Data'!$F$30,0,10*ROW('Sanitation Data'!F57)))</f>
        <v/>
      </c>
      <c r="CX63" s="286" t="str">
        <f ca="true">+IF(OFFSET('Sanitation Data'!$F$31,0,10*ROW('Sanitation Data'!F57))="","",OFFSET('Sanitation Data'!$F$31,0,10*ROW('Sanitation Data'!F57)))</f>
        <v/>
      </c>
      <c r="CY63" s="286" t="str">
        <f ca="true">+IF(OFFSET('Sanitation Data'!$F$32,0,10*ROW('Sanitation Data'!F57))="","",OFFSET('Sanitation Data'!$F$32,0,10*ROW('Sanitation Data'!F57)))</f>
        <v/>
      </c>
      <c r="CZ63" s="286" t="str">
        <f ca="true">+IF(OFFSET('Sanitation Data'!$G$28,0,10*ROW('Sanitation Data'!G57))="","",OFFSET('Sanitation Data'!$G$28,0,10*ROW('Sanitation Data'!G57)))</f>
        <v/>
      </c>
      <c r="DA63" s="286" t="str">
        <f ca="true">+IF(OFFSET('Sanitation Data'!$G$29,0,10*ROW('Sanitation Data'!G57))="","",OFFSET('Sanitation Data'!$G$29,0,10*ROW('Sanitation Data'!G57)))</f>
        <v/>
      </c>
      <c r="DB63" s="286" t="str">
        <f ca="true">+IF(OFFSET('Sanitation Data'!$G$30,0,10*ROW('Sanitation Data'!G57))="","",OFFSET('Sanitation Data'!$G$30,0,10*ROW('Sanitation Data'!G57)))</f>
        <v/>
      </c>
      <c r="DC63" s="286" t="str">
        <f ca="true">+IF(OFFSET('Sanitation Data'!$G$31,0,10*ROW('Sanitation Data'!G57))="","",OFFSET('Sanitation Data'!$G$31,0,10*ROW('Sanitation Data'!G57)))</f>
        <v/>
      </c>
      <c r="DD63" s="286" t="str">
        <f ca="true">+IF(OFFSET('Sanitation Data'!$G$32,0,10*ROW('Sanitation Data'!G57))="","",OFFSET('Sanitation Data'!$G$32,0,10*ROW('Sanitation Data'!G57)))</f>
        <v/>
      </c>
      <c r="DE63" s="286" t="str">
        <f ca="true">+IF(OFFSET('Sanitation Data'!$H$28,0,10*ROW('Sanitation Data'!H57))="","",OFFSET('Sanitation Data'!$H$28,0,10*ROW('Sanitation Data'!H57)))</f>
        <v/>
      </c>
      <c r="DF63" s="286" t="str">
        <f ca="true">+IF(OFFSET('Sanitation Data'!$H$29,0,10*ROW('Sanitation Data'!H57))="","",OFFSET('Sanitation Data'!$H$29,0,10*ROW('Sanitation Data'!H57)))</f>
        <v/>
      </c>
      <c r="DG63" s="286" t="str">
        <f ca="true">+IF(OFFSET('Sanitation Data'!$H$30,0,10*ROW('Sanitation Data'!H57))="","",OFFSET('Sanitation Data'!$H$30,0,10*ROW('Sanitation Data'!H57)))</f>
        <v/>
      </c>
      <c r="DH63" s="286" t="str">
        <f ca="true">+IF(OFFSET('Sanitation Data'!$H$31,0,10*ROW('Sanitation Data'!H57))="","",OFFSET('Sanitation Data'!$H$31,0,10*ROW('Sanitation Data'!H57)))</f>
        <v/>
      </c>
      <c r="DI63" s="286" t="str">
        <f ca="true">+IF(OFFSET('Sanitation Data'!$H$32,0,10*ROW('Sanitation Data'!H57))="","",OFFSET('Sanitation Data'!$H$32,0,10*ROW('Sanitation Data'!H57)))</f>
        <v/>
      </c>
      <c r="DJ63" s="286" t="str">
        <f ca="true">+IF(OFFSET('Sanitation Data'!$I$28,0,10*ROW('Sanitation Data'!I57))="","",OFFSET('Sanitation Data'!$I$28,0,10*ROW('Sanitation Data'!I57)))</f>
        <v/>
      </c>
      <c r="DK63" s="286" t="str">
        <f ca="true">+IF(OFFSET('Sanitation Data'!$I$29,0,10*ROW('Sanitation Data'!I57))="","",OFFSET('Sanitation Data'!$I$29,0,10*ROW('Sanitation Data'!I57)))</f>
        <v/>
      </c>
      <c r="DL63" s="286" t="str">
        <f ca="true">+IF(OFFSET('Sanitation Data'!$I$30,0,10*ROW('Sanitation Data'!I57))="","",OFFSET('Sanitation Data'!$I$30,0,10*ROW('Sanitation Data'!I57)))</f>
        <v/>
      </c>
      <c r="DM63" s="286" t="str">
        <f ca="true">+IF(OFFSET('Sanitation Data'!$I$31,0,10*ROW('Sanitation Data'!I57))="","",OFFSET('Sanitation Data'!$I$31,0,10*ROW('Sanitation Data'!I57)))</f>
        <v/>
      </c>
      <c r="DN63" s="286" t="str">
        <f ca="true">+IF(OFFSET('Sanitation Data'!$I$32,0,10*ROW('Sanitation Data'!I57))="","",OFFSET('Sanitation Data'!$I$32,0,10*ROW('Sanitation Data'!I57)))</f>
        <v/>
      </c>
      <c r="DO63" s="286" t="str">
        <f ca="true">+IF(OFFSET('Hygiene Data'!$D$11,0,10*ROW('Hygiene Data'!D57))="","",OFFSET('Hygiene Data'!$D$11,0,10*ROW('Hygiene Data'!D57)))</f>
        <v/>
      </c>
      <c r="DP63" s="286" t="str">
        <f ca="true">+IF(OFFSET('Hygiene Data'!$D$12,0,10*ROW('Hygiene Data'!D57))="","",OFFSET('Hygiene Data'!$D$12,0,10*ROW('Hygiene Data'!D57)))</f>
        <v/>
      </c>
      <c r="DQ63" s="286" t="str">
        <f ca="true">+IF(OFFSET('Hygiene Data'!$D$13,0,10*ROW('Hygiene Data'!D57))="","",OFFSET('Hygiene Data'!$D$13,0,10*ROW('Hygiene Data'!D57)))</f>
        <v/>
      </c>
      <c r="DR63" s="286" t="str">
        <f ca="true">+IF(OFFSET('Hygiene Data'!$E$11,0,10*ROW('Hygiene Data'!E57))="","",OFFSET('Hygiene Data'!$E$11,0,10*ROW('Hygiene Data'!E57)))</f>
        <v/>
      </c>
      <c r="DS63" s="286" t="str">
        <f ca="true">+IF(OFFSET('Hygiene Data'!$E$12,0,10*ROW('Hygiene Data'!E57))="","",OFFSET('Hygiene Data'!$E$12,0,10*ROW('Hygiene Data'!E57)))</f>
        <v/>
      </c>
      <c r="DT63" s="286" t="str">
        <f ca="true">+IF(OFFSET('Hygiene Data'!$E$13,0,10*ROW('Hygiene Data'!E57))="","",OFFSET('Hygiene Data'!$E$13,0,10*ROW('Hygiene Data'!E57)))</f>
        <v/>
      </c>
      <c r="DU63" s="286" t="str">
        <f ca="true">+IF(OFFSET('Hygiene Data'!$F$11,0,10*ROW('Hygiene Data'!F57))="","",OFFSET('Hygiene Data'!$F$11,0,10*ROW('Hygiene Data'!F57)))</f>
        <v/>
      </c>
      <c r="DV63" s="286" t="str">
        <f ca="true">+IF(OFFSET('Hygiene Data'!$F$12,0,10*ROW('Hygiene Data'!F57))="","",OFFSET('Hygiene Data'!$F$12,0,10*ROW('Hygiene Data'!F57)))</f>
        <v/>
      </c>
      <c r="DW63" s="286" t="str">
        <f ca="true">+IF(OFFSET('Hygiene Data'!$F$13,0,10*ROW('Hygiene Data'!F57))="","",OFFSET('Hygiene Data'!$F$13,0,10*ROW('Hygiene Data'!F57)))</f>
        <v/>
      </c>
      <c r="DX63" s="286" t="str">
        <f ca="true">+IF(OFFSET('Hygiene Data'!$G$11,0,10*ROW('Hygiene Data'!G57))="","",OFFSET('Hygiene Data'!$G$11,0,10*ROW('Hygiene Data'!G57)))</f>
        <v/>
      </c>
      <c r="DY63" s="286" t="str">
        <f ca="true">+IF(OFFSET('Hygiene Data'!$G$12,0,10*ROW('Hygiene Data'!G57))="","",OFFSET('Hygiene Data'!$G$12,0,10*ROW('Hygiene Data'!G57)))</f>
        <v/>
      </c>
      <c r="DZ63" s="286" t="str">
        <f ca="true">+IF(OFFSET('Hygiene Data'!$G$13,0,10*ROW('Hygiene Data'!G57))="","",OFFSET('Hygiene Data'!$G$13,0,10*ROW('Hygiene Data'!G57)))</f>
        <v/>
      </c>
      <c r="EA63" s="286" t="str">
        <f ca="true">+IF(OFFSET('Hygiene Data'!$H$11,0,10*ROW('Hygiene Data'!H57))="","",OFFSET('Hygiene Data'!$H$11,0,10*ROW('Hygiene Data'!H57)))</f>
        <v/>
      </c>
      <c r="EB63" s="286" t="str">
        <f ca="true">+IF(OFFSET('Hygiene Data'!$H$12,0,10*ROW('Hygiene Data'!H57))="","",OFFSET('Hygiene Data'!$H$12,0,10*ROW('Hygiene Data'!H57)))</f>
        <v/>
      </c>
      <c r="EC63" s="286" t="str">
        <f ca="true">+IF(OFFSET('Hygiene Data'!$H$13,0,10*ROW('Hygiene Data'!H57))="","",OFFSET('Hygiene Data'!$H$13,0,10*ROW('Hygiene Data'!H57)))</f>
        <v/>
      </c>
      <c r="ED63" s="286" t="str">
        <f ca="true">+IF(OFFSET('Hygiene Data'!$I$11,0,10*ROW('Hygiene Data'!I57))="","",OFFSET('Hygiene Data'!$I$11,0,10*ROW('Hygiene Data'!I57)))</f>
        <v/>
      </c>
      <c r="EE63" s="286" t="str">
        <f ca="true">+IF(OFFSET('Hygiene Data'!$I$12,0,10*ROW('Hygiene Data'!I57))="","",OFFSET('Hygiene Data'!$I$12,0,10*ROW('Hygiene Data'!I57)))</f>
        <v/>
      </c>
      <c r="EF63" s="286"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42"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6"/>
      <c r="BS64" s="286" t="str">
        <f ca="true">+IF(OFFSET('Water Data'!$D$27,0,10*ROW('Water Data'!D58))="","",OFFSET('Water Data'!$D$27,0,10*ROW('Water Data'!D58)))</f>
        <v/>
      </c>
      <c r="BT64" s="286" t="str">
        <f ca="true">+IF(OFFSET('Water Data'!$D$28,0,10*ROW('Water Data'!D58))="","",OFFSET('Water Data'!$D$28,0,10*ROW('Water Data'!D58)))</f>
        <v/>
      </c>
      <c r="BU64" s="286" t="str">
        <f ca="true">+IF(OFFSET('Water Data'!$D$29,0,10*ROW('Water Data'!D58))="","",OFFSET('Water Data'!$D$29,0,10*ROW('Water Data'!D58)))</f>
        <v/>
      </c>
      <c r="BV64" s="286" t="str">
        <f ca="true">+IF(OFFSET('Water Data'!$E$27,0,10*ROW('Water Data'!E58))="","",OFFSET('Water Data'!$E$27,0,10*ROW('Water Data'!E58)))</f>
        <v/>
      </c>
      <c r="BW64" s="286" t="str">
        <f ca="true">+IF(OFFSET('Water Data'!$E$28,0,10*ROW('Water Data'!E58))="","",OFFSET('Water Data'!$E$28,0,10*ROW('Water Data'!E58)))</f>
        <v/>
      </c>
      <c r="BX64" s="286" t="str">
        <f ca="true">+IF(OFFSET('Water Data'!$E$29,0,10*ROW('Water Data'!E58))="","",OFFSET('Water Data'!$E$29,0,10*ROW('Water Data'!E58)))</f>
        <v/>
      </c>
      <c r="BY64" s="286" t="str">
        <f ca="true">+IF(OFFSET('Water Data'!$F$27,0,10*ROW('Water Data'!F58))="","",OFFSET('Water Data'!$F$27,0,10*ROW('Water Data'!F58)))</f>
        <v/>
      </c>
      <c r="BZ64" s="286" t="str">
        <f ca="true">+IF(OFFSET('Water Data'!$F$28,0,10*ROW('Water Data'!F58))="","",OFFSET('Water Data'!$F$28,0,10*ROW('Water Data'!F58)))</f>
        <v/>
      </c>
      <c r="CA64" s="286" t="str">
        <f ca="true">+IF(OFFSET('Water Data'!$F$29,0,10*ROW('Water Data'!F58))="","",OFFSET('Water Data'!$F$29,0,10*ROW('Water Data'!F58)))</f>
        <v/>
      </c>
      <c r="CB64" s="286" t="str">
        <f ca="true">+IF(OFFSET('Water Data'!$G$27,0,10*ROW('Water Data'!G58))="","",OFFSET('Water Data'!$G$27,0,10*ROW('Water Data'!G58)))</f>
        <v/>
      </c>
      <c r="CC64" s="286" t="str">
        <f ca="true">+IF(OFFSET('Water Data'!$G$28,0,10*ROW('Water Data'!G58))="","",OFFSET('Water Data'!$G$28,0,10*ROW('Water Data'!G58)))</f>
        <v/>
      </c>
      <c r="CD64" s="286" t="str">
        <f ca="true">+IF(OFFSET('Water Data'!$G$29,0,10*ROW('Water Data'!G58))="","",OFFSET('Water Data'!$G$29,0,10*ROW('Water Data'!G58)))</f>
        <v/>
      </c>
      <c r="CE64" s="286" t="str">
        <f ca="true">+IF(OFFSET('Water Data'!$H$27,0,10*ROW('Water Data'!H58))="","",OFFSET('Water Data'!$H$27,0,10*ROW('Water Data'!H58)))</f>
        <v/>
      </c>
      <c r="CF64" s="286" t="str">
        <f ca="true">+IF(OFFSET('Water Data'!$H$28,0,10*ROW('Water Data'!H58))="","",OFFSET('Water Data'!$H$28,0,10*ROW('Water Data'!H58)))</f>
        <v/>
      </c>
      <c r="CG64" s="286" t="str">
        <f ca="true">+IF(OFFSET('Water Data'!$H$29,0,10*ROW('Water Data'!H58))="","",OFFSET('Water Data'!$H$29,0,10*ROW('Water Data'!H58)))</f>
        <v/>
      </c>
      <c r="CH64" s="286" t="str">
        <f ca="true">+IF(OFFSET('Water Data'!$I$27,0,10*ROW('Water Data'!I58))="","",OFFSET('Water Data'!$I$27,0,10*ROW('Water Data'!I58)))</f>
        <v/>
      </c>
      <c r="CI64" s="286" t="str">
        <f ca="true">+IF(OFFSET('Water Data'!$I$28,0,10*ROW('Water Data'!I58))="","",OFFSET('Water Data'!$I$28,0,10*ROW('Water Data'!I58)))</f>
        <v/>
      </c>
      <c r="CJ64" s="286" t="str">
        <f ca="true">+IF(OFFSET('Water Data'!$I$29,0,10*ROW('Water Data'!I58))="","",OFFSET('Water Data'!$I$29,0,10*ROW('Water Data'!I58)))</f>
        <v/>
      </c>
      <c r="CK64" s="286" t="str">
        <f ca="true">+IF(OFFSET('Sanitation Data'!$D$28,0,10*ROW('Sanitation Data'!D58))="","",OFFSET('Sanitation Data'!$D$28,0,10*ROW('Sanitation Data'!D58)))</f>
        <v/>
      </c>
      <c r="CL64" s="286" t="str">
        <f ca="true">+IF(OFFSET('Sanitation Data'!$D$29,0,10*ROW('Sanitation Data'!D58))="","",OFFSET('Sanitation Data'!$D$29,0,10*ROW('Sanitation Data'!D58)))</f>
        <v/>
      </c>
      <c r="CM64" s="286" t="str">
        <f ca="true">+IF(OFFSET('Sanitation Data'!$D$30,0,10*ROW('Sanitation Data'!D58))="","",OFFSET('Sanitation Data'!$D$30,0,10*ROW('Sanitation Data'!D58)))</f>
        <v/>
      </c>
      <c r="CN64" s="286" t="str">
        <f ca="true">+IF(OFFSET('Sanitation Data'!$D$31,0,10*ROW('Sanitation Data'!D58))="","",OFFSET('Sanitation Data'!$D$31,0,10*ROW('Sanitation Data'!D58)))</f>
        <v/>
      </c>
      <c r="CO64" s="286" t="str">
        <f ca="true">+IF(OFFSET('Sanitation Data'!$D$32,0,10*ROW('Sanitation Data'!D58))="","",OFFSET('Sanitation Data'!$D$32,0,10*ROW('Sanitation Data'!D58)))</f>
        <v/>
      </c>
      <c r="CP64" s="286" t="str">
        <f ca="true">+IF(OFFSET('Sanitation Data'!$E$28,0,10*ROW('Sanitation Data'!E58))="","",OFFSET('Sanitation Data'!$E$28,0,10*ROW('Sanitation Data'!E58)))</f>
        <v/>
      </c>
      <c r="CQ64" s="286" t="str">
        <f ca="true">+IF(OFFSET('Sanitation Data'!$E$29,0,10*ROW('Sanitation Data'!E58))="","",OFFSET('Sanitation Data'!$E$29,0,10*ROW('Sanitation Data'!E58)))</f>
        <v/>
      </c>
      <c r="CR64" s="286" t="str">
        <f ca="true">+IF(OFFSET('Sanitation Data'!$E$30,0,10*ROW('Sanitation Data'!E58))="","",OFFSET('Sanitation Data'!$E$30,0,10*ROW('Sanitation Data'!E58)))</f>
        <v/>
      </c>
      <c r="CS64" s="286" t="str">
        <f ca="true">+IF(OFFSET('Sanitation Data'!$E$31,0,10*ROW('Sanitation Data'!E58))="","",OFFSET('Sanitation Data'!$E$31,0,10*ROW('Sanitation Data'!E58)))</f>
        <v/>
      </c>
      <c r="CT64" s="286" t="str">
        <f ca="true">+IF(OFFSET('Sanitation Data'!$E$32,0,10*ROW('Sanitation Data'!E58))="","",OFFSET('Sanitation Data'!$E$32,0,10*ROW('Sanitation Data'!E58)))</f>
        <v/>
      </c>
      <c r="CU64" s="286" t="str">
        <f ca="true">+IF(OFFSET('Sanitation Data'!$F$28,0,10*ROW('Sanitation Data'!F58))="","",OFFSET('Sanitation Data'!$F$28,0,10*ROW('Sanitation Data'!F58)))</f>
        <v/>
      </c>
      <c r="CV64" s="286" t="str">
        <f ca="true">+IF(OFFSET('Sanitation Data'!$F$29,0,10*ROW('Sanitation Data'!F58))="","",OFFSET('Sanitation Data'!$F$29,0,10*ROW('Sanitation Data'!F58)))</f>
        <v/>
      </c>
      <c r="CW64" s="286" t="str">
        <f ca="true">+IF(OFFSET('Sanitation Data'!$F$30,0,10*ROW('Sanitation Data'!F58))="","",OFFSET('Sanitation Data'!$F$30,0,10*ROW('Sanitation Data'!F58)))</f>
        <v/>
      </c>
      <c r="CX64" s="286" t="str">
        <f ca="true">+IF(OFFSET('Sanitation Data'!$F$31,0,10*ROW('Sanitation Data'!F58))="","",OFFSET('Sanitation Data'!$F$31,0,10*ROW('Sanitation Data'!F58)))</f>
        <v/>
      </c>
      <c r="CY64" s="286" t="str">
        <f ca="true">+IF(OFFSET('Sanitation Data'!$F$32,0,10*ROW('Sanitation Data'!F58))="","",OFFSET('Sanitation Data'!$F$32,0,10*ROW('Sanitation Data'!F58)))</f>
        <v/>
      </c>
      <c r="CZ64" s="286" t="str">
        <f ca="true">+IF(OFFSET('Sanitation Data'!$G$28,0,10*ROW('Sanitation Data'!G58))="","",OFFSET('Sanitation Data'!$G$28,0,10*ROW('Sanitation Data'!G58)))</f>
        <v/>
      </c>
      <c r="DA64" s="286" t="str">
        <f ca="true">+IF(OFFSET('Sanitation Data'!$G$29,0,10*ROW('Sanitation Data'!G58))="","",OFFSET('Sanitation Data'!$G$29,0,10*ROW('Sanitation Data'!G58)))</f>
        <v/>
      </c>
      <c r="DB64" s="286" t="str">
        <f ca="true">+IF(OFFSET('Sanitation Data'!$G$30,0,10*ROW('Sanitation Data'!G58))="","",OFFSET('Sanitation Data'!$G$30,0,10*ROW('Sanitation Data'!G58)))</f>
        <v/>
      </c>
      <c r="DC64" s="286" t="str">
        <f ca="true">+IF(OFFSET('Sanitation Data'!$G$31,0,10*ROW('Sanitation Data'!G58))="","",OFFSET('Sanitation Data'!$G$31,0,10*ROW('Sanitation Data'!G58)))</f>
        <v/>
      </c>
      <c r="DD64" s="286" t="str">
        <f ca="true">+IF(OFFSET('Sanitation Data'!$G$32,0,10*ROW('Sanitation Data'!G58))="","",OFFSET('Sanitation Data'!$G$32,0,10*ROW('Sanitation Data'!G58)))</f>
        <v/>
      </c>
      <c r="DE64" s="286" t="str">
        <f ca="true">+IF(OFFSET('Sanitation Data'!$H$28,0,10*ROW('Sanitation Data'!H58))="","",OFFSET('Sanitation Data'!$H$28,0,10*ROW('Sanitation Data'!H58)))</f>
        <v/>
      </c>
      <c r="DF64" s="286" t="str">
        <f ca="true">+IF(OFFSET('Sanitation Data'!$H$29,0,10*ROW('Sanitation Data'!H58))="","",OFFSET('Sanitation Data'!$H$29,0,10*ROW('Sanitation Data'!H58)))</f>
        <v/>
      </c>
      <c r="DG64" s="286" t="str">
        <f ca="true">+IF(OFFSET('Sanitation Data'!$H$30,0,10*ROW('Sanitation Data'!H58))="","",OFFSET('Sanitation Data'!$H$30,0,10*ROW('Sanitation Data'!H58)))</f>
        <v/>
      </c>
      <c r="DH64" s="286" t="str">
        <f ca="true">+IF(OFFSET('Sanitation Data'!$H$31,0,10*ROW('Sanitation Data'!H58))="","",OFFSET('Sanitation Data'!$H$31,0,10*ROW('Sanitation Data'!H58)))</f>
        <v/>
      </c>
      <c r="DI64" s="286" t="str">
        <f ca="true">+IF(OFFSET('Sanitation Data'!$H$32,0,10*ROW('Sanitation Data'!H58))="","",OFFSET('Sanitation Data'!$H$32,0,10*ROW('Sanitation Data'!H58)))</f>
        <v/>
      </c>
      <c r="DJ64" s="286" t="str">
        <f ca="true">+IF(OFFSET('Sanitation Data'!$I$28,0,10*ROW('Sanitation Data'!I58))="","",OFFSET('Sanitation Data'!$I$28,0,10*ROW('Sanitation Data'!I58)))</f>
        <v/>
      </c>
      <c r="DK64" s="286" t="str">
        <f ca="true">+IF(OFFSET('Sanitation Data'!$I$29,0,10*ROW('Sanitation Data'!I58))="","",OFFSET('Sanitation Data'!$I$29,0,10*ROW('Sanitation Data'!I58)))</f>
        <v/>
      </c>
      <c r="DL64" s="286" t="str">
        <f ca="true">+IF(OFFSET('Sanitation Data'!$I$30,0,10*ROW('Sanitation Data'!I58))="","",OFFSET('Sanitation Data'!$I$30,0,10*ROW('Sanitation Data'!I58)))</f>
        <v/>
      </c>
      <c r="DM64" s="286" t="str">
        <f ca="true">+IF(OFFSET('Sanitation Data'!$I$31,0,10*ROW('Sanitation Data'!I58))="","",OFFSET('Sanitation Data'!$I$31,0,10*ROW('Sanitation Data'!I58)))</f>
        <v/>
      </c>
      <c r="DN64" s="286" t="str">
        <f ca="true">+IF(OFFSET('Sanitation Data'!$I$32,0,10*ROW('Sanitation Data'!I58))="","",OFFSET('Sanitation Data'!$I$32,0,10*ROW('Sanitation Data'!I58)))</f>
        <v/>
      </c>
      <c r="DO64" s="286" t="str">
        <f ca="true">+IF(OFFSET('Hygiene Data'!$D$11,0,10*ROW('Hygiene Data'!D58))="","",OFFSET('Hygiene Data'!$D$11,0,10*ROW('Hygiene Data'!D58)))</f>
        <v/>
      </c>
      <c r="DP64" s="286" t="str">
        <f ca="true">+IF(OFFSET('Hygiene Data'!$D$12,0,10*ROW('Hygiene Data'!D58))="","",OFFSET('Hygiene Data'!$D$12,0,10*ROW('Hygiene Data'!D58)))</f>
        <v/>
      </c>
      <c r="DQ64" s="286" t="str">
        <f ca="true">+IF(OFFSET('Hygiene Data'!$D$13,0,10*ROW('Hygiene Data'!D58))="","",OFFSET('Hygiene Data'!$D$13,0,10*ROW('Hygiene Data'!D58)))</f>
        <v/>
      </c>
      <c r="DR64" s="286" t="str">
        <f ca="true">+IF(OFFSET('Hygiene Data'!$E$11,0,10*ROW('Hygiene Data'!E58))="","",OFFSET('Hygiene Data'!$E$11,0,10*ROW('Hygiene Data'!E58)))</f>
        <v/>
      </c>
      <c r="DS64" s="286" t="str">
        <f ca="true">+IF(OFFSET('Hygiene Data'!$E$12,0,10*ROW('Hygiene Data'!E58))="","",OFFSET('Hygiene Data'!$E$12,0,10*ROW('Hygiene Data'!E58)))</f>
        <v/>
      </c>
      <c r="DT64" s="286" t="str">
        <f ca="true">+IF(OFFSET('Hygiene Data'!$E$13,0,10*ROW('Hygiene Data'!E58))="","",OFFSET('Hygiene Data'!$E$13,0,10*ROW('Hygiene Data'!E58)))</f>
        <v/>
      </c>
      <c r="DU64" s="286" t="str">
        <f ca="true">+IF(OFFSET('Hygiene Data'!$F$11,0,10*ROW('Hygiene Data'!F58))="","",OFFSET('Hygiene Data'!$F$11,0,10*ROW('Hygiene Data'!F58)))</f>
        <v/>
      </c>
      <c r="DV64" s="286" t="str">
        <f ca="true">+IF(OFFSET('Hygiene Data'!$F$12,0,10*ROW('Hygiene Data'!F58))="","",OFFSET('Hygiene Data'!$F$12,0,10*ROW('Hygiene Data'!F58)))</f>
        <v/>
      </c>
      <c r="DW64" s="286" t="str">
        <f ca="true">+IF(OFFSET('Hygiene Data'!$F$13,0,10*ROW('Hygiene Data'!F58))="","",OFFSET('Hygiene Data'!$F$13,0,10*ROW('Hygiene Data'!F58)))</f>
        <v/>
      </c>
      <c r="DX64" s="286" t="str">
        <f ca="true">+IF(OFFSET('Hygiene Data'!$G$11,0,10*ROW('Hygiene Data'!G58))="","",OFFSET('Hygiene Data'!$G$11,0,10*ROW('Hygiene Data'!G58)))</f>
        <v/>
      </c>
      <c r="DY64" s="286" t="str">
        <f ca="true">+IF(OFFSET('Hygiene Data'!$G$12,0,10*ROW('Hygiene Data'!G58))="","",OFFSET('Hygiene Data'!$G$12,0,10*ROW('Hygiene Data'!G58)))</f>
        <v/>
      </c>
      <c r="DZ64" s="286" t="str">
        <f ca="true">+IF(OFFSET('Hygiene Data'!$G$13,0,10*ROW('Hygiene Data'!G58))="","",OFFSET('Hygiene Data'!$G$13,0,10*ROW('Hygiene Data'!G58)))</f>
        <v/>
      </c>
      <c r="EA64" s="286" t="str">
        <f ca="true">+IF(OFFSET('Hygiene Data'!$H$11,0,10*ROW('Hygiene Data'!H58))="","",OFFSET('Hygiene Data'!$H$11,0,10*ROW('Hygiene Data'!H58)))</f>
        <v/>
      </c>
      <c r="EB64" s="286" t="str">
        <f ca="true">+IF(OFFSET('Hygiene Data'!$H$12,0,10*ROW('Hygiene Data'!H58))="","",OFFSET('Hygiene Data'!$H$12,0,10*ROW('Hygiene Data'!H58)))</f>
        <v/>
      </c>
      <c r="EC64" s="286" t="str">
        <f ca="true">+IF(OFFSET('Hygiene Data'!$H$13,0,10*ROW('Hygiene Data'!H58))="","",OFFSET('Hygiene Data'!$H$13,0,10*ROW('Hygiene Data'!H58)))</f>
        <v/>
      </c>
      <c r="ED64" s="286" t="str">
        <f ca="true">+IF(OFFSET('Hygiene Data'!$I$11,0,10*ROW('Hygiene Data'!I58))="","",OFFSET('Hygiene Data'!$I$11,0,10*ROW('Hygiene Data'!I58)))</f>
        <v/>
      </c>
      <c r="EE64" s="286" t="str">
        <f ca="true">+IF(OFFSET('Hygiene Data'!$I$12,0,10*ROW('Hygiene Data'!I58))="","",OFFSET('Hygiene Data'!$I$12,0,10*ROW('Hygiene Data'!I58)))</f>
        <v/>
      </c>
      <c r="EF64" s="286"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42"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6"/>
      <c r="BS65" s="286" t="str">
        <f ca="true">+IF(OFFSET('Water Data'!$D$27,0,10*ROW('Water Data'!D59))="","",OFFSET('Water Data'!$D$27,0,10*ROW('Water Data'!D59)))</f>
        <v/>
      </c>
      <c r="BT65" s="286" t="str">
        <f ca="true">+IF(OFFSET('Water Data'!$D$28,0,10*ROW('Water Data'!D59))="","",OFFSET('Water Data'!$D$28,0,10*ROW('Water Data'!D59)))</f>
        <v/>
      </c>
      <c r="BU65" s="286" t="str">
        <f ca="true">+IF(OFFSET('Water Data'!$D$29,0,10*ROW('Water Data'!D59))="","",OFFSET('Water Data'!$D$29,0,10*ROW('Water Data'!D59)))</f>
        <v/>
      </c>
      <c r="BV65" s="286" t="str">
        <f ca="true">+IF(OFFSET('Water Data'!$E$27,0,10*ROW('Water Data'!E59))="","",OFFSET('Water Data'!$E$27,0,10*ROW('Water Data'!E59)))</f>
        <v/>
      </c>
      <c r="BW65" s="286" t="str">
        <f ca="true">+IF(OFFSET('Water Data'!$E$28,0,10*ROW('Water Data'!E59))="","",OFFSET('Water Data'!$E$28,0,10*ROW('Water Data'!E59)))</f>
        <v/>
      </c>
      <c r="BX65" s="286" t="str">
        <f ca="true">+IF(OFFSET('Water Data'!$E$29,0,10*ROW('Water Data'!E59))="","",OFFSET('Water Data'!$E$29,0,10*ROW('Water Data'!E59)))</f>
        <v/>
      </c>
      <c r="BY65" s="286" t="str">
        <f ca="true">+IF(OFFSET('Water Data'!$F$27,0,10*ROW('Water Data'!F59))="","",OFFSET('Water Data'!$F$27,0,10*ROW('Water Data'!F59)))</f>
        <v/>
      </c>
      <c r="BZ65" s="286" t="str">
        <f ca="true">+IF(OFFSET('Water Data'!$F$28,0,10*ROW('Water Data'!F59))="","",OFFSET('Water Data'!$F$28,0,10*ROW('Water Data'!F59)))</f>
        <v/>
      </c>
      <c r="CA65" s="286" t="str">
        <f ca="true">+IF(OFFSET('Water Data'!$F$29,0,10*ROW('Water Data'!F59))="","",OFFSET('Water Data'!$F$29,0,10*ROW('Water Data'!F59)))</f>
        <v/>
      </c>
      <c r="CB65" s="286" t="str">
        <f ca="true">+IF(OFFSET('Water Data'!$G$27,0,10*ROW('Water Data'!G59))="","",OFFSET('Water Data'!$G$27,0,10*ROW('Water Data'!G59)))</f>
        <v/>
      </c>
      <c r="CC65" s="286" t="str">
        <f ca="true">+IF(OFFSET('Water Data'!$G$28,0,10*ROW('Water Data'!G59))="","",OFFSET('Water Data'!$G$28,0,10*ROW('Water Data'!G59)))</f>
        <v/>
      </c>
      <c r="CD65" s="286" t="str">
        <f ca="true">+IF(OFFSET('Water Data'!$G$29,0,10*ROW('Water Data'!G59))="","",OFFSET('Water Data'!$G$29,0,10*ROW('Water Data'!G59)))</f>
        <v/>
      </c>
      <c r="CE65" s="286" t="str">
        <f ca="true">+IF(OFFSET('Water Data'!$H$27,0,10*ROW('Water Data'!H59))="","",OFFSET('Water Data'!$H$27,0,10*ROW('Water Data'!H59)))</f>
        <v/>
      </c>
      <c r="CF65" s="286" t="str">
        <f ca="true">+IF(OFFSET('Water Data'!$H$28,0,10*ROW('Water Data'!H59))="","",OFFSET('Water Data'!$H$28,0,10*ROW('Water Data'!H59)))</f>
        <v/>
      </c>
      <c r="CG65" s="286" t="str">
        <f ca="true">+IF(OFFSET('Water Data'!$H$29,0,10*ROW('Water Data'!H59))="","",OFFSET('Water Data'!$H$29,0,10*ROW('Water Data'!H59)))</f>
        <v/>
      </c>
      <c r="CH65" s="286" t="str">
        <f ca="true">+IF(OFFSET('Water Data'!$I$27,0,10*ROW('Water Data'!I59))="","",OFFSET('Water Data'!$I$27,0,10*ROW('Water Data'!I59)))</f>
        <v/>
      </c>
      <c r="CI65" s="286" t="str">
        <f ca="true">+IF(OFFSET('Water Data'!$I$28,0,10*ROW('Water Data'!I59))="","",OFFSET('Water Data'!$I$28,0,10*ROW('Water Data'!I59)))</f>
        <v/>
      </c>
      <c r="CJ65" s="286" t="str">
        <f ca="true">+IF(OFFSET('Water Data'!$I$29,0,10*ROW('Water Data'!I59))="","",OFFSET('Water Data'!$I$29,0,10*ROW('Water Data'!I59)))</f>
        <v/>
      </c>
      <c r="CK65" s="286" t="str">
        <f ca="true">+IF(OFFSET('Sanitation Data'!$D$28,0,10*ROW('Sanitation Data'!D59))="","",OFFSET('Sanitation Data'!$D$28,0,10*ROW('Sanitation Data'!D59)))</f>
        <v/>
      </c>
      <c r="CL65" s="286" t="str">
        <f ca="true">+IF(OFFSET('Sanitation Data'!$D$29,0,10*ROW('Sanitation Data'!D59))="","",OFFSET('Sanitation Data'!$D$29,0,10*ROW('Sanitation Data'!D59)))</f>
        <v/>
      </c>
      <c r="CM65" s="286" t="str">
        <f ca="true">+IF(OFFSET('Sanitation Data'!$D$30,0,10*ROW('Sanitation Data'!D59))="","",OFFSET('Sanitation Data'!$D$30,0,10*ROW('Sanitation Data'!D59)))</f>
        <v/>
      </c>
      <c r="CN65" s="286" t="str">
        <f ca="true">+IF(OFFSET('Sanitation Data'!$D$31,0,10*ROW('Sanitation Data'!D59))="","",OFFSET('Sanitation Data'!$D$31,0,10*ROW('Sanitation Data'!D59)))</f>
        <v/>
      </c>
      <c r="CO65" s="286" t="str">
        <f ca="true">+IF(OFFSET('Sanitation Data'!$D$32,0,10*ROW('Sanitation Data'!D59))="","",OFFSET('Sanitation Data'!$D$32,0,10*ROW('Sanitation Data'!D59)))</f>
        <v/>
      </c>
      <c r="CP65" s="286" t="str">
        <f ca="true">+IF(OFFSET('Sanitation Data'!$E$28,0,10*ROW('Sanitation Data'!E59))="","",OFFSET('Sanitation Data'!$E$28,0,10*ROW('Sanitation Data'!E59)))</f>
        <v/>
      </c>
      <c r="CQ65" s="286" t="str">
        <f ca="true">+IF(OFFSET('Sanitation Data'!$E$29,0,10*ROW('Sanitation Data'!E59))="","",OFFSET('Sanitation Data'!$E$29,0,10*ROW('Sanitation Data'!E59)))</f>
        <v/>
      </c>
      <c r="CR65" s="286" t="str">
        <f ca="true">+IF(OFFSET('Sanitation Data'!$E$30,0,10*ROW('Sanitation Data'!E59))="","",OFFSET('Sanitation Data'!$E$30,0,10*ROW('Sanitation Data'!E59)))</f>
        <v/>
      </c>
      <c r="CS65" s="286" t="str">
        <f ca="true">+IF(OFFSET('Sanitation Data'!$E$31,0,10*ROW('Sanitation Data'!E59))="","",OFFSET('Sanitation Data'!$E$31,0,10*ROW('Sanitation Data'!E59)))</f>
        <v/>
      </c>
      <c r="CT65" s="286" t="str">
        <f ca="true">+IF(OFFSET('Sanitation Data'!$E$32,0,10*ROW('Sanitation Data'!E59))="","",OFFSET('Sanitation Data'!$E$32,0,10*ROW('Sanitation Data'!E59)))</f>
        <v/>
      </c>
      <c r="CU65" s="286" t="str">
        <f ca="true">+IF(OFFSET('Sanitation Data'!$F$28,0,10*ROW('Sanitation Data'!F59))="","",OFFSET('Sanitation Data'!$F$28,0,10*ROW('Sanitation Data'!F59)))</f>
        <v/>
      </c>
      <c r="CV65" s="286" t="str">
        <f ca="true">+IF(OFFSET('Sanitation Data'!$F$29,0,10*ROW('Sanitation Data'!F59))="","",OFFSET('Sanitation Data'!$F$29,0,10*ROW('Sanitation Data'!F59)))</f>
        <v/>
      </c>
      <c r="CW65" s="286" t="str">
        <f ca="true">+IF(OFFSET('Sanitation Data'!$F$30,0,10*ROW('Sanitation Data'!F59))="","",OFFSET('Sanitation Data'!$F$30,0,10*ROW('Sanitation Data'!F59)))</f>
        <v/>
      </c>
      <c r="CX65" s="286" t="str">
        <f ca="true">+IF(OFFSET('Sanitation Data'!$F$31,0,10*ROW('Sanitation Data'!F59))="","",OFFSET('Sanitation Data'!$F$31,0,10*ROW('Sanitation Data'!F59)))</f>
        <v/>
      </c>
      <c r="CY65" s="286" t="str">
        <f ca="true">+IF(OFFSET('Sanitation Data'!$F$32,0,10*ROW('Sanitation Data'!F59))="","",OFFSET('Sanitation Data'!$F$32,0,10*ROW('Sanitation Data'!F59)))</f>
        <v/>
      </c>
      <c r="CZ65" s="286" t="str">
        <f ca="true">+IF(OFFSET('Sanitation Data'!$G$28,0,10*ROW('Sanitation Data'!G59))="","",OFFSET('Sanitation Data'!$G$28,0,10*ROW('Sanitation Data'!G59)))</f>
        <v/>
      </c>
      <c r="DA65" s="286" t="str">
        <f ca="true">+IF(OFFSET('Sanitation Data'!$G$29,0,10*ROW('Sanitation Data'!G59))="","",OFFSET('Sanitation Data'!$G$29,0,10*ROW('Sanitation Data'!G59)))</f>
        <v/>
      </c>
      <c r="DB65" s="286" t="str">
        <f ca="true">+IF(OFFSET('Sanitation Data'!$G$30,0,10*ROW('Sanitation Data'!G59))="","",OFFSET('Sanitation Data'!$G$30,0,10*ROW('Sanitation Data'!G59)))</f>
        <v/>
      </c>
      <c r="DC65" s="286" t="str">
        <f ca="true">+IF(OFFSET('Sanitation Data'!$G$31,0,10*ROW('Sanitation Data'!G59))="","",OFFSET('Sanitation Data'!$G$31,0,10*ROW('Sanitation Data'!G59)))</f>
        <v/>
      </c>
      <c r="DD65" s="286" t="str">
        <f ca="true">+IF(OFFSET('Sanitation Data'!$G$32,0,10*ROW('Sanitation Data'!G59))="","",OFFSET('Sanitation Data'!$G$32,0,10*ROW('Sanitation Data'!G59)))</f>
        <v/>
      </c>
      <c r="DE65" s="286" t="str">
        <f ca="true">+IF(OFFSET('Sanitation Data'!$H$28,0,10*ROW('Sanitation Data'!H59))="","",OFFSET('Sanitation Data'!$H$28,0,10*ROW('Sanitation Data'!H59)))</f>
        <v/>
      </c>
      <c r="DF65" s="286" t="str">
        <f ca="true">+IF(OFFSET('Sanitation Data'!$H$29,0,10*ROW('Sanitation Data'!H59))="","",OFFSET('Sanitation Data'!$H$29,0,10*ROW('Sanitation Data'!H59)))</f>
        <v/>
      </c>
      <c r="DG65" s="286" t="str">
        <f ca="true">+IF(OFFSET('Sanitation Data'!$H$30,0,10*ROW('Sanitation Data'!H59))="","",OFFSET('Sanitation Data'!$H$30,0,10*ROW('Sanitation Data'!H59)))</f>
        <v/>
      </c>
      <c r="DH65" s="286" t="str">
        <f ca="true">+IF(OFFSET('Sanitation Data'!$H$31,0,10*ROW('Sanitation Data'!H59))="","",OFFSET('Sanitation Data'!$H$31,0,10*ROW('Sanitation Data'!H59)))</f>
        <v/>
      </c>
      <c r="DI65" s="286" t="str">
        <f ca="true">+IF(OFFSET('Sanitation Data'!$H$32,0,10*ROW('Sanitation Data'!H59))="","",OFFSET('Sanitation Data'!$H$32,0,10*ROW('Sanitation Data'!H59)))</f>
        <v/>
      </c>
      <c r="DJ65" s="286" t="str">
        <f ca="true">+IF(OFFSET('Sanitation Data'!$I$28,0,10*ROW('Sanitation Data'!I59))="","",OFFSET('Sanitation Data'!$I$28,0,10*ROW('Sanitation Data'!I59)))</f>
        <v/>
      </c>
      <c r="DK65" s="286" t="str">
        <f ca="true">+IF(OFFSET('Sanitation Data'!$I$29,0,10*ROW('Sanitation Data'!I59))="","",OFFSET('Sanitation Data'!$I$29,0,10*ROW('Sanitation Data'!I59)))</f>
        <v/>
      </c>
      <c r="DL65" s="286" t="str">
        <f ca="true">+IF(OFFSET('Sanitation Data'!$I$30,0,10*ROW('Sanitation Data'!I59))="","",OFFSET('Sanitation Data'!$I$30,0,10*ROW('Sanitation Data'!I59)))</f>
        <v/>
      </c>
      <c r="DM65" s="286" t="str">
        <f ca="true">+IF(OFFSET('Sanitation Data'!$I$31,0,10*ROW('Sanitation Data'!I59))="","",OFFSET('Sanitation Data'!$I$31,0,10*ROW('Sanitation Data'!I59)))</f>
        <v/>
      </c>
      <c r="DN65" s="286" t="str">
        <f ca="true">+IF(OFFSET('Sanitation Data'!$I$32,0,10*ROW('Sanitation Data'!I59))="","",OFFSET('Sanitation Data'!$I$32,0,10*ROW('Sanitation Data'!I59)))</f>
        <v/>
      </c>
      <c r="DO65" s="286" t="str">
        <f ca="true">+IF(OFFSET('Hygiene Data'!$D$11,0,10*ROW('Hygiene Data'!D59))="","",OFFSET('Hygiene Data'!$D$11,0,10*ROW('Hygiene Data'!D59)))</f>
        <v/>
      </c>
      <c r="DP65" s="286" t="str">
        <f ca="true">+IF(OFFSET('Hygiene Data'!$D$12,0,10*ROW('Hygiene Data'!D59))="","",OFFSET('Hygiene Data'!$D$12,0,10*ROW('Hygiene Data'!D59)))</f>
        <v/>
      </c>
      <c r="DQ65" s="286" t="str">
        <f ca="true">+IF(OFFSET('Hygiene Data'!$D$13,0,10*ROW('Hygiene Data'!D59))="","",OFFSET('Hygiene Data'!$D$13,0,10*ROW('Hygiene Data'!D59)))</f>
        <v/>
      </c>
      <c r="DR65" s="286" t="str">
        <f ca="true">+IF(OFFSET('Hygiene Data'!$E$11,0,10*ROW('Hygiene Data'!E59))="","",OFFSET('Hygiene Data'!$E$11,0,10*ROW('Hygiene Data'!E59)))</f>
        <v/>
      </c>
      <c r="DS65" s="286" t="str">
        <f ca="true">+IF(OFFSET('Hygiene Data'!$E$12,0,10*ROW('Hygiene Data'!E59))="","",OFFSET('Hygiene Data'!$E$12,0,10*ROW('Hygiene Data'!E59)))</f>
        <v/>
      </c>
      <c r="DT65" s="286" t="str">
        <f ca="true">+IF(OFFSET('Hygiene Data'!$E$13,0,10*ROW('Hygiene Data'!E59))="","",OFFSET('Hygiene Data'!$E$13,0,10*ROW('Hygiene Data'!E59)))</f>
        <v/>
      </c>
      <c r="DU65" s="286" t="str">
        <f ca="true">+IF(OFFSET('Hygiene Data'!$F$11,0,10*ROW('Hygiene Data'!F59))="","",OFFSET('Hygiene Data'!$F$11,0,10*ROW('Hygiene Data'!F59)))</f>
        <v/>
      </c>
      <c r="DV65" s="286" t="str">
        <f ca="true">+IF(OFFSET('Hygiene Data'!$F$12,0,10*ROW('Hygiene Data'!F59))="","",OFFSET('Hygiene Data'!$F$12,0,10*ROW('Hygiene Data'!F59)))</f>
        <v/>
      </c>
      <c r="DW65" s="286" t="str">
        <f ca="true">+IF(OFFSET('Hygiene Data'!$F$13,0,10*ROW('Hygiene Data'!F59))="","",OFFSET('Hygiene Data'!$F$13,0,10*ROW('Hygiene Data'!F59)))</f>
        <v/>
      </c>
      <c r="DX65" s="286" t="str">
        <f ca="true">+IF(OFFSET('Hygiene Data'!$G$11,0,10*ROW('Hygiene Data'!G59))="","",OFFSET('Hygiene Data'!$G$11,0,10*ROW('Hygiene Data'!G59)))</f>
        <v/>
      </c>
      <c r="DY65" s="286" t="str">
        <f ca="true">+IF(OFFSET('Hygiene Data'!$G$12,0,10*ROW('Hygiene Data'!G59))="","",OFFSET('Hygiene Data'!$G$12,0,10*ROW('Hygiene Data'!G59)))</f>
        <v/>
      </c>
      <c r="DZ65" s="286" t="str">
        <f ca="true">+IF(OFFSET('Hygiene Data'!$G$13,0,10*ROW('Hygiene Data'!G59))="","",OFFSET('Hygiene Data'!$G$13,0,10*ROW('Hygiene Data'!G59)))</f>
        <v/>
      </c>
      <c r="EA65" s="286" t="str">
        <f ca="true">+IF(OFFSET('Hygiene Data'!$H$11,0,10*ROW('Hygiene Data'!H59))="","",OFFSET('Hygiene Data'!$H$11,0,10*ROW('Hygiene Data'!H59)))</f>
        <v/>
      </c>
      <c r="EB65" s="286" t="str">
        <f ca="true">+IF(OFFSET('Hygiene Data'!$H$12,0,10*ROW('Hygiene Data'!H59))="","",OFFSET('Hygiene Data'!$H$12,0,10*ROW('Hygiene Data'!H59)))</f>
        <v/>
      </c>
      <c r="EC65" s="286" t="str">
        <f ca="true">+IF(OFFSET('Hygiene Data'!$H$13,0,10*ROW('Hygiene Data'!H59))="","",OFFSET('Hygiene Data'!$H$13,0,10*ROW('Hygiene Data'!H59)))</f>
        <v/>
      </c>
      <c r="ED65" s="286" t="str">
        <f ca="true">+IF(OFFSET('Hygiene Data'!$I$11,0,10*ROW('Hygiene Data'!I59))="","",OFFSET('Hygiene Data'!$I$11,0,10*ROW('Hygiene Data'!I59)))</f>
        <v/>
      </c>
      <c r="EE65" s="286" t="str">
        <f ca="true">+IF(OFFSET('Hygiene Data'!$I$12,0,10*ROW('Hygiene Data'!I59))="","",OFFSET('Hygiene Data'!$I$12,0,10*ROW('Hygiene Data'!I59)))</f>
        <v/>
      </c>
      <c r="EF65" s="286"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42"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6"/>
      <c r="BS66" s="286" t="str">
        <f ca="true">+IF(OFFSET('Water Data'!$D$27,0,10*ROW('Water Data'!D60))="","",OFFSET('Water Data'!$D$27,0,10*ROW('Water Data'!D60)))</f>
        <v/>
      </c>
      <c r="BT66" s="286" t="str">
        <f ca="true">+IF(OFFSET('Water Data'!$D$28,0,10*ROW('Water Data'!D60))="","",OFFSET('Water Data'!$D$28,0,10*ROW('Water Data'!D60)))</f>
        <v/>
      </c>
      <c r="BU66" s="286" t="str">
        <f ca="true">+IF(OFFSET('Water Data'!$D$29,0,10*ROW('Water Data'!D60))="","",OFFSET('Water Data'!$D$29,0,10*ROW('Water Data'!D60)))</f>
        <v/>
      </c>
      <c r="BV66" s="286" t="str">
        <f ca="true">+IF(OFFSET('Water Data'!$E$27,0,10*ROW('Water Data'!E60))="","",OFFSET('Water Data'!$E$27,0,10*ROW('Water Data'!E60)))</f>
        <v/>
      </c>
      <c r="BW66" s="286" t="str">
        <f ca="true">+IF(OFFSET('Water Data'!$E$28,0,10*ROW('Water Data'!E60))="","",OFFSET('Water Data'!$E$28,0,10*ROW('Water Data'!E60)))</f>
        <v/>
      </c>
      <c r="BX66" s="286" t="str">
        <f ca="true">+IF(OFFSET('Water Data'!$E$29,0,10*ROW('Water Data'!E60))="","",OFFSET('Water Data'!$E$29,0,10*ROW('Water Data'!E60)))</f>
        <v/>
      </c>
      <c r="BY66" s="286" t="str">
        <f ca="true">+IF(OFFSET('Water Data'!$F$27,0,10*ROW('Water Data'!F60))="","",OFFSET('Water Data'!$F$27,0,10*ROW('Water Data'!F60)))</f>
        <v/>
      </c>
      <c r="BZ66" s="286" t="str">
        <f ca="true">+IF(OFFSET('Water Data'!$F$28,0,10*ROW('Water Data'!F60))="","",OFFSET('Water Data'!$F$28,0,10*ROW('Water Data'!F60)))</f>
        <v/>
      </c>
      <c r="CA66" s="286" t="str">
        <f ca="true">+IF(OFFSET('Water Data'!$F$29,0,10*ROW('Water Data'!F60))="","",OFFSET('Water Data'!$F$29,0,10*ROW('Water Data'!F60)))</f>
        <v/>
      </c>
      <c r="CB66" s="286" t="str">
        <f ca="true">+IF(OFFSET('Water Data'!$G$27,0,10*ROW('Water Data'!G60))="","",OFFSET('Water Data'!$G$27,0,10*ROW('Water Data'!G60)))</f>
        <v/>
      </c>
      <c r="CC66" s="286" t="str">
        <f ca="true">+IF(OFFSET('Water Data'!$G$28,0,10*ROW('Water Data'!G60))="","",OFFSET('Water Data'!$G$28,0,10*ROW('Water Data'!G60)))</f>
        <v/>
      </c>
      <c r="CD66" s="286" t="str">
        <f ca="true">+IF(OFFSET('Water Data'!$G$29,0,10*ROW('Water Data'!G60))="","",OFFSET('Water Data'!$G$29,0,10*ROW('Water Data'!G60)))</f>
        <v/>
      </c>
      <c r="CE66" s="286" t="str">
        <f ca="true">+IF(OFFSET('Water Data'!$H$27,0,10*ROW('Water Data'!H60))="","",OFFSET('Water Data'!$H$27,0,10*ROW('Water Data'!H60)))</f>
        <v/>
      </c>
      <c r="CF66" s="286" t="str">
        <f ca="true">+IF(OFFSET('Water Data'!$H$28,0,10*ROW('Water Data'!H60))="","",OFFSET('Water Data'!$H$28,0,10*ROW('Water Data'!H60)))</f>
        <v/>
      </c>
      <c r="CG66" s="286" t="str">
        <f ca="true">+IF(OFFSET('Water Data'!$H$29,0,10*ROW('Water Data'!H60))="","",OFFSET('Water Data'!$H$29,0,10*ROW('Water Data'!H60)))</f>
        <v/>
      </c>
      <c r="CH66" s="286" t="str">
        <f ca="true">+IF(OFFSET('Water Data'!$I$27,0,10*ROW('Water Data'!I60))="","",OFFSET('Water Data'!$I$27,0,10*ROW('Water Data'!I60)))</f>
        <v/>
      </c>
      <c r="CI66" s="286" t="str">
        <f ca="true">+IF(OFFSET('Water Data'!$I$28,0,10*ROW('Water Data'!I60))="","",OFFSET('Water Data'!$I$28,0,10*ROW('Water Data'!I60)))</f>
        <v/>
      </c>
      <c r="CJ66" s="286" t="str">
        <f ca="true">+IF(OFFSET('Water Data'!$I$29,0,10*ROW('Water Data'!I60))="","",OFFSET('Water Data'!$I$29,0,10*ROW('Water Data'!I60)))</f>
        <v/>
      </c>
      <c r="CK66" s="286" t="str">
        <f ca="true">+IF(OFFSET('Sanitation Data'!$D$28,0,10*ROW('Sanitation Data'!D60))="","",OFFSET('Sanitation Data'!$D$28,0,10*ROW('Sanitation Data'!D60)))</f>
        <v/>
      </c>
      <c r="CL66" s="286" t="str">
        <f ca="true">+IF(OFFSET('Sanitation Data'!$D$29,0,10*ROW('Sanitation Data'!D60))="","",OFFSET('Sanitation Data'!$D$29,0,10*ROW('Sanitation Data'!D60)))</f>
        <v/>
      </c>
      <c r="CM66" s="286" t="str">
        <f ca="true">+IF(OFFSET('Sanitation Data'!$D$30,0,10*ROW('Sanitation Data'!D60))="","",OFFSET('Sanitation Data'!$D$30,0,10*ROW('Sanitation Data'!D60)))</f>
        <v/>
      </c>
      <c r="CN66" s="286" t="str">
        <f ca="true">+IF(OFFSET('Sanitation Data'!$D$31,0,10*ROW('Sanitation Data'!D60))="","",OFFSET('Sanitation Data'!$D$31,0,10*ROW('Sanitation Data'!D60)))</f>
        <v/>
      </c>
      <c r="CO66" s="286" t="str">
        <f ca="true">+IF(OFFSET('Sanitation Data'!$D$32,0,10*ROW('Sanitation Data'!D60))="","",OFFSET('Sanitation Data'!$D$32,0,10*ROW('Sanitation Data'!D60)))</f>
        <v/>
      </c>
      <c r="CP66" s="286" t="str">
        <f ca="true">+IF(OFFSET('Sanitation Data'!$E$28,0,10*ROW('Sanitation Data'!E60))="","",OFFSET('Sanitation Data'!$E$28,0,10*ROW('Sanitation Data'!E60)))</f>
        <v/>
      </c>
      <c r="CQ66" s="286" t="str">
        <f ca="true">+IF(OFFSET('Sanitation Data'!$E$29,0,10*ROW('Sanitation Data'!E60))="","",OFFSET('Sanitation Data'!$E$29,0,10*ROW('Sanitation Data'!E60)))</f>
        <v/>
      </c>
      <c r="CR66" s="286" t="str">
        <f ca="true">+IF(OFFSET('Sanitation Data'!$E$30,0,10*ROW('Sanitation Data'!E60))="","",OFFSET('Sanitation Data'!$E$30,0,10*ROW('Sanitation Data'!E60)))</f>
        <v/>
      </c>
      <c r="CS66" s="286" t="str">
        <f ca="true">+IF(OFFSET('Sanitation Data'!$E$31,0,10*ROW('Sanitation Data'!E60))="","",OFFSET('Sanitation Data'!$E$31,0,10*ROW('Sanitation Data'!E60)))</f>
        <v/>
      </c>
      <c r="CT66" s="286" t="str">
        <f ca="true">+IF(OFFSET('Sanitation Data'!$E$32,0,10*ROW('Sanitation Data'!E60))="","",OFFSET('Sanitation Data'!$E$32,0,10*ROW('Sanitation Data'!E60)))</f>
        <v/>
      </c>
      <c r="CU66" s="286" t="str">
        <f ca="true">+IF(OFFSET('Sanitation Data'!$F$28,0,10*ROW('Sanitation Data'!F60))="","",OFFSET('Sanitation Data'!$F$28,0,10*ROW('Sanitation Data'!F60)))</f>
        <v/>
      </c>
      <c r="CV66" s="286" t="str">
        <f ca="true">+IF(OFFSET('Sanitation Data'!$F$29,0,10*ROW('Sanitation Data'!F60))="","",OFFSET('Sanitation Data'!$F$29,0,10*ROW('Sanitation Data'!F60)))</f>
        <v/>
      </c>
      <c r="CW66" s="286" t="str">
        <f ca="true">+IF(OFFSET('Sanitation Data'!$F$30,0,10*ROW('Sanitation Data'!F60))="","",OFFSET('Sanitation Data'!$F$30,0,10*ROW('Sanitation Data'!F60)))</f>
        <v/>
      </c>
      <c r="CX66" s="286" t="str">
        <f ca="true">+IF(OFFSET('Sanitation Data'!$F$31,0,10*ROW('Sanitation Data'!F60))="","",OFFSET('Sanitation Data'!$F$31,0,10*ROW('Sanitation Data'!F60)))</f>
        <v/>
      </c>
      <c r="CY66" s="286" t="str">
        <f ca="true">+IF(OFFSET('Sanitation Data'!$F$32,0,10*ROW('Sanitation Data'!F60))="","",OFFSET('Sanitation Data'!$F$32,0,10*ROW('Sanitation Data'!F60)))</f>
        <v/>
      </c>
      <c r="CZ66" s="286" t="str">
        <f ca="true">+IF(OFFSET('Sanitation Data'!$G$28,0,10*ROW('Sanitation Data'!G60))="","",OFFSET('Sanitation Data'!$G$28,0,10*ROW('Sanitation Data'!G60)))</f>
        <v/>
      </c>
      <c r="DA66" s="286" t="str">
        <f ca="true">+IF(OFFSET('Sanitation Data'!$G$29,0,10*ROW('Sanitation Data'!G60))="","",OFFSET('Sanitation Data'!$G$29,0,10*ROW('Sanitation Data'!G60)))</f>
        <v/>
      </c>
      <c r="DB66" s="286" t="str">
        <f ca="true">+IF(OFFSET('Sanitation Data'!$G$30,0,10*ROW('Sanitation Data'!G60))="","",OFFSET('Sanitation Data'!$G$30,0,10*ROW('Sanitation Data'!G60)))</f>
        <v/>
      </c>
      <c r="DC66" s="286" t="str">
        <f ca="true">+IF(OFFSET('Sanitation Data'!$G$31,0,10*ROW('Sanitation Data'!G60))="","",OFFSET('Sanitation Data'!$G$31,0,10*ROW('Sanitation Data'!G60)))</f>
        <v/>
      </c>
      <c r="DD66" s="286" t="str">
        <f ca="true">+IF(OFFSET('Sanitation Data'!$G$32,0,10*ROW('Sanitation Data'!G60))="","",OFFSET('Sanitation Data'!$G$32,0,10*ROW('Sanitation Data'!G60)))</f>
        <v/>
      </c>
      <c r="DE66" s="286" t="str">
        <f ca="true">+IF(OFFSET('Sanitation Data'!$H$28,0,10*ROW('Sanitation Data'!H60))="","",OFFSET('Sanitation Data'!$H$28,0,10*ROW('Sanitation Data'!H60)))</f>
        <v/>
      </c>
      <c r="DF66" s="286" t="str">
        <f ca="true">+IF(OFFSET('Sanitation Data'!$H$29,0,10*ROW('Sanitation Data'!H60))="","",OFFSET('Sanitation Data'!$H$29,0,10*ROW('Sanitation Data'!H60)))</f>
        <v/>
      </c>
      <c r="DG66" s="286" t="str">
        <f ca="true">+IF(OFFSET('Sanitation Data'!$H$30,0,10*ROW('Sanitation Data'!H60))="","",OFFSET('Sanitation Data'!$H$30,0,10*ROW('Sanitation Data'!H60)))</f>
        <v/>
      </c>
      <c r="DH66" s="286" t="str">
        <f ca="true">+IF(OFFSET('Sanitation Data'!$H$31,0,10*ROW('Sanitation Data'!H60))="","",OFFSET('Sanitation Data'!$H$31,0,10*ROW('Sanitation Data'!H60)))</f>
        <v/>
      </c>
      <c r="DI66" s="286" t="str">
        <f ca="true">+IF(OFFSET('Sanitation Data'!$H$32,0,10*ROW('Sanitation Data'!H60))="","",OFFSET('Sanitation Data'!$H$32,0,10*ROW('Sanitation Data'!H60)))</f>
        <v/>
      </c>
      <c r="DJ66" s="286" t="str">
        <f ca="true">+IF(OFFSET('Sanitation Data'!$I$28,0,10*ROW('Sanitation Data'!I60))="","",OFFSET('Sanitation Data'!$I$28,0,10*ROW('Sanitation Data'!I60)))</f>
        <v/>
      </c>
      <c r="DK66" s="286" t="str">
        <f ca="true">+IF(OFFSET('Sanitation Data'!$I$29,0,10*ROW('Sanitation Data'!I60))="","",OFFSET('Sanitation Data'!$I$29,0,10*ROW('Sanitation Data'!I60)))</f>
        <v/>
      </c>
      <c r="DL66" s="286" t="str">
        <f ca="true">+IF(OFFSET('Sanitation Data'!$I$30,0,10*ROW('Sanitation Data'!I60))="","",OFFSET('Sanitation Data'!$I$30,0,10*ROW('Sanitation Data'!I60)))</f>
        <v/>
      </c>
      <c r="DM66" s="286" t="str">
        <f ca="true">+IF(OFFSET('Sanitation Data'!$I$31,0,10*ROW('Sanitation Data'!I60))="","",OFFSET('Sanitation Data'!$I$31,0,10*ROW('Sanitation Data'!I60)))</f>
        <v/>
      </c>
      <c r="DN66" s="286" t="str">
        <f ca="true">+IF(OFFSET('Sanitation Data'!$I$32,0,10*ROW('Sanitation Data'!I60))="","",OFFSET('Sanitation Data'!$I$32,0,10*ROW('Sanitation Data'!I60)))</f>
        <v/>
      </c>
      <c r="DO66" s="286" t="str">
        <f ca="true">+IF(OFFSET('Hygiene Data'!$D$11,0,10*ROW('Hygiene Data'!D60))="","",OFFSET('Hygiene Data'!$D$11,0,10*ROW('Hygiene Data'!D60)))</f>
        <v/>
      </c>
      <c r="DP66" s="286" t="str">
        <f ca="true">+IF(OFFSET('Hygiene Data'!$D$12,0,10*ROW('Hygiene Data'!D60))="","",OFFSET('Hygiene Data'!$D$12,0,10*ROW('Hygiene Data'!D60)))</f>
        <v/>
      </c>
      <c r="DQ66" s="286" t="str">
        <f ca="true">+IF(OFFSET('Hygiene Data'!$D$13,0,10*ROW('Hygiene Data'!D60))="","",OFFSET('Hygiene Data'!$D$13,0,10*ROW('Hygiene Data'!D60)))</f>
        <v/>
      </c>
      <c r="DR66" s="286" t="str">
        <f ca="true">+IF(OFFSET('Hygiene Data'!$E$11,0,10*ROW('Hygiene Data'!E60))="","",OFFSET('Hygiene Data'!$E$11,0,10*ROW('Hygiene Data'!E60)))</f>
        <v/>
      </c>
      <c r="DS66" s="286" t="str">
        <f ca="true">+IF(OFFSET('Hygiene Data'!$E$12,0,10*ROW('Hygiene Data'!E60))="","",OFFSET('Hygiene Data'!$E$12,0,10*ROW('Hygiene Data'!E60)))</f>
        <v/>
      </c>
      <c r="DT66" s="286" t="str">
        <f ca="true">+IF(OFFSET('Hygiene Data'!$E$13,0,10*ROW('Hygiene Data'!E60))="","",OFFSET('Hygiene Data'!$E$13,0,10*ROW('Hygiene Data'!E60)))</f>
        <v/>
      </c>
      <c r="DU66" s="286" t="str">
        <f ca="true">+IF(OFFSET('Hygiene Data'!$F$11,0,10*ROW('Hygiene Data'!F60))="","",OFFSET('Hygiene Data'!$F$11,0,10*ROW('Hygiene Data'!F60)))</f>
        <v/>
      </c>
      <c r="DV66" s="286" t="str">
        <f ca="true">+IF(OFFSET('Hygiene Data'!$F$12,0,10*ROW('Hygiene Data'!F60))="","",OFFSET('Hygiene Data'!$F$12,0,10*ROW('Hygiene Data'!F60)))</f>
        <v/>
      </c>
      <c r="DW66" s="286" t="str">
        <f ca="true">+IF(OFFSET('Hygiene Data'!$F$13,0,10*ROW('Hygiene Data'!F60))="","",OFFSET('Hygiene Data'!$F$13,0,10*ROW('Hygiene Data'!F60)))</f>
        <v/>
      </c>
      <c r="DX66" s="286" t="str">
        <f ca="true">+IF(OFFSET('Hygiene Data'!$G$11,0,10*ROW('Hygiene Data'!G60))="","",OFFSET('Hygiene Data'!$G$11,0,10*ROW('Hygiene Data'!G60)))</f>
        <v/>
      </c>
      <c r="DY66" s="286" t="str">
        <f ca="true">+IF(OFFSET('Hygiene Data'!$G$12,0,10*ROW('Hygiene Data'!G60))="","",OFFSET('Hygiene Data'!$G$12,0,10*ROW('Hygiene Data'!G60)))</f>
        <v/>
      </c>
      <c r="DZ66" s="286" t="str">
        <f ca="true">+IF(OFFSET('Hygiene Data'!$G$13,0,10*ROW('Hygiene Data'!G60))="","",OFFSET('Hygiene Data'!$G$13,0,10*ROW('Hygiene Data'!G60)))</f>
        <v/>
      </c>
      <c r="EA66" s="286" t="str">
        <f ca="true">+IF(OFFSET('Hygiene Data'!$H$11,0,10*ROW('Hygiene Data'!H60))="","",OFFSET('Hygiene Data'!$H$11,0,10*ROW('Hygiene Data'!H60)))</f>
        <v/>
      </c>
      <c r="EB66" s="286" t="str">
        <f ca="true">+IF(OFFSET('Hygiene Data'!$H$12,0,10*ROW('Hygiene Data'!H60))="","",OFFSET('Hygiene Data'!$H$12,0,10*ROW('Hygiene Data'!H60)))</f>
        <v/>
      </c>
      <c r="EC66" s="286" t="str">
        <f ca="true">+IF(OFFSET('Hygiene Data'!$H$13,0,10*ROW('Hygiene Data'!H60))="","",OFFSET('Hygiene Data'!$H$13,0,10*ROW('Hygiene Data'!H60)))</f>
        <v/>
      </c>
      <c r="ED66" s="286" t="str">
        <f ca="true">+IF(OFFSET('Hygiene Data'!$I$11,0,10*ROW('Hygiene Data'!I60))="","",OFFSET('Hygiene Data'!$I$11,0,10*ROW('Hygiene Data'!I60)))</f>
        <v/>
      </c>
      <c r="EE66" s="286" t="str">
        <f ca="true">+IF(OFFSET('Hygiene Data'!$I$12,0,10*ROW('Hygiene Data'!I60))="","",OFFSET('Hygiene Data'!$I$12,0,10*ROW('Hygiene Data'!I60)))</f>
        <v/>
      </c>
      <c r="EF66" s="286"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42"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6"/>
      <c r="BS67" s="286" t="str">
        <f ca="true">+IF(OFFSET('Water Data'!$D$27,0,10*ROW('Water Data'!D61))="","",OFFSET('Water Data'!$D$27,0,10*ROW('Water Data'!D61)))</f>
        <v/>
      </c>
      <c r="BT67" s="286" t="str">
        <f ca="true">+IF(OFFSET('Water Data'!$D$28,0,10*ROW('Water Data'!D61))="","",OFFSET('Water Data'!$D$28,0,10*ROW('Water Data'!D61)))</f>
        <v/>
      </c>
      <c r="BU67" s="286" t="str">
        <f ca="true">+IF(OFFSET('Water Data'!$D$29,0,10*ROW('Water Data'!D61))="","",OFFSET('Water Data'!$D$29,0,10*ROW('Water Data'!D61)))</f>
        <v/>
      </c>
      <c r="BV67" s="286" t="str">
        <f ca="true">+IF(OFFSET('Water Data'!$E$27,0,10*ROW('Water Data'!E61))="","",OFFSET('Water Data'!$E$27,0,10*ROW('Water Data'!E61)))</f>
        <v/>
      </c>
      <c r="BW67" s="286" t="str">
        <f ca="true">+IF(OFFSET('Water Data'!$E$28,0,10*ROW('Water Data'!E61))="","",OFFSET('Water Data'!$E$28,0,10*ROW('Water Data'!E61)))</f>
        <v/>
      </c>
      <c r="BX67" s="286" t="str">
        <f ca="true">+IF(OFFSET('Water Data'!$E$29,0,10*ROW('Water Data'!E61))="","",OFFSET('Water Data'!$E$29,0,10*ROW('Water Data'!E61)))</f>
        <v/>
      </c>
      <c r="BY67" s="286" t="str">
        <f ca="true">+IF(OFFSET('Water Data'!$F$27,0,10*ROW('Water Data'!F61))="","",OFFSET('Water Data'!$F$27,0,10*ROW('Water Data'!F61)))</f>
        <v/>
      </c>
      <c r="BZ67" s="286" t="str">
        <f ca="true">+IF(OFFSET('Water Data'!$F$28,0,10*ROW('Water Data'!F61))="","",OFFSET('Water Data'!$F$28,0,10*ROW('Water Data'!F61)))</f>
        <v/>
      </c>
      <c r="CA67" s="286" t="str">
        <f ca="true">+IF(OFFSET('Water Data'!$F$29,0,10*ROW('Water Data'!F61))="","",OFFSET('Water Data'!$F$29,0,10*ROW('Water Data'!F61)))</f>
        <v/>
      </c>
      <c r="CB67" s="286" t="str">
        <f ca="true">+IF(OFFSET('Water Data'!$G$27,0,10*ROW('Water Data'!G61))="","",OFFSET('Water Data'!$G$27,0,10*ROW('Water Data'!G61)))</f>
        <v/>
      </c>
      <c r="CC67" s="286" t="str">
        <f ca="true">+IF(OFFSET('Water Data'!$G$28,0,10*ROW('Water Data'!G61))="","",OFFSET('Water Data'!$G$28,0,10*ROW('Water Data'!G61)))</f>
        <v/>
      </c>
      <c r="CD67" s="286" t="str">
        <f ca="true">+IF(OFFSET('Water Data'!$G$29,0,10*ROW('Water Data'!G61))="","",OFFSET('Water Data'!$G$29,0,10*ROW('Water Data'!G61)))</f>
        <v/>
      </c>
      <c r="CE67" s="286" t="str">
        <f ca="true">+IF(OFFSET('Water Data'!$H$27,0,10*ROW('Water Data'!H61))="","",OFFSET('Water Data'!$H$27,0,10*ROW('Water Data'!H61)))</f>
        <v/>
      </c>
      <c r="CF67" s="286" t="str">
        <f ca="true">+IF(OFFSET('Water Data'!$H$28,0,10*ROW('Water Data'!H61))="","",OFFSET('Water Data'!$H$28,0,10*ROW('Water Data'!H61)))</f>
        <v/>
      </c>
      <c r="CG67" s="286" t="str">
        <f ca="true">+IF(OFFSET('Water Data'!$H$29,0,10*ROW('Water Data'!H61))="","",OFFSET('Water Data'!$H$29,0,10*ROW('Water Data'!H61)))</f>
        <v/>
      </c>
      <c r="CH67" s="286" t="str">
        <f ca="true">+IF(OFFSET('Water Data'!$I$27,0,10*ROW('Water Data'!I61))="","",OFFSET('Water Data'!$I$27,0,10*ROW('Water Data'!I61)))</f>
        <v/>
      </c>
      <c r="CI67" s="286" t="str">
        <f ca="true">+IF(OFFSET('Water Data'!$I$28,0,10*ROW('Water Data'!I61))="","",OFFSET('Water Data'!$I$28,0,10*ROW('Water Data'!I61)))</f>
        <v/>
      </c>
      <c r="CJ67" s="286" t="str">
        <f ca="true">+IF(OFFSET('Water Data'!$I$29,0,10*ROW('Water Data'!I61))="","",OFFSET('Water Data'!$I$29,0,10*ROW('Water Data'!I61)))</f>
        <v/>
      </c>
      <c r="CK67" s="286" t="str">
        <f ca="true">+IF(OFFSET('Sanitation Data'!$D$28,0,10*ROW('Sanitation Data'!D61))="","",OFFSET('Sanitation Data'!$D$28,0,10*ROW('Sanitation Data'!D61)))</f>
        <v/>
      </c>
      <c r="CL67" s="286" t="str">
        <f ca="true">+IF(OFFSET('Sanitation Data'!$D$29,0,10*ROW('Sanitation Data'!D61))="","",OFFSET('Sanitation Data'!$D$29,0,10*ROW('Sanitation Data'!D61)))</f>
        <v/>
      </c>
      <c r="CM67" s="286" t="str">
        <f ca="true">+IF(OFFSET('Sanitation Data'!$D$30,0,10*ROW('Sanitation Data'!D61))="","",OFFSET('Sanitation Data'!$D$30,0,10*ROW('Sanitation Data'!D61)))</f>
        <v/>
      </c>
      <c r="CN67" s="286" t="str">
        <f ca="true">+IF(OFFSET('Sanitation Data'!$D$31,0,10*ROW('Sanitation Data'!D61))="","",OFFSET('Sanitation Data'!$D$31,0,10*ROW('Sanitation Data'!D61)))</f>
        <v/>
      </c>
      <c r="CO67" s="286" t="str">
        <f ca="true">+IF(OFFSET('Sanitation Data'!$D$32,0,10*ROW('Sanitation Data'!D61))="","",OFFSET('Sanitation Data'!$D$32,0,10*ROW('Sanitation Data'!D61)))</f>
        <v/>
      </c>
      <c r="CP67" s="286" t="str">
        <f ca="true">+IF(OFFSET('Sanitation Data'!$E$28,0,10*ROW('Sanitation Data'!E61))="","",OFFSET('Sanitation Data'!$E$28,0,10*ROW('Sanitation Data'!E61)))</f>
        <v/>
      </c>
      <c r="CQ67" s="286" t="str">
        <f ca="true">+IF(OFFSET('Sanitation Data'!$E$29,0,10*ROW('Sanitation Data'!E61))="","",OFFSET('Sanitation Data'!$E$29,0,10*ROW('Sanitation Data'!E61)))</f>
        <v/>
      </c>
      <c r="CR67" s="286" t="str">
        <f ca="true">+IF(OFFSET('Sanitation Data'!$E$30,0,10*ROW('Sanitation Data'!E61))="","",OFFSET('Sanitation Data'!$E$30,0,10*ROW('Sanitation Data'!E61)))</f>
        <v/>
      </c>
      <c r="CS67" s="286" t="str">
        <f ca="true">+IF(OFFSET('Sanitation Data'!$E$31,0,10*ROW('Sanitation Data'!E61))="","",OFFSET('Sanitation Data'!$E$31,0,10*ROW('Sanitation Data'!E61)))</f>
        <v/>
      </c>
      <c r="CT67" s="286" t="str">
        <f ca="true">+IF(OFFSET('Sanitation Data'!$E$32,0,10*ROW('Sanitation Data'!E61))="","",OFFSET('Sanitation Data'!$E$32,0,10*ROW('Sanitation Data'!E61)))</f>
        <v/>
      </c>
      <c r="CU67" s="286" t="str">
        <f ca="true">+IF(OFFSET('Sanitation Data'!$F$28,0,10*ROW('Sanitation Data'!F61))="","",OFFSET('Sanitation Data'!$F$28,0,10*ROW('Sanitation Data'!F61)))</f>
        <v/>
      </c>
      <c r="CV67" s="286" t="str">
        <f ca="true">+IF(OFFSET('Sanitation Data'!$F$29,0,10*ROW('Sanitation Data'!F61))="","",OFFSET('Sanitation Data'!$F$29,0,10*ROW('Sanitation Data'!F61)))</f>
        <v/>
      </c>
      <c r="CW67" s="286" t="str">
        <f ca="true">+IF(OFFSET('Sanitation Data'!$F$30,0,10*ROW('Sanitation Data'!F61))="","",OFFSET('Sanitation Data'!$F$30,0,10*ROW('Sanitation Data'!F61)))</f>
        <v/>
      </c>
      <c r="CX67" s="286" t="str">
        <f ca="true">+IF(OFFSET('Sanitation Data'!$F$31,0,10*ROW('Sanitation Data'!F61))="","",OFFSET('Sanitation Data'!$F$31,0,10*ROW('Sanitation Data'!F61)))</f>
        <v/>
      </c>
      <c r="CY67" s="286" t="str">
        <f ca="true">+IF(OFFSET('Sanitation Data'!$F$32,0,10*ROW('Sanitation Data'!F61))="","",OFFSET('Sanitation Data'!$F$32,0,10*ROW('Sanitation Data'!F61)))</f>
        <v/>
      </c>
      <c r="CZ67" s="286" t="str">
        <f ca="true">+IF(OFFSET('Sanitation Data'!$G$28,0,10*ROW('Sanitation Data'!G61))="","",OFFSET('Sanitation Data'!$G$28,0,10*ROW('Sanitation Data'!G61)))</f>
        <v/>
      </c>
      <c r="DA67" s="286" t="str">
        <f ca="true">+IF(OFFSET('Sanitation Data'!$G$29,0,10*ROW('Sanitation Data'!G61))="","",OFFSET('Sanitation Data'!$G$29,0,10*ROW('Sanitation Data'!G61)))</f>
        <v/>
      </c>
      <c r="DB67" s="286" t="str">
        <f ca="true">+IF(OFFSET('Sanitation Data'!$G$30,0,10*ROW('Sanitation Data'!G61))="","",OFFSET('Sanitation Data'!$G$30,0,10*ROW('Sanitation Data'!G61)))</f>
        <v/>
      </c>
      <c r="DC67" s="286" t="str">
        <f ca="true">+IF(OFFSET('Sanitation Data'!$G$31,0,10*ROW('Sanitation Data'!G61))="","",OFFSET('Sanitation Data'!$G$31,0,10*ROW('Sanitation Data'!G61)))</f>
        <v/>
      </c>
      <c r="DD67" s="286" t="str">
        <f ca="true">+IF(OFFSET('Sanitation Data'!$G$32,0,10*ROW('Sanitation Data'!G61))="","",OFFSET('Sanitation Data'!$G$32,0,10*ROW('Sanitation Data'!G61)))</f>
        <v/>
      </c>
      <c r="DE67" s="286" t="str">
        <f ca="true">+IF(OFFSET('Sanitation Data'!$H$28,0,10*ROW('Sanitation Data'!H61))="","",OFFSET('Sanitation Data'!$H$28,0,10*ROW('Sanitation Data'!H61)))</f>
        <v/>
      </c>
      <c r="DF67" s="286" t="str">
        <f ca="true">+IF(OFFSET('Sanitation Data'!$H$29,0,10*ROW('Sanitation Data'!H61))="","",OFFSET('Sanitation Data'!$H$29,0,10*ROW('Sanitation Data'!H61)))</f>
        <v/>
      </c>
      <c r="DG67" s="286" t="str">
        <f ca="true">+IF(OFFSET('Sanitation Data'!$H$30,0,10*ROW('Sanitation Data'!H61))="","",OFFSET('Sanitation Data'!$H$30,0,10*ROW('Sanitation Data'!H61)))</f>
        <v/>
      </c>
      <c r="DH67" s="286" t="str">
        <f ca="true">+IF(OFFSET('Sanitation Data'!$H$31,0,10*ROW('Sanitation Data'!H61))="","",OFFSET('Sanitation Data'!$H$31,0,10*ROW('Sanitation Data'!H61)))</f>
        <v/>
      </c>
      <c r="DI67" s="286" t="str">
        <f ca="true">+IF(OFFSET('Sanitation Data'!$H$32,0,10*ROW('Sanitation Data'!H61))="","",OFFSET('Sanitation Data'!$H$32,0,10*ROW('Sanitation Data'!H61)))</f>
        <v/>
      </c>
      <c r="DJ67" s="286" t="str">
        <f ca="true">+IF(OFFSET('Sanitation Data'!$I$28,0,10*ROW('Sanitation Data'!I61))="","",OFFSET('Sanitation Data'!$I$28,0,10*ROW('Sanitation Data'!I61)))</f>
        <v/>
      </c>
      <c r="DK67" s="286" t="str">
        <f ca="true">+IF(OFFSET('Sanitation Data'!$I$29,0,10*ROW('Sanitation Data'!I61))="","",OFFSET('Sanitation Data'!$I$29,0,10*ROW('Sanitation Data'!I61)))</f>
        <v/>
      </c>
      <c r="DL67" s="286" t="str">
        <f ca="true">+IF(OFFSET('Sanitation Data'!$I$30,0,10*ROW('Sanitation Data'!I61))="","",OFFSET('Sanitation Data'!$I$30,0,10*ROW('Sanitation Data'!I61)))</f>
        <v/>
      </c>
      <c r="DM67" s="286" t="str">
        <f ca="true">+IF(OFFSET('Sanitation Data'!$I$31,0,10*ROW('Sanitation Data'!I61))="","",OFFSET('Sanitation Data'!$I$31,0,10*ROW('Sanitation Data'!I61)))</f>
        <v/>
      </c>
      <c r="DN67" s="286" t="str">
        <f ca="true">+IF(OFFSET('Sanitation Data'!$I$32,0,10*ROW('Sanitation Data'!I61))="","",OFFSET('Sanitation Data'!$I$32,0,10*ROW('Sanitation Data'!I61)))</f>
        <v/>
      </c>
      <c r="DO67" s="286" t="str">
        <f ca="true">+IF(OFFSET('Hygiene Data'!$D$11,0,10*ROW('Hygiene Data'!D61))="","",OFFSET('Hygiene Data'!$D$11,0,10*ROW('Hygiene Data'!D61)))</f>
        <v/>
      </c>
      <c r="DP67" s="286" t="str">
        <f ca="true">+IF(OFFSET('Hygiene Data'!$D$12,0,10*ROW('Hygiene Data'!D61))="","",OFFSET('Hygiene Data'!$D$12,0,10*ROW('Hygiene Data'!D61)))</f>
        <v/>
      </c>
      <c r="DQ67" s="286" t="str">
        <f ca="true">+IF(OFFSET('Hygiene Data'!$D$13,0,10*ROW('Hygiene Data'!D61))="","",OFFSET('Hygiene Data'!$D$13,0,10*ROW('Hygiene Data'!D61)))</f>
        <v/>
      </c>
      <c r="DR67" s="286" t="str">
        <f ca="true">+IF(OFFSET('Hygiene Data'!$E$11,0,10*ROW('Hygiene Data'!E61))="","",OFFSET('Hygiene Data'!$E$11,0,10*ROW('Hygiene Data'!E61)))</f>
        <v/>
      </c>
      <c r="DS67" s="286" t="str">
        <f ca="true">+IF(OFFSET('Hygiene Data'!$E$12,0,10*ROW('Hygiene Data'!E61))="","",OFFSET('Hygiene Data'!$E$12,0,10*ROW('Hygiene Data'!E61)))</f>
        <v/>
      </c>
      <c r="DT67" s="286" t="str">
        <f ca="true">+IF(OFFSET('Hygiene Data'!$E$13,0,10*ROW('Hygiene Data'!E61))="","",OFFSET('Hygiene Data'!$E$13,0,10*ROW('Hygiene Data'!E61)))</f>
        <v/>
      </c>
      <c r="DU67" s="286" t="str">
        <f ca="true">+IF(OFFSET('Hygiene Data'!$F$11,0,10*ROW('Hygiene Data'!F61))="","",OFFSET('Hygiene Data'!$F$11,0,10*ROW('Hygiene Data'!F61)))</f>
        <v/>
      </c>
      <c r="DV67" s="286" t="str">
        <f ca="true">+IF(OFFSET('Hygiene Data'!$F$12,0,10*ROW('Hygiene Data'!F61))="","",OFFSET('Hygiene Data'!$F$12,0,10*ROW('Hygiene Data'!F61)))</f>
        <v/>
      </c>
      <c r="DW67" s="286" t="str">
        <f ca="true">+IF(OFFSET('Hygiene Data'!$F$13,0,10*ROW('Hygiene Data'!F61))="","",OFFSET('Hygiene Data'!$F$13,0,10*ROW('Hygiene Data'!F61)))</f>
        <v/>
      </c>
      <c r="DX67" s="286" t="str">
        <f ca="true">+IF(OFFSET('Hygiene Data'!$G$11,0,10*ROW('Hygiene Data'!G61))="","",OFFSET('Hygiene Data'!$G$11,0,10*ROW('Hygiene Data'!G61)))</f>
        <v/>
      </c>
      <c r="DY67" s="286" t="str">
        <f ca="true">+IF(OFFSET('Hygiene Data'!$G$12,0,10*ROW('Hygiene Data'!G61))="","",OFFSET('Hygiene Data'!$G$12,0,10*ROW('Hygiene Data'!G61)))</f>
        <v/>
      </c>
      <c r="DZ67" s="286" t="str">
        <f ca="true">+IF(OFFSET('Hygiene Data'!$G$13,0,10*ROW('Hygiene Data'!G61))="","",OFFSET('Hygiene Data'!$G$13,0,10*ROW('Hygiene Data'!G61)))</f>
        <v/>
      </c>
      <c r="EA67" s="286" t="str">
        <f ca="true">+IF(OFFSET('Hygiene Data'!$H$11,0,10*ROW('Hygiene Data'!H61))="","",OFFSET('Hygiene Data'!$H$11,0,10*ROW('Hygiene Data'!H61)))</f>
        <v/>
      </c>
      <c r="EB67" s="286" t="str">
        <f ca="true">+IF(OFFSET('Hygiene Data'!$H$12,0,10*ROW('Hygiene Data'!H61))="","",OFFSET('Hygiene Data'!$H$12,0,10*ROW('Hygiene Data'!H61)))</f>
        <v/>
      </c>
      <c r="EC67" s="286" t="str">
        <f ca="true">+IF(OFFSET('Hygiene Data'!$H$13,0,10*ROW('Hygiene Data'!H61))="","",OFFSET('Hygiene Data'!$H$13,0,10*ROW('Hygiene Data'!H61)))</f>
        <v/>
      </c>
      <c r="ED67" s="286" t="str">
        <f ca="true">+IF(OFFSET('Hygiene Data'!$I$11,0,10*ROW('Hygiene Data'!I61))="","",OFFSET('Hygiene Data'!$I$11,0,10*ROW('Hygiene Data'!I61)))</f>
        <v/>
      </c>
      <c r="EE67" s="286" t="str">
        <f ca="true">+IF(OFFSET('Hygiene Data'!$I$12,0,10*ROW('Hygiene Data'!I61))="","",OFFSET('Hygiene Data'!$I$12,0,10*ROW('Hygiene Data'!I61)))</f>
        <v/>
      </c>
      <c r="EF67" s="286"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42"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6"/>
      <c r="BS68" s="286" t="str">
        <f ca="true">+IF(OFFSET('Water Data'!$D$27,0,10*ROW('Water Data'!D62))="","",OFFSET('Water Data'!$D$27,0,10*ROW('Water Data'!D62)))</f>
        <v/>
      </c>
      <c r="BT68" s="286" t="str">
        <f ca="true">+IF(OFFSET('Water Data'!$D$28,0,10*ROW('Water Data'!D62))="","",OFFSET('Water Data'!$D$28,0,10*ROW('Water Data'!D62)))</f>
        <v/>
      </c>
      <c r="BU68" s="286" t="str">
        <f ca="true">+IF(OFFSET('Water Data'!$D$29,0,10*ROW('Water Data'!D62))="","",OFFSET('Water Data'!$D$29,0,10*ROW('Water Data'!D62)))</f>
        <v/>
      </c>
      <c r="BV68" s="286" t="str">
        <f ca="true">+IF(OFFSET('Water Data'!$E$27,0,10*ROW('Water Data'!E62))="","",OFFSET('Water Data'!$E$27,0,10*ROW('Water Data'!E62)))</f>
        <v/>
      </c>
      <c r="BW68" s="286" t="str">
        <f ca="true">+IF(OFFSET('Water Data'!$E$28,0,10*ROW('Water Data'!E62))="","",OFFSET('Water Data'!$E$28,0,10*ROW('Water Data'!E62)))</f>
        <v/>
      </c>
      <c r="BX68" s="286" t="str">
        <f ca="true">+IF(OFFSET('Water Data'!$E$29,0,10*ROW('Water Data'!E62))="","",OFFSET('Water Data'!$E$29,0,10*ROW('Water Data'!E62)))</f>
        <v/>
      </c>
      <c r="BY68" s="286" t="str">
        <f ca="true">+IF(OFFSET('Water Data'!$F$27,0,10*ROW('Water Data'!F62))="","",OFFSET('Water Data'!$F$27,0,10*ROW('Water Data'!F62)))</f>
        <v/>
      </c>
      <c r="BZ68" s="286" t="str">
        <f ca="true">+IF(OFFSET('Water Data'!$F$28,0,10*ROW('Water Data'!F62))="","",OFFSET('Water Data'!$F$28,0,10*ROW('Water Data'!F62)))</f>
        <v/>
      </c>
      <c r="CA68" s="286" t="str">
        <f ca="true">+IF(OFFSET('Water Data'!$F$29,0,10*ROW('Water Data'!F62))="","",OFFSET('Water Data'!$F$29,0,10*ROW('Water Data'!F62)))</f>
        <v/>
      </c>
      <c r="CB68" s="286" t="str">
        <f ca="true">+IF(OFFSET('Water Data'!$G$27,0,10*ROW('Water Data'!G62))="","",OFFSET('Water Data'!$G$27,0,10*ROW('Water Data'!G62)))</f>
        <v/>
      </c>
      <c r="CC68" s="286" t="str">
        <f ca="true">+IF(OFFSET('Water Data'!$G$28,0,10*ROW('Water Data'!G62))="","",OFFSET('Water Data'!$G$28,0,10*ROW('Water Data'!G62)))</f>
        <v/>
      </c>
      <c r="CD68" s="286" t="str">
        <f ca="true">+IF(OFFSET('Water Data'!$G$29,0,10*ROW('Water Data'!G62))="","",OFFSET('Water Data'!$G$29,0,10*ROW('Water Data'!G62)))</f>
        <v/>
      </c>
      <c r="CE68" s="286" t="str">
        <f ca="true">+IF(OFFSET('Water Data'!$H$27,0,10*ROW('Water Data'!H62))="","",OFFSET('Water Data'!$H$27,0,10*ROW('Water Data'!H62)))</f>
        <v/>
      </c>
      <c r="CF68" s="286" t="str">
        <f ca="true">+IF(OFFSET('Water Data'!$H$28,0,10*ROW('Water Data'!H62))="","",OFFSET('Water Data'!$H$28,0,10*ROW('Water Data'!H62)))</f>
        <v/>
      </c>
      <c r="CG68" s="286" t="str">
        <f ca="true">+IF(OFFSET('Water Data'!$H$29,0,10*ROW('Water Data'!H62))="","",OFFSET('Water Data'!$H$29,0,10*ROW('Water Data'!H62)))</f>
        <v/>
      </c>
      <c r="CH68" s="286" t="str">
        <f ca="true">+IF(OFFSET('Water Data'!$I$27,0,10*ROW('Water Data'!I62))="","",OFFSET('Water Data'!$I$27,0,10*ROW('Water Data'!I62)))</f>
        <v/>
      </c>
      <c r="CI68" s="286" t="str">
        <f ca="true">+IF(OFFSET('Water Data'!$I$28,0,10*ROW('Water Data'!I62))="","",OFFSET('Water Data'!$I$28,0,10*ROW('Water Data'!I62)))</f>
        <v/>
      </c>
      <c r="CJ68" s="286" t="str">
        <f ca="true">+IF(OFFSET('Water Data'!$I$29,0,10*ROW('Water Data'!I62))="","",OFFSET('Water Data'!$I$29,0,10*ROW('Water Data'!I62)))</f>
        <v/>
      </c>
      <c r="CK68" s="286" t="str">
        <f ca="true">+IF(OFFSET('Sanitation Data'!$D$28,0,10*ROW('Sanitation Data'!D62))="","",OFFSET('Sanitation Data'!$D$28,0,10*ROW('Sanitation Data'!D62)))</f>
        <v/>
      </c>
      <c r="CL68" s="286" t="str">
        <f ca="true">+IF(OFFSET('Sanitation Data'!$D$29,0,10*ROW('Sanitation Data'!D62))="","",OFFSET('Sanitation Data'!$D$29,0,10*ROW('Sanitation Data'!D62)))</f>
        <v/>
      </c>
      <c r="CM68" s="286" t="str">
        <f ca="true">+IF(OFFSET('Sanitation Data'!$D$30,0,10*ROW('Sanitation Data'!D62))="","",OFFSET('Sanitation Data'!$D$30,0,10*ROW('Sanitation Data'!D62)))</f>
        <v/>
      </c>
      <c r="CN68" s="286" t="str">
        <f ca="true">+IF(OFFSET('Sanitation Data'!$D$31,0,10*ROW('Sanitation Data'!D62))="","",OFFSET('Sanitation Data'!$D$31,0,10*ROW('Sanitation Data'!D62)))</f>
        <v/>
      </c>
      <c r="CO68" s="286" t="str">
        <f ca="true">+IF(OFFSET('Sanitation Data'!$D$32,0,10*ROW('Sanitation Data'!D62))="","",OFFSET('Sanitation Data'!$D$32,0,10*ROW('Sanitation Data'!D62)))</f>
        <v/>
      </c>
      <c r="CP68" s="286" t="str">
        <f ca="true">+IF(OFFSET('Sanitation Data'!$E$28,0,10*ROW('Sanitation Data'!E62))="","",OFFSET('Sanitation Data'!$E$28,0,10*ROW('Sanitation Data'!E62)))</f>
        <v/>
      </c>
      <c r="CQ68" s="286" t="str">
        <f ca="true">+IF(OFFSET('Sanitation Data'!$E$29,0,10*ROW('Sanitation Data'!E62))="","",OFFSET('Sanitation Data'!$E$29,0,10*ROW('Sanitation Data'!E62)))</f>
        <v/>
      </c>
      <c r="CR68" s="286" t="str">
        <f ca="true">+IF(OFFSET('Sanitation Data'!$E$30,0,10*ROW('Sanitation Data'!E62))="","",OFFSET('Sanitation Data'!$E$30,0,10*ROW('Sanitation Data'!E62)))</f>
        <v/>
      </c>
      <c r="CS68" s="286" t="str">
        <f ca="true">+IF(OFFSET('Sanitation Data'!$E$31,0,10*ROW('Sanitation Data'!E62))="","",OFFSET('Sanitation Data'!$E$31,0,10*ROW('Sanitation Data'!E62)))</f>
        <v/>
      </c>
      <c r="CT68" s="286" t="str">
        <f ca="true">+IF(OFFSET('Sanitation Data'!$E$32,0,10*ROW('Sanitation Data'!E62))="","",OFFSET('Sanitation Data'!$E$32,0,10*ROW('Sanitation Data'!E62)))</f>
        <v/>
      </c>
      <c r="CU68" s="286" t="str">
        <f ca="true">+IF(OFFSET('Sanitation Data'!$F$28,0,10*ROW('Sanitation Data'!F62))="","",OFFSET('Sanitation Data'!$F$28,0,10*ROW('Sanitation Data'!F62)))</f>
        <v/>
      </c>
      <c r="CV68" s="286" t="str">
        <f ca="true">+IF(OFFSET('Sanitation Data'!$F$29,0,10*ROW('Sanitation Data'!F62))="","",OFFSET('Sanitation Data'!$F$29,0,10*ROW('Sanitation Data'!F62)))</f>
        <v/>
      </c>
      <c r="CW68" s="286" t="str">
        <f ca="true">+IF(OFFSET('Sanitation Data'!$F$30,0,10*ROW('Sanitation Data'!F62))="","",OFFSET('Sanitation Data'!$F$30,0,10*ROW('Sanitation Data'!F62)))</f>
        <v/>
      </c>
      <c r="CX68" s="286" t="str">
        <f ca="true">+IF(OFFSET('Sanitation Data'!$F$31,0,10*ROW('Sanitation Data'!F62))="","",OFFSET('Sanitation Data'!$F$31,0,10*ROW('Sanitation Data'!F62)))</f>
        <v/>
      </c>
      <c r="CY68" s="286" t="str">
        <f ca="true">+IF(OFFSET('Sanitation Data'!$F$32,0,10*ROW('Sanitation Data'!F62))="","",OFFSET('Sanitation Data'!$F$32,0,10*ROW('Sanitation Data'!F62)))</f>
        <v/>
      </c>
      <c r="CZ68" s="286" t="str">
        <f ca="true">+IF(OFFSET('Sanitation Data'!$G$28,0,10*ROW('Sanitation Data'!G62))="","",OFFSET('Sanitation Data'!$G$28,0,10*ROW('Sanitation Data'!G62)))</f>
        <v/>
      </c>
      <c r="DA68" s="286" t="str">
        <f ca="true">+IF(OFFSET('Sanitation Data'!$G$29,0,10*ROW('Sanitation Data'!G62))="","",OFFSET('Sanitation Data'!$G$29,0,10*ROW('Sanitation Data'!G62)))</f>
        <v/>
      </c>
      <c r="DB68" s="286" t="str">
        <f ca="true">+IF(OFFSET('Sanitation Data'!$G$30,0,10*ROW('Sanitation Data'!G62))="","",OFFSET('Sanitation Data'!$G$30,0,10*ROW('Sanitation Data'!G62)))</f>
        <v/>
      </c>
      <c r="DC68" s="286" t="str">
        <f ca="true">+IF(OFFSET('Sanitation Data'!$G$31,0,10*ROW('Sanitation Data'!G62))="","",OFFSET('Sanitation Data'!$G$31,0,10*ROW('Sanitation Data'!G62)))</f>
        <v/>
      </c>
      <c r="DD68" s="286" t="str">
        <f ca="true">+IF(OFFSET('Sanitation Data'!$G$32,0,10*ROW('Sanitation Data'!G62))="","",OFFSET('Sanitation Data'!$G$32,0,10*ROW('Sanitation Data'!G62)))</f>
        <v/>
      </c>
      <c r="DE68" s="286" t="str">
        <f ca="true">+IF(OFFSET('Sanitation Data'!$H$28,0,10*ROW('Sanitation Data'!H62))="","",OFFSET('Sanitation Data'!$H$28,0,10*ROW('Sanitation Data'!H62)))</f>
        <v/>
      </c>
      <c r="DF68" s="286" t="str">
        <f ca="true">+IF(OFFSET('Sanitation Data'!$H$29,0,10*ROW('Sanitation Data'!H62))="","",OFFSET('Sanitation Data'!$H$29,0,10*ROW('Sanitation Data'!H62)))</f>
        <v/>
      </c>
      <c r="DG68" s="286" t="str">
        <f ca="true">+IF(OFFSET('Sanitation Data'!$H$30,0,10*ROW('Sanitation Data'!H62))="","",OFFSET('Sanitation Data'!$H$30,0,10*ROW('Sanitation Data'!H62)))</f>
        <v/>
      </c>
      <c r="DH68" s="286" t="str">
        <f ca="true">+IF(OFFSET('Sanitation Data'!$H$31,0,10*ROW('Sanitation Data'!H62))="","",OFFSET('Sanitation Data'!$H$31,0,10*ROW('Sanitation Data'!H62)))</f>
        <v/>
      </c>
      <c r="DI68" s="286" t="str">
        <f ca="true">+IF(OFFSET('Sanitation Data'!$H$32,0,10*ROW('Sanitation Data'!H62))="","",OFFSET('Sanitation Data'!$H$32,0,10*ROW('Sanitation Data'!H62)))</f>
        <v/>
      </c>
      <c r="DJ68" s="286" t="str">
        <f ca="true">+IF(OFFSET('Sanitation Data'!$I$28,0,10*ROW('Sanitation Data'!I62))="","",OFFSET('Sanitation Data'!$I$28,0,10*ROW('Sanitation Data'!I62)))</f>
        <v/>
      </c>
      <c r="DK68" s="286" t="str">
        <f ca="true">+IF(OFFSET('Sanitation Data'!$I$29,0,10*ROW('Sanitation Data'!I62))="","",OFFSET('Sanitation Data'!$I$29,0,10*ROW('Sanitation Data'!I62)))</f>
        <v/>
      </c>
      <c r="DL68" s="286" t="str">
        <f ca="true">+IF(OFFSET('Sanitation Data'!$I$30,0,10*ROW('Sanitation Data'!I62))="","",OFFSET('Sanitation Data'!$I$30,0,10*ROW('Sanitation Data'!I62)))</f>
        <v/>
      </c>
      <c r="DM68" s="286" t="str">
        <f ca="true">+IF(OFFSET('Sanitation Data'!$I$31,0,10*ROW('Sanitation Data'!I62))="","",OFFSET('Sanitation Data'!$I$31,0,10*ROW('Sanitation Data'!I62)))</f>
        <v/>
      </c>
      <c r="DN68" s="286" t="str">
        <f ca="true">+IF(OFFSET('Sanitation Data'!$I$32,0,10*ROW('Sanitation Data'!I62))="","",OFFSET('Sanitation Data'!$I$32,0,10*ROW('Sanitation Data'!I62)))</f>
        <v/>
      </c>
      <c r="DO68" s="286" t="str">
        <f ca="true">+IF(OFFSET('Hygiene Data'!$D$11,0,10*ROW('Hygiene Data'!D62))="","",OFFSET('Hygiene Data'!$D$11,0,10*ROW('Hygiene Data'!D62)))</f>
        <v/>
      </c>
      <c r="DP68" s="286" t="str">
        <f ca="true">+IF(OFFSET('Hygiene Data'!$D$12,0,10*ROW('Hygiene Data'!D62))="","",OFFSET('Hygiene Data'!$D$12,0,10*ROW('Hygiene Data'!D62)))</f>
        <v/>
      </c>
      <c r="DQ68" s="286" t="str">
        <f ca="true">+IF(OFFSET('Hygiene Data'!$D$13,0,10*ROW('Hygiene Data'!D62))="","",OFFSET('Hygiene Data'!$D$13,0,10*ROW('Hygiene Data'!D62)))</f>
        <v/>
      </c>
      <c r="DR68" s="286" t="str">
        <f ca="true">+IF(OFFSET('Hygiene Data'!$E$11,0,10*ROW('Hygiene Data'!E62))="","",OFFSET('Hygiene Data'!$E$11,0,10*ROW('Hygiene Data'!E62)))</f>
        <v/>
      </c>
      <c r="DS68" s="286" t="str">
        <f ca="true">+IF(OFFSET('Hygiene Data'!$E$12,0,10*ROW('Hygiene Data'!E62))="","",OFFSET('Hygiene Data'!$E$12,0,10*ROW('Hygiene Data'!E62)))</f>
        <v/>
      </c>
      <c r="DT68" s="286" t="str">
        <f ca="true">+IF(OFFSET('Hygiene Data'!$E$13,0,10*ROW('Hygiene Data'!E62))="","",OFFSET('Hygiene Data'!$E$13,0,10*ROW('Hygiene Data'!E62)))</f>
        <v/>
      </c>
      <c r="DU68" s="286" t="str">
        <f ca="true">+IF(OFFSET('Hygiene Data'!$F$11,0,10*ROW('Hygiene Data'!F62))="","",OFFSET('Hygiene Data'!$F$11,0,10*ROW('Hygiene Data'!F62)))</f>
        <v/>
      </c>
      <c r="DV68" s="286" t="str">
        <f ca="true">+IF(OFFSET('Hygiene Data'!$F$12,0,10*ROW('Hygiene Data'!F62))="","",OFFSET('Hygiene Data'!$F$12,0,10*ROW('Hygiene Data'!F62)))</f>
        <v/>
      </c>
      <c r="DW68" s="286" t="str">
        <f ca="true">+IF(OFFSET('Hygiene Data'!$F$13,0,10*ROW('Hygiene Data'!F62))="","",OFFSET('Hygiene Data'!$F$13,0,10*ROW('Hygiene Data'!F62)))</f>
        <v/>
      </c>
      <c r="DX68" s="286" t="str">
        <f ca="true">+IF(OFFSET('Hygiene Data'!$G$11,0,10*ROW('Hygiene Data'!G62))="","",OFFSET('Hygiene Data'!$G$11,0,10*ROW('Hygiene Data'!G62)))</f>
        <v/>
      </c>
      <c r="DY68" s="286" t="str">
        <f ca="true">+IF(OFFSET('Hygiene Data'!$G$12,0,10*ROW('Hygiene Data'!G62))="","",OFFSET('Hygiene Data'!$G$12,0,10*ROW('Hygiene Data'!G62)))</f>
        <v/>
      </c>
      <c r="DZ68" s="286" t="str">
        <f ca="true">+IF(OFFSET('Hygiene Data'!$G$13,0,10*ROW('Hygiene Data'!G62))="","",OFFSET('Hygiene Data'!$G$13,0,10*ROW('Hygiene Data'!G62)))</f>
        <v/>
      </c>
      <c r="EA68" s="286" t="str">
        <f ca="true">+IF(OFFSET('Hygiene Data'!$H$11,0,10*ROW('Hygiene Data'!H62))="","",OFFSET('Hygiene Data'!$H$11,0,10*ROW('Hygiene Data'!H62)))</f>
        <v/>
      </c>
      <c r="EB68" s="286" t="str">
        <f ca="true">+IF(OFFSET('Hygiene Data'!$H$12,0,10*ROW('Hygiene Data'!H62))="","",OFFSET('Hygiene Data'!$H$12,0,10*ROW('Hygiene Data'!H62)))</f>
        <v/>
      </c>
      <c r="EC68" s="286" t="str">
        <f ca="true">+IF(OFFSET('Hygiene Data'!$H$13,0,10*ROW('Hygiene Data'!H62))="","",OFFSET('Hygiene Data'!$H$13,0,10*ROW('Hygiene Data'!H62)))</f>
        <v/>
      </c>
      <c r="ED68" s="286" t="str">
        <f ca="true">+IF(OFFSET('Hygiene Data'!$I$11,0,10*ROW('Hygiene Data'!I62))="","",OFFSET('Hygiene Data'!$I$11,0,10*ROW('Hygiene Data'!I62)))</f>
        <v/>
      </c>
      <c r="EE68" s="286" t="str">
        <f ca="true">+IF(OFFSET('Hygiene Data'!$I$12,0,10*ROW('Hygiene Data'!I62))="","",OFFSET('Hygiene Data'!$I$12,0,10*ROW('Hygiene Data'!I62)))</f>
        <v/>
      </c>
      <c r="EF68" s="286"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42"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6"/>
      <c r="BS69" s="286" t="str">
        <f ca="true">+IF(OFFSET('Water Data'!$D$27,0,10*ROW('Water Data'!D63))="","",OFFSET('Water Data'!$D$27,0,10*ROW('Water Data'!D63)))</f>
        <v/>
      </c>
      <c r="BT69" s="286" t="str">
        <f ca="true">+IF(OFFSET('Water Data'!$D$28,0,10*ROW('Water Data'!D63))="","",OFFSET('Water Data'!$D$28,0,10*ROW('Water Data'!D63)))</f>
        <v/>
      </c>
      <c r="BU69" s="286" t="str">
        <f ca="true">+IF(OFFSET('Water Data'!$D$29,0,10*ROW('Water Data'!D63))="","",OFFSET('Water Data'!$D$29,0,10*ROW('Water Data'!D63)))</f>
        <v/>
      </c>
      <c r="BV69" s="286" t="str">
        <f ca="true">+IF(OFFSET('Water Data'!$E$27,0,10*ROW('Water Data'!E63))="","",OFFSET('Water Data'!$E$27,0,10*ROW('Water Data'!E63)))</f>
        <v/>
      </c>
      <c r="BW69" s="286" t="str">
        <f ca="true">+IF(OFFSET('Water Data'!$E$28,0,10*ROW('Water Data'!E63))="","",OFFSET('Water Data'!$E$28,0,10*ROW('Water Data'!E63)))</f>
        <v/>
      </c>
      <c r="BX69" s="286" t="str">
        <f ca="true">+IF(OFFSET('Water Data'!$E$29,0,10*ROW('Water Data'!E63))="","",OFFSET('Water Data'!$E$29,0,10*ROW('Water Data'!E63)))</f>
        <v/>
      </c>
      <c r="BY69" s="286" t="str">
        <f ca="true">+IF(OFFSET('Water Data'!$F$27,0,10*ROW('Water Data'!F63))="","",OFFSET('Water Data'!$F$27,0,10*ROW('Water Data'!F63)))</f>
        <v/>
      </c>
      <c r="BZ69" s="286" t="str">
        <f ca="true">+IF(OFFSET('Water Data'!$F$28,0,10*ROW('Water Data'!F63))="","",OFFSET('Water Data'!$F$28,0,10*ROW('Water Data'!F63)))</f>
        <v/>
      </c>
      <c r="CA69" s="286" t="str">
        <f ca="true">+IF(OFFSET('Water Data'!$F$29,0,10*ROW('Water Data'!F63))="","",OFFSET('Water Data'!$F$29,0,10*ROW('Water Data'!F63)))</f>
        <v/>
      </c>
      <c r="CB69" s="286" t="str">
        <f ca="true">+IF(OFFSET('Water Data'!$G$27,0,10*ROW('Water Data'!G63))="","",OFFSET('Water Data'!$G$27,0,10*ROW('Water Data'!G63)))</f>
        <v/>
      </c>
      <c r="CC69" s="286" t="str">
        <f ca="true">+IF(OFFSET('Water Data'!$G$28,0,10*ROW('Water Data'!G63))="","",OFFSET('Water Data'!$G$28,0,10*ROW('Water Data'!G63)))</f>
        <v/>
      </c>
      <c r="CD69" s="286" t="str">
        <f ca="true">+IF(OFFSET('Water Data'!$G$29,0,10*ROW('Water Data'!G63))="","",OFFSET('Water Data'!$G$29,0,10*ROW('Water Data'!G63)))</f>
        <v/>
      </c>
      <c r="CE69" s="286" t="str">
        <f ca="true">+IF(OFFSET('Water Data'!$H$27,0,10*ROW('Water Data'!H63))="","",OFFSET('Water Data'!$H$27,0,10*ROW('Water Data'!H63)))</f>
        <v/>
      </c>
      <c r="CF69" s="286" t="str">
        <f ca="true">+IF(OFFSET('Water Data'!$H$28,0,10*ROW('Water Data'!H63))="","",OFFSET('Water Data'!$H$28,0,10*ROW('Water Data'!H63)))</f>
        <v/>
      </c>
      <c r="CG69" s="286" t="str">
        <f ca="true">+IF(OFFSET('Water Data'!$H$29,0,10*ROW('Water Data'!H63))="","",OFFSET('Water Data'!$H$29,0,10*ROW('Water Data'!H63)))</f>
        <v/>
      </c>
      <c r="CH69" s="286" t="str">
        <f ca="true">+IF(OFFSET('Water Data'!$I$27,0,10*ROW('Water Data'!I63))="","",OFFSET('Water Data'!$I$27,0,10*ROW('Water Data'!I63)))</f>
        <v/>
      </c>
      <c r="CI69" s="286" t="str">
        <f ca="true">+IF(OFFSET('Water Data'!$I$28,0,10*ROW('Water Data'!I63))="","",OFFSET('Water Data'!$I$28,0,10*ROW('Water Data'!I63)))</f>
        <v/>
      </c>
      <c r="CJ69" s="286" t="str">
        <f ca="true">+IF(OFFSET('Water Data'!$I$29,0,10*ROW('Water Data'!I63))="","",OFFSET('Water Data'!$I$29,0,10*ROW('Water Data'!I63)))</f>
        <v/>
      </c>
      <c r="CK69" s="286" t="str">
        <f ca="true">+IF(OFFSET('Sanitation Data'!$D$28,0,10*ROW('Sanitation Data'!D63))="","",OFFSET('Sanitation Data'!$D$28,0,10*ROW('Sanitation Data'!D63)))</f>
        <v/>
      </c>
      <c r="CL69" s="286" t="str">
        <f ca="true">+IF(OFFSET('Sanitation Data'!$D$29,0,10*ROW('Sanitation Data'!D63))="","",OFFSET('Sanitation Data'!$D$29,0,10*ROW('Sanitation Data'!D63)))</f>
        <v/>
      </c>
      <c r="CM69" s="286" t="str">
        <f ca="true">+IF(OFFSET('Sanitation Data'!$D$30,0,10*ROW('Sanitation Data'!D63))="","",OFFSET('Sanitation Data'!$D$30,0,10*ROW('Sanitation Data'!D63)))</f>
        <v/>
      </c>
      <c r="CN69" s="286" t="str">
        <f ca="true">+IF(OFFSET('Sanitation Data'!$D$31,0,10*ROW('Sanitation Data'!D63))="","",OFFSET('Sanitation Data'!$D$31,0,10*ROW('Sanitation Data'!D63)))</f>
        <v/>
      </c>
      <c r="CO69" s="286" t="str">
        <f ca="true">+IF(OFFSET('Sanitation Data'!$D$32,0,10*ROW('Sanitation Data'!D63))="","",OFFSET('Sanitation Data'!$D$32,0,10*ROW('Sanitation Data'!D63)))</f>
        <v/>
      </c>
      <c r="CP69" s="286" t="str">
        <f ca="true">+IF(OFFSET('Sanitation Data'!$E$28,0,10*ROW('Sanitation Data'!E63))="","",OFFSET('Sanitation Data'!$E$28,0,10*ROW('Sanitation Data'!E63)))</f>
        <v/>
      </c>
      <c r="CQ69" s="286" t="str">
        <f ca="true">+IF(OFFSET('Sanitation Data'!$E$29,0,10*ROW('Sanitation Data'!E63))="","",OFFSET('Sanitation Data'!$E$29,0,10*ROW('Sanitation Data'!E63)))</f>
        <v/>
      </c>
      <c r="CR69" s="286" t="str">
        <f ca="true">+IF(OFFSET('Sanitation Data'!$E$30,0,10*ROW('Sanitation Data'!E63))="","",OFFSET('Sanitation Data'!$E$30,0,10*ROW('Sanitation Data'!E63)))</f>
        <v/>
      </c>
      <c r="CS69" s="286" t="str">
        <f ca="true">+IF(OFFSET('Sanitation Data'!$E$31,0,10*ROW('Sanitation Data'!E63))="","",OFFSET('Sanitation Data'!$E$31,0,10*ROW('Sanitation Data'!E63)))</f>
        <v/>
      </c>
      <c r="CT69" s="286" t="str">
        <f ca="true">+IF(OFFSET('Sanitation Data'!$E$32,0,10*ROW('Sanitation Data'!E63))="","",OFFSET('Sanitation Data'!$E$32,0,10*ROW('Sanitation Data'!E63)))</f>
        <v/>
      </c>
      <c r="CU69" s="286" t="str">
        <f ca="true">+IF(OFFSET('Sanitation Data'!$F$28,0,10*ROW('Sanitation Data'!F63))="","",OFFSET('Sanitation Data'!$F$28,0,10*ROW('Sanitation Data'!F63)))</f>
        <v/>
      </c>
      <c r="CV69" s="286" t="str">
        <f ca="true">+IF(OFFSET('Sanitation Data'!$F$29,0,10*ROW('Sanitation Data'!F63))="","",OFFSET('Sanitation Data'!$F$29,0,10*ROW('Sanitation Data'!F63)))</f>
        <v/>
      </c>
      <c r="CW69" s="286" t="str">
        <f ca="true">+IF(OFFSET('Sanitation Data'!$F$30,0,10*ROW('Sanitation Data'!F63))="","",OFFSET('Sanitation Data'!$F$30,0,10*ROW('Sanitation Data'!F63)))</f>
        <v/>
      </c>
      <c r="CX69" s="286" t="str">
        <f ca="true">+IF(OFFSET('Sanitation Data'!$F$31,0,10*ROW('Sanitation Data'!F63))="","",OFFSET('Sanitation Data'!$F$31,0,10*ROW('Sanitation Data'!F63)))</f>
        <v/>
      </c>
      <c r="CY69" s="286" t="str">
        <f ca="true">+IF(OFFSET('Sanitation Data'!$F$32,0,10*ROW('Sanitation Data'!F63))="","",OFFSET('Sanitation Data'!$F$32,0,10*ROW('Sanitation Data'!F63)))</f>
        <v/>
      </c>
      <c r="CZ69" s="286" t="str">
        <f ca="true">+IF(OFFSET('Sanitation Data'!$G$28,0,10*ROW('Sanitation Data'!G63))="","",OFFSET('Sanitation Data'!$G$28,0,10*ROW('Sanitation Data'!G63)))</f>
        <v/>
      </c>
      <c r="DA69" s="286" t="str">
        <f ca="true">+IF(OFFSET('Sanitation Data'!$G$29,0,10*ROW('Sanitation Data'!G63))="","",OFFSET('Sanitation Data'!$G$29,0,10*ROW('Sanitation Data'!G63)))</f>
        <v/>
      </c>
      <c r="DB69" s="286" t="str">
        <f ca="true">+IF(OFFSET('Sanitation Data'!$G$30,0,10*ROW('Sanitation Data'!G63))="","",OFFSET('Sanitation Data'!$G$30,0,10*ROW('Sanitation Data'!G63)))</f>
        <v/>
      </c>
      <c r="DC69" s="286" t="str">
        <f ca="true">+IF(OFFSET('Sanitation Data'!$G$31,0,10*ROW('Sanitation Data'!G63))="","",OFFSET('Sanitation Data'!$G$31,0,10*ROW('Sanitation Data'!G63)))</f>
        <v/>
      </c>
      <c r="DD69" s="286" t="str">
        <f ca="true">+IF(OFFSET('Sanitation Data'!$G$32,0,10*ROW('Sanitation Data'!G63))="","",OFFSET('Sanitation Data'!$G$32,0,10*ROW('Sanitation Data'!G63)))</f>
        <v/>
      </c>
      <c r="DE69" s="286" t="str">
        <f ca="true">+IF(OFFSET('Sanitation Data'!$H$28,0,10*ROW('Sanitation Data'!H63))="","",OFFSET('Sanitation Data'!$H$28,0,10*ROW('Sanitation Data'!H63)))</f>
        <v/>
      </c>
      <c r="DF69" s="286" t="str">
        <f ca="true">+IF(OFFSET('Sanitation Data'!$H$29,0,10*ROW('Sanitation Data'!H63))="","",OFFSET('Sanitation Data'!$H$29,0,10*ROW('Sanitation Data'!H63)))</f>
        <v/>
      </c>
      <c r="DG69" s="286" t="str">
        <f ca="true">+IF(OFFSET('Sanitation Data'!$H$30,0,10*ROW('Sanitation Data'!H63))="","",OFFSET('Sanitation Data'!$H$30,0,10*ROW('Sanitation Data'!H63)))</f>
        <v/>
      </c>
      <c r="DH69" s="286" t="str">
        <f ca="true">+IF(OFFSET('Sanitation Data'!$H$31,0,10*ROW('Sanitation Data'!H63))="","",OFFSET('Sanitation Data'!$H$31,0,10*ROW('Sanitation Data'!H63)))</f>
        <v/>
      </c>
      <c r="DI69" s="286" t="str">
        <f ca="true">+IF(OFFSET('Sanitation Data'!$H$32,0,10*ROW('Sanitation Data'!H63))="","",OFFSET('Sanitation Data'!$H$32,0,10*ROW('Sanitation Data'!H63)))</f>
        <v/>
      </c>
      <c r="DJ69" s="286" t="str">
        <f ca="true">+IF(OFFSET('Sanitation Data'!$I$28,0,10*ROW('Sanitation Data'!I63))="","",OFFSET('Sanitation Data'!$I$28,0,10*ROW('Sanitation Data'!I63)))</f>
        <v/>
      </c>
      <c r="DK69" s="286" t="str">
        <f ca="true">+IF(OFFSET('Sanitation Data'!$I$29,0,10*ROW('Sanitation Data'!I63))="","",OFFSET('Sanitation Data'!$I$29,0,10*ROW('Sanitation Data'!I63)))</f>
        <v/>
      </c>
      <c r="DL69" s="286" t="str">
        <f ca="true">+IF(OFFSET('Sanitation Data'!$I$30,0,10*ROW('Sanitation Data'!I63))="","",OFFSET('Sanitation Data'!$I$30,0,10*ROW('Sanitation Data'!I63)))</f>
        <v/>
      </c>
      <c r="DM69" s="286" t="str">
        <f ca="true">+IF(OFFSET('Sanitation Data'!$I$31,0,10*ROW('Sanitation Data'!I63))="","",OFFSET('Sanitation Data'!$I$31,0,10*ROW('Sanitation Data'!I63)))</f>
        <v/>
      </c>
      <c r="DN69" s="286" t="str">
        <f ca="true">+IF(OFFSET('Sanitation Data'!$I$32,0,10*ROW('Sanitation Data'!I63))="","",OFFSET('Sanitation Data'!$I$32,0,10*ROW('Sanitation Data'!I63)))</f>
        <v/>
      </c>
      <c r="DO69" s="286" t="str">
        <f ca="true">+IF(OFFSET('Hygiene Data'!$D$11,0,10*ROW('Hygiene Data'!D63))="","",OFFSET('Hygiene Data'!$D$11,0,10*ROW('Hygiene Data'!D63)))</f>
        <v/>
      </c>
      <c r="DP69" s="286" t="str">
        <f ca="true">+IF(OFFSET('Hygiene Data'!$D$12,0,10*ROW('Hygiene Data'!D63))="","",OFFSET('Hygiene Data'!$D$12,0,10*ROW('Hygiene Data'!D63)))</f>
        <v/>
      </c>
      <c r="DQ69" s="286" t="str">
        <f ca="true">+IF(OFFSET('Hygiene Data'!$D$13,0,10*ROW('Hygiene Data'!D63))="","",OFFSET('Hygiene Data'!$D$13,0,10*ROW('Hygiene Data'!D63)))</f>
        <v/>
      </c>
      <c r="DR69" s="286" t="str">
        <f ca="true">+IF(OFFSET('Hygiene Data'!$E$11,0,10*ROW('Hygiene Data'!E63))="","",OFFSET('Hygiene Data'!$E$11,0,10*ROW('Hygiene Data'!E63)))</f>
        <v/>
      </c>
      <c r="DS69" s="286" t="str">
        <f ca="true">+IF(OFFSET('Hygiene Data'!$E$12,0,10*ROW('Hygiene Data'!E63))="","",OFFSET('Hygiene Data'!$E$12,0,10*ROW('Hygiene Data'!E63)))</f>
        <v/>
      </c>
      <c r="DT69" s="286" t="str">
        <f ca="true">+IF(OFFSET('Hygiene Data'!$E$13,0,10*ROW('Hygiene Data'!E63))="","",OFFSET('Hygiene Data'!$E$13,0,10*ROW('Hygiene Data'!E63)))</f>
        <v/>
      </c>
      <c r="DU69" s="286" t="str">
        <f ca="true">+IF(OFFSET('Hygiene Data'!$F$11,0,10*ROW('Hygiene Data'!F63))="","",OFFSET('Hygiene Data'!$F$11,0,10*ROW('Hygiene Data'!F63)))</f>
        <v/>
      </c>
      <c r="DV69" s="286" t="str">
        <f ca="true">+IF(OFFSET('Hygiene Data'!$F$12,0,10*ROW('Hygiene Data'!F63))="","",OFFSET('Hygiene Data'!$F$12,0,10*ROW('Hygiene Data'!F63)))</f>
        <v/>
      </c>
      <c r="DW69" s="286" t="str">
        <f ca="true">+IF(OFFSET('Hygiene Data'!$F$13,0,10*ROW('Hygiene Data'!F63))="","",OFFSET('Hygiene Data'!$F$13,0,10*ROW('Hygiene Data'!F63)))</f>
        <v/>
      </c>
      <c r="DX69" s="286" t="str">
        <f ca="true">+IF(OFFSET('Hygiene Data'!$G$11,0,10*ROW('Hygiene Data'!G63))="","",OFFSET('Hygiene Data'!$G$11,0,10*ROW('Hygiene Data'!G63)))</f>
        <v/>
      </c>
      <c r="DY69" s="286" t="str">
        <f ca="true">+IF(OFFSET('Hygiene Data'!$G$12,0,10*ROW('Hygiene Data'!G63))="","",OFFSET('Hygiene Data'!$G$12,0,10*ROW('Hygiene Data'!G63)))</f>
        <v/>
      </c>
      <c r="DZ69" s="286" t="str">
        <f ca="true">+IF(OFFSET('Hygiene Data'!$G$13,0,10*ROW('Hygiene Data'!G63))="","",OFFSET('Hygiene Data'!$G$13,0,10*ROW('Hygiene Data'!G63)))</f>
        <v/>
      </c>
      <c r="EA69" s="286" t="str">
        <f ca="true">+IF(OFFSET('Hygiene Data'!$H$11,0,10*ROW('Hygiene Data'!H63))="","",OFFSET('Hygiene Data'!$H$11,0,10*ROW('Hygiene Data'!H63)))</f>
        <v/>
      </c>
      <c r="EB69" s="286" t="str">
        <f ca="true">+IF(OFFSET('Hygiene Data'!$H$12,0,10*ROW('Hygiene Data'!H63))="","",OFFSET('Hygiene Data'!$H$12,0,10*ROW('Hygiene Data'!H63)))</f>
        <v/>
      </c>
      <c r="EC69" s="286" t="str">
        <f ca="true">+IF(OFFSET('Hygiene Data'!$H$13,0,10*ROW('Hygiene Data'!H63))="","",OFFSET('Hygiene Data'!$H$13,0,10*ROW('Hygiene Data'!H63)))</f>
        <v/>
      </c>
      <c r="ED69" s="286" t="str">
        <f ca="true">+IF(OFFSET('Hygiene Data'!$I$11,0,10*ROW('Hygiene Data'!I63))="","",OFFSET('Hygiene Data'!$I$11,0,10*ROW('Hygiene Data'!I63)))</f>
        <v/>
      </c>
      <c r="EE69" s="286" t="str">
        <f ca="true">+IF(OFFSET('Hygiene Data'!$I$12,0,10*ROW('Hygiene Data'!I63))="","",OFFSET('Hygiene Data'!$I$12,0,10*ROW('Hygiene Data'!I63)))</f>
        <v/>
      </c>
      <c r="EF69" s="286"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42"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6"/>
      <c r="BS70" s="286" t="str">
        <f ca="true">+IF(OFFSET('Water Data'!$D$27,0,10*ROW('Water Data'!D64))="","",OFFSET('Water Data'!$D$27,0,10*ROW('Water Data'!D64)))</f>
        <v/>
      </c>
      <c r="BT70" s="286" t="str">
        <f ca="true">+IF(OFFSET('Water Data'!$D$28,0,10*ROW('Water Data'!D64))="","",OFFSET('Water Data'!$D$28,0,10*ROW('Water Data'!D64)))</f>
        <v/>
      </c>
      <c r="BU70" s="286" t="str">
        <f ca="true">+IF(OFFSET('Water Data'!$D$29,0,10*ROW('Water Data'!D64))="","",OFFSET('Water Data'!$D$29,0,10*ROW('Water Data'!D64)))</f>
        <v/>
      </c>
      <c r="BV70" s="286" t="str">
        <f ca="true">+IF(OFFSET('Water Data'!$E$27,0,10*ROW('Water Data'!E64))="","",OFFSET('Water Data'!$E$27,0,10*ROW('Water Data'!E64)))</f>
        <v/>
      </c>
      <c r="BW70" s="286" t="str">
        <f ca="true">+IF(OFFSET('Water Data'!$E$28,0,10*ROW('Water Data'!E64))="","",OFFSET('Water Data'!$E$28,0,10*ROW('Water Data'!E64)))</f>
        <v/>
      </c>
      <c r="BX70" s="286" t="str">
        <f ca="true">+IF(OFFSET('Water Data'!$E$29,0,10*ROW('Water Data'!E64))="","",OFFSET('Water Data'!$E$29,0,10*ROW('Water Data'!E64)))</f>
        <v/>
      </c>
      <c r="BY70" s="286" t="str">
        <f ca="true">+IF(OFFSET('Water Data'!$F$27,0,10*ROW('Water Data'!F64))="","",OFFSET('Water Data'!$F$27,0,10*ROW('Water Data'!F64)))</f>
        <v/>
      </c>
      <c r="BZ70" s="286" t="str">
        <f ca="true">+IF(OFFSET('Water Data'!$F$28,0,10*ROW('Water Data'!F64))="","",OFFSET('Water Data'!$F$28,0,10*ROW('Water Data'!F64)))</f>
        <v/>
      </c>
      <c r="CA70" s="286" t="str">
        <f ca="true">+IF(OFFSET('Water Data'!$F$29,0,10*ROW('Water Data'!F64))="","",OFFSET('Water Data'!$F$29,0,10*ROW('Water Data'!F64)))</f>
        <v/>
      </c>
      <c r="CB70" s="286" t="str">
        <f ca="true">+IF(OFFSET('Water Data'!$G$27,0,10*ROW('Water Data'!G64))="","",OFFSET('Water Data'!$G$27,0,10*ROW('Water Data'!G64)))</f>
        <v/>
      </c>
      <c r="CC70" s="286" t="str">
        <f ca="true">+IF(OFFSET('Water Data'!$G$28,0,10*ROW('Water Data'!G64))="","",OFFSET('Water Data'!$G$28,0,10*ROW('Water Data'!G64)))</f>
        <v/>
      </c>
      <c r="CD70" s="286" t="str">
        <f ca="true">+IF(OFFSET('Water Data'!$G$29,0,10*ROW('Water Data'!G64))="","",OFFSET('Water Data'!$G$29,0,10*ROW('Water Data'!G64)))</f>
        <v/>
      </c>
      <c r="CE70" s="286" t="str">
        <f ca="true">+IF(OFFSET('Water Data'!$H$27,0,10*ROW('Water Data'!H64))="","",OFFSET('Water Data'!$H$27,0,10*ROW('Water Data'!H64)))</f>
        <v/>
      </c>
      <c r="CF70" s="286" t="str">
        <f ca="true">+IF(OFFSET('Water Data'!$H$28,0,10*ROW('Water Data'!H64))="","",OFFSET('Water Data'!$H$28,0,10*ROW('Water Data'!H64)))</f>
        <v/>
      </c>
      <c r="CG70" s="286" t="str">
        <f ca="true">+IF(OFFSET('Water Data'!$H$29,0,10*ROW('Water Data'!H64))="","",OFFSET('Water Data'!$H$29,0,10*ROW('Water Data'!H64)))</f>
        <v/>
      </c>
      <c r="CH70" s="286" t="str">
        <f ca="true">+IF(OFFSET('Water Data'!$I$27,0,10*ROW('Water Data'!I64))="","",OFFSET('Water Data'!$I$27,0,10*ROW('Water Data'!I64)))</f>
        <v/>
      </c>
      <c r="CI70" s="286" t="str">
        <f ca="true">+IF(OFFSET('Water Data'!$I$28,0,10*ROW('Water Data'!I64))="","",OFFSET('Water Data'!$I$28,0,10*ROW('Water Data'!I64)))</f>
        <v/>
      </c>
      <c r="CJ70" s="286" t="str">
        <f ca="true">+IF(OFFSET('Water Data'!$I$29,0,10*ROW('Water Data'!I64))="","",OFFSET('Water Data'!$I$29,0,10*ROW('Water Data'!I64)))</f>
        <v/>
      </c>
      <c r="CK70" s="286" t="str">
        <f ca="true">+IF(OFFSET('Sanitation Data'!$D$28,0,10*ROW('Sanitation Data'!D64))="","",OFFSET('Sanitation Data'!$D$28,0,10*ROW('Sanitation Data'!D64)))</f>
        <v/>
      </c>
      <c r="CL70" s="286" t="str">
        <f ca="true">+IF(OFFSET('Sanitation Data'!$D$29,0,10*ROW('Sanitation Data'!D64))="","",OFFSET('Sanitation Data'!$D$29,0,10*ROW('Sanitation Data'!D64)))</f>
        <v/>
      </c>
      <c r="CM70" s="286" t="str">
        <f ca="true">+IF(OFFSET('Sanitation Data'!$D$30,0,10*ROW('Sanitation Data'!D64))="","",OFFSET('Sanitation Data'!$D$30,0,10*ROW('Sanitation Data'!D64)))</f>
        <v/>
      </c>
      <c r="CN70" s="286" t="str">
        <f ca="true">+IF(OFFSET('Sanitation Data'!$D$31,0,10*ROW('Sanitation Data'!D64))="","",OFFSET('Sanitation Data'!$D$31,0,10*ROW('Sanitation Data'!D64)))</f>
        <v/>
      </c>
      <c r="CO70" s="286" t="str">
        <f ca="true">+IF(OFFSET('Sanitation Data'!$D$32,0,10*ROW('Sanitation Data'!D64))="","",OFFSET('Sanitation Data'!$D$32,0,10*ROW('Sanitation Data'!D64)))</f>
        <v/>
      </c>
      <c r="CP70" s="286" t="str">
        <f ca="true">+IF(OFFSET('Sanitation Data'!$E$28,0,10*ROW('Sanitation Data'!E64))="","",OFFSET('Sanitation Data'!$E$28,0,10*ROW('Sanitation Data'!E64)))</f>
        <v/>
      </c>
      <c r="CQ70" s="286" t="str">
        <f ca="true">+IF(OFFSET('Sanitation Data'!$E$29,0,10*ROW('Sanitation Data'!E64))="","",OFFSET('Sanitation Data'!$E$29,0,10*ROW('Sanitation Data'!E64)))</f>
        <v/>
      </c>
      <c r="CR70" s="286" t="str">
        <f ca="true">+IF(OFFSET('Sanitation Data'!$E$30,0,10*ROW('Sanitation Data'!E64))="","",OFFSET('Sanitation Data'!$E$30,0,10*ROW('Sanitation Data'!E64)))</f>
        <v/>
      </c>
      <c r="CS70" s="286" t="str">
        <f ca="true">+IF(OFFSET('Sanitation Data'!$E$31,0,10*ROW('Sanitation Data'!E64))="","",OFFSET('Sanitation Data'!$E$31,0,10*ROW('Sanitation Data'!E64)))</f>
        <v/>
      </c>
      <c r="CT70" s="286" t="str">
        <f ca="true">+IF(OFFSET('Sanitation Data'!$E$32,0,10*ROW('Sanitation Data'!E64))="","",OFFSET('Sanitation Data'!$E$32,0,10*ROW('Sanitation Data'!E64)))</f>
        <v/>
      </c>
      <c r="CU70" s="286" t="str">
        <f ca="true">+IF(OFFSET('Sanitation Data'!$F$28,0,10*ROW('Sanitation Data'!F64))="","",OFFSET('Sanitation Data'!$F$28,0,10*ROW('Sanitation Data'!F64)))</f>
        <v/>
      </c>
      <c r="CV70" s="286" t="str">
        <f ca="true">+IF(OFFSET('Sanitation Data'!$F$29,0,10*ROW('Sanitation Data'!F64))="","",OFFSET('Sanitation Data'!$F$29,0,10*ROW('Sanitation Data'!F64)))</f>
        <v/>
      </c>
      <c r="CW70" s="286" t="str">
        <f ca="true">+IF(OFFSET('Sanitation Data'!$F$30,0,10*ROW('Sanitation Data'!F64))="","",OFFSET('Sanitation Data'!$F$30,0,10*ROW('Sanitation Data'!F64)))</f>
        <v/>
      </c>
      <c r="CX70" s="286" t="str">
        <f ca="true">+IF(OFFSET('Sanitation Data'!$F$31,0,10*ROW('Sanitation Data'!F64))="","",OFFSET('Sanitation Data'!$F$31,0,10*ROW('Sanitation Data'!F64)))</f>
        <v/>
      </c>
      <c r="CY70" s="286" t="str">
        <f ca="true">+IF(OFFSET('Sanitation Data'!$F$32,0,10*ROW('Sanitation Data'!F64))="","",OFFSET('Sanitation Data'!$F$32,0,10*ROW('Sanitation Data'!F64)))</f>
        <v/>
      </c>
      <c r="CZ70" s="286" t="str">
        <f ca="true">+IF(OFFSET('Sanitation Data'!$G$28,0,10*ROW('Sanitation Data'!G64))="","",OFFSET('Sanitation Data'!$G$28,0,10*ROW('Sanitation Data'!G64)))</f>
        <v/>
      </c>
      <c r="DA70" s="286" t="str">
        <f ca="true">+IF(OFFSET('Sanitation Data'!$G$29,0,10*ROW('Sanitation Data'!G64))="","",OFFSET('Sanitation Data'!$G$29,0,10*ROW('Sanitation Data'!G64)))</f>
        <v/>
      </c>
      <c r="DB70" s="286" t="str">
        <f ca="true">+IF(OFFSET('Sanitation Data'!$G$30,0,10*ROW('Sanitation Data'!G64))="","",OFFSET('Sanitation Data'!$G$30,0,10*ROW('Sanitation Data'!G64)))</f>
        <v/>
      </c>
      <c r="DC70" s="286" t="str">
        <f ca="true">+IF(OFFSET('Sanitation Data'!$G$31,0,10*ROW('Sanitation Data'!G64))="","",OFFSET('Sanitation Data'!$G$31,0,10*ROW('Sanitation Data'!G64)))</f>
        <v/>
      </c>
      <c r="DD70" s="286" t="str">
        <f ca="true">+IF(OFFSET('Sanitation Data'!$G$32,0,10*ROW('Sanitation Data'!G64))="","",OFFSET('Sanitation Data'!$G$32,0,10*ROW('Sanitation Data'!G64)))</f>
        <v/>
      </c>
      <c r="DE70" s="286" t="str">
        <f ca="true">+IF(OFFSET('Sanitation Data'!$H$28,0,10*ROW('Sanitation Data'!H64))="","",OFFSET('Sanitation Data'!$H$28,0,10*ROW('Sanitation Data'!H64)))</f>
        <v/>
      </c>
      <c r="DF70" s="286" t="str">
        <f ca="true">+IF(OFFSET('Sanitation Data'!$H$29,0,10*ROW('Sanitation Data'!H64))="","",OFFSET('Sanitation Data'!$H$29,0,10*ROW('Sanitation Data'!H64)))</f>
        <v/>
      </c>
      <c r="DG70" s="286" t="str">
        <f ca="true">+IF(OFFSET('Sanitation Data'!$H$30,0,10*ROW('Sanitation Data'!H64))="","",OFFSET('Sanitation Data'!$H$30,0,10*ROW('Sanitation Data'!H64)))</f>
        <v/>
      </c>
      <c r="DH70" s="286" t="str">
        <f ca="true">+IF(OFFSET('Sanitation Data'!$H$31,0,10*ROW('Sanitation Data'!H64))="","",OFFSET('Sanitation Data'!$H$31,0,10*ROW('Sanitation Data'!H64)))</f>
        <v/>
      </c>
      <c r="DI70" s="286" t="str">
        <f ca="true">+IF(OFFSET('Sanitation Data'!$H$32,0,10*ROW('Sanitation Data'!H64))="","",OFFSET('Sanitation Data'!$H$32,0,10*ROW('Sanitation Data'!H64)))</f>
        <v/>
      </c>
      <c r="DJ70" s="286" t="str">
        <f ca="true">+IF(OFFSET('Sanitation Data'!$I$28,0,10*ROW('Sanitation Data'!I64))="","",OFFSET('Sanitation Data'!$I$28,0,10*ROW('Sanitation Data'!I64)))</f>
        <v/>
      </c>
      <c r="DK70" s="286" t="str">
        <f ca="true">+IF(OFFSET('Sanitation Data'!$I$29,0,10*ROW('Sanitation Data'!I64))="","",OFFSET('Sanitation Data'!$I$29,0,10*ROW('Sanitation Data'!I64)))</f>
        <v/>
      </c>
      <c r="DL70" s="286" t="str">
        <f ca="true">+IF(OFFSET('Sanitation Data'!$I$30,0,10*ROW('Sanitation Data'!I64))="","",OFFSET('Sanitation Data'!$I$30,0,10*ROW('Sanitation Data'!I64)))</f>
        <v/>
      </c>
      <c r="DM70" s="286" t="str">
        <f ca="true">+IF(OFFSET('Sanitation Data'!$I$31,0,10*ROW('Sanitation Data'!I64))="","",OFFSET('Sanitation Data'!$I$31,0,10*ROW('Sanitation Data'!I64)))</f>
        <v/>
      </c>
      <c r="DN70" s="286" t="str">
        <f ca="true">+IF(OFFSET('Sanitation Data'!$I$32,0,10*ROW('Sanitation Data'!I64))="","",OFFSET('Sanitation Data'!$I$32,0,10*ROW('Sanitation Data'!I64)))</f>
        <v/>
      </c>
      <c r="DO70" s="286" t="str">
        <f ca="true">+IF(OFFSET('Hygiene Data'!$D$11,0,10*ROW('Hygiene Data'!D64))="","",OFFSET('Hygiene Data'!$D$11,0,10*ROW('Hygiene Data'!D64)))</f>
        <v/>
      </c>
      <c r="DP70" s="286" t="str">
        <f ca="true">+IF(OFFSET('Hygiene Data'!$D$12,0,10*ROW('Hygiene Data'!D64))="","",OFFSET('Hygiene Data'!$D$12,0,10*ROW('Hygiene Data'!D64)))</f>
        <v/>
      </c>
      <c r="DQ70" s="286" t="str">
        <f ca="true">+IF(OFFSET('Hygiene Data'!$D$13,0,10*ROW('Hygiene Data'!D64))="","",OFFSET('Hygiene Data'!$D$13,0,10*ROW('Hygiene Data'!D64)))</f>
        <v/>
      </c>
      <c r="DR70" s="286" t="str">
        <f ca="true">+IF(OFFSET('Hygiene Data'!$E$11,0,10*ROW('Hygiene Data'!E64))="","",OFFSET('Hygiene Data'!$E$11,0,10*ROW('Hygiene Data'!E64)))</f>
        <v/>
      </c>
      <c r="DS70" s="286" t="str">
        <f ca="true">+IF(OFFSET('Hygiene Data'!$E$12,0,10*ROW('Hygiene Data'!E64))="","",OFFSET('Hygiene Data'!$E$12,0,10*ROW('Hygiene Data'!E64)))</f>
        <v/>
      </c>
      <c r="DT70" s="286" t="str">
        <f ca="true">+IF(OFFSET('Hygiene Data'!$E$13,0,10*ROW('Hygiene Data'!E64))="","",OFFSET('Hygiene Data'!$E$13,0,10*ROW('Hygiene Data'!E64)))</f>
        <v/>
      </c>
      <c r="DU70" s="286" t="str">
        <f ca="true">+IF(OFFSET('Hygiene Data'!$F$11,0,10*ROW('Hygiene Data'!F64))="","",OFFSET('Hygiene Data'!$F$11,0,10*ROW('Hygiene Data'!F64)))</f>
        <v/>
      </c>
      <c r="DV70" s="286" t="str">
        <f ca="true">+IF(OFFSET('Hygiene Data'!$F$12,0,10*ROW('Hygiene Data'!F64))="","",OFFSET('Hygiene Data'!$F$12,0,10*ROW('Hygiene Data'!F64)))</f>
        <v/>
      </c>
      <c r="DW70" s="286" t="str">
        <f ca="true">+IF(OFFSET('Hygiene Data'!$F$13,0,10*ROW('Hygiene Data'!F64))="","",OFFSET('Hygiene Data'!$F$13,0,10*ROW('Hygiene Data'!F64)))</f>
        <v/>
      </c>
      <c r="DX70" s="286" t="str">
        <f ca="true">+IF(OFFSET('Hygiene Data'!$G$11,0,10*ROW('Hygiene Data'!G64))="","",OFFSET('Hygiene Data'!$G$11,0,10*ROW('Hygiene Data'!G64)))</f>
        <v/>
      </c>
      <c r="DY70" s="286" t="str">
        <f ca="true">+IF(OFFSET('Hygiene Data'!$G$12,0,10*ROW('Hygiene Data'!G64))="","",OFFSET('Hygiene Data'!$G$12,0,10*ROW('Hygiene Data'!G64)))</f>
        <v/>
      </c>
      <c r="DZ70" s="286" t="str">
        <f ca="true">+IF(OFFSET('Hygiene Data'!$G$13,0,10*ROW('Hygiene Data'!G64))="","",OFFSET('Hygiene Data'!$G$13,0,10*ROW('Hygiene Data'!G64)))</f>
        <v/>
      </c>
      <c r="EA70" s="286" t="str">
        <f ca="true">+IF(OFFSET('Hygiene Data'!$H$11,0,10*ROW('Hygiene Data'!H64))="","",OFFSET('Hygiene Data'!$H$11,0,10*ROW('Hygiene Data'!H64)))</f>
        <v/>
      </c>
      <c r="EB70" s="286" t="str">
        <f ca="true">+IF(OFFSET('Hygiene Data'!$H$12,0,10*ROW('Hygiene Data'!H64))="","",OFFSET('Hygiene Data'!$H$12,0,10*ROW('Hygiene Data'!H64)))</f>
        <v/>
      </c>
      <c r="EC70" s="286" t="str">
        <f ca="true">+IF(OFFSET('Hygiene Data'!$H$13,0,10*ROW('Hygiene Data'!H64))="","",OFFSET('Hygiene Data'!$H$13,0,10*ROW('Hygiene Data'!H64)))</f>
        <v/>
      </c>
      <c r="ED70" s="286" t="str">
        <f ca="true">+IF(OFFSET('Hygiene Data'!$I$11,0,10*ROW('Hygiene Data'!I64))="","",OFFSET('Hygiene Data'!$I$11,0,10*ROW('Hygiene Data'!I64)))</f>
        <v/>
      </c>
      <c r="EE70" s="286" t="str">
        <f ca="true">+IF(OFFSET('Hygiene Data'!$I$12,0,10*ROW('Hygiene Data'!I64))="","",OFFSET('Hygiene Data'!$I$12,0,10*ROW('Hygiene Data'!I64)))</f>
        <v/>
      </c>
      <c r="EF70" s="286"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42"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6"/>
      <c r="BS71" s="286" t="str">
        <f ca="true">+IF(OFFSET('Water Data'!$D$27,0,10*ROW('Water Data'!D65))="","",OFFSET('Water Data'!$D$27,0,10*ROW('Water Data'!D65)))</f>
        <v/>
      </c>
      <c r="BT71" s="286" t="str">
        <f ca="true">+IF(OFFSET('Water Data'!$D$28,0,10*ROW('Water Data'!D65))="","",OFFSET('Water Data'!$D$28,0,10*ROW('Water Data'!D65)))</f>
        <v/>
      </c>
      <c r="BU71" s="286" t="str">
        <f ca="true">+IF(OFFSET('Water Data'!$D$29,0,10*ROW('Water Data'!D65))="","",OFFSET('Water Data'!$D$29,0,10*ROW('Water Data'!D65)))</f>
        <v/>
      </c>
      <c r="BV71" s="286" t="str">
        <f ca="true">+IF(OFFSET('Water Data'!$E$27,0,10*ROW('Water Data'!E65))="","",OFFSET('Water Data'!$E$27,0,10*ROW('Water Data'!E65)))</f>
        <v/>
      </c>
      <c r="BW71" s="286" t="str">
        <f ca="true">+IF(OFFSET('Water Data'!$E$28,0,10*ROW('Water Data'!E65))="","",OFFSET('Water Data'!$E$28,0,10*ROW('Water Data'!E65)))</f>
        <v/>
      </c>
      <c r="BX71" s="286" t="str">
        <f ca="true">+IF(OFFSET('Water Data'!$E$29,0,10*ROW('Water Data'!E65))="","",OFFSET('Water Data'!$E$29,0,10*ROW('Water Data'!E65)))</f>
        <v/>
      </c>
      <c r="BY71" s="286" t="str">
        <f ca="true">+IF(OFFSET('Water Data'!$F$27,0,10*ROW('Water Data'!F65))="","",OFFSET('Water Data'!$F$27,0,10*ROW('Water Data'!F65)))</f>
        <v/>
      </c>
      <c r="BZ71" s="286" t="str">
        <f ca="true">+IF(OFFSET('Water Data'!$F$28,0,10*ROW('Water Data'!F65))="","",OFFSET('Water Data'!$F$28,0,10*ROW('Water Data'!F65)))</f>
        <v/>
      </c>
      <c r="CA71" s="286" t="str">
        <f ca="true">+IF(OFFSET('Water Data'!$F$29,0,10*ROW('Water Data'!F65))="","",OFFSET('Water Data'!$F$29,0,10*ROW('Water Data'!F65)))</f>
        <v/>
      </c>
      <c r="CB71" s="286" t="str">
        <f ca="true">+IF(OFFSET('Water Data'!$G$27,0,10*ROW('Water Data'!G65))="","",OFFSET('Water Data'!$G$27,0,10*ROW('Water Data'!G65)))</f>
        <v/>
      </c>
      <c r="CC71" s="286" t="str">
        <f ca="true">+IF(OFFSET('Water Data'!$G$28,0,10*ROW('Water Data'!G65))="","",OFFSET('Water Data'!$G$28,0,10*ROW('Water Data'!G65)))</f>
        <v/>
      </c>
      <c r="CD71" s="286" t="str">
        <f ca="true">+IF(OFFSET('Water Data'!$G$29,0,10*ROW('Water Data'!G65))="","",OFFSET('Water Data'!$G$29,0,10*ROW('Water Data'!G65)))</f>
        <v/>
      </c>
      <c r="CE71" s="286" t="str">
        <f ca="true">+IF(OFFSET('Water Data'!$H$27,0,10*ROW('Water Data'!H65))="","",OFFSET('Water Data'!$H$27,0,10*ROW('Water Data'!H65)))</f>
        <v/>
      </c>
      <c r="CF71" s="286" t="str">
        <f ca="true">+IF(OFFSET('Water Data'!$H$28,0,10*ROW('Water Data'!H65))="","",OFFSET('Water Data'!$H$28,0,10*ROW('Water Data'!H65)))</f>
        <v/>
      </c>
      <c r="CG71" s="286" t="str">
        <f ca="true">+IF(OFFSET('Water Data'!$H$29,0,10*ROW('Water Data'!H65))="","",OFFSET('Water Data'!$H$29,0,10*ROW('Water Data'!H65)))</f>
        <v/>
      </c>
      <c r="CH71" s="286" t="str">
        <f ca="true">+IF(OFFSET('Water Data'!$I$27,0,10*ROW('Water Data'!I65))="","",OFFSET('Water Data'!$I$27,0,10*ROW('Water Data'!I65)))</f>
        <v/>
      </c>
      <c r="CI71" s="286" t="str">
        <f ca="true">+IF(OFFSET('Water Data'!$I$28,0,10*ROW('Water Data'!I65))="","",OFFSET('Water Data'!$I$28,0,10*ROW('Water Data'!I65)))</f>
        <v/>
      </c>
      <c r="CJ71" s="286" t="str">
        <f ca="true">+IF(OFFSET('Water Data'!$I$29,0,10*ROW('Water Data'!I65))="","",OFFSET('Water Data'!$I$29,0,10*ROW('Water Data'!I65)))</f>
        <v/>
      </c>
      <c r="CK71" s="286" t="str">
        <f ca="true">+IF(OFFSET('Sanitation Data'!$D$28,0,10*ROW('Sanitation Data'!D65))="","",OFFSET('Sanitation Data'!$D$28,0,10*ROW('Sanitation Data'!D65)))</f>
        <v/>
      </c>
      <c r="CL71" s="286" t="str">
        <f ca="true">+IF(OFFSET('Sanitation Data'!$D$29,0,10*ROW('Sanitation Data'!D65))="","",OFFSET('Sanitation Data'!$D$29,0,10*ROW('Sanitation Data'!D65)))</f>
        <v/>
      </c>
      <c r="CM71" s="286" t="str">
        <f ca="true">+IF(OFFSET('Sanitation Data'!$D$30,0,10*ROW('Sanitation Data'!D65))="","",OFFSET('Sanitation Data'!$D$30,0,10*ROW('Sanitation Data'!D65)))</f>
        <v/>
      </c>
      <c r="CN71" s="286" t="str">
        <f ca="true">+IF(OFFSET('Sanitation Data'!$D$31,0,10*ROW('Sanitation Data'!D65))="","",OFFSET('Sanitation Data'!$D$31,0,10*ROW('Sanitation Data'!D65)))</f>
        <v/>
      </c>
      <c r="CO71" s="286" t="str">
        <f ca="true">+IF(OFFSET('Sanitation Data'!$D$32,0,10*ROW('Sanitation Data'!D65))="","",OFFSET('Sanitation Data'!$D$32,0,10*ROW('Sanitation Data'!D65)))</f>
        <v/>
      </c>
      <c r="CP71" s="286" t="str">
        <f ca="true">+IF(OFFSET('Sanitation Data'!$E$28,0,10*ROW('Sanitation Data'!E65))="","",OFFSET('Sanitation Data'!$E$28,0,10*ROW('Sanitation Data'!E65)))</f>
        <v/>
      </c>
      <c r="CQ71" s="286" t="str">
        <f ca="true">+IF(OFFSET('Sanitation Data'!$E$29,0,10*ROW('Sanitation Data'!E65))="","",OFFSET('Sanitation Data'!$E$29,0,10*ROW('Sanitation Data'!E65)))</f>
        <v/>
      </c>
      <c r="CR71" s="286" t="str">
        <f ca="true">+IF(OFFSET('Sanitation Data'!$E$30,0,10*ROW('Sanitation Data'!E65))="","",OFFSET('Sanitation Data'!$E$30,0,10*ROW('Sanitation Data'!E65)))</f>
        <v/>
      </c>
      <c r="CS71" s="286" t="str">
        <f ca="true">+IF(OFFSET('Sanitation Data'!$E$31,0,10*ROW('Sanitation Data'!E65))="","",OFFSET('Sanitation Data'!$E$31,0,10*ROW('Sanitation Data'!E65)))</f>
        <v/>
      </c>
      <c r="CT71" s="286" t="str">
        <f ca="true">+IF(OFFSET('Sanitation Data'!$E$32,0,10*ROW('Sanitation Data'!E65))="","",OFFSET('Sanitation Data'!$E$32,0,10*ROW('Sanitation Data'!E65)))</f>
        <v/>
      </c>
      <c r="CU71" s="286" t="str">
        <f ca="true">+IF(OFFSET('Sanitation Data'!$F$28,0,10*ROW('Sanitation Data'!F65))="","",OFFSET('Sanitation Data'!$F$28,0,10*ROW('Sanitation Data'!F65)))</f>
        <v/>
      </c>
      <c r="CV71" s="286" t="str">
        <f ca="true">+IF(OFFSET('Sanitation Data'!$F$29,0,10*ROW('Sanitation Data'!F65))="","",OFFSET('Sanitation Data'!$F$29,0,10*ROW('Sanitation Data'!F65)))</f>
        <v/>
      </c>
      <c r="CW71" s="286" t="str">
        <f ca="true">+IF(OFFSET('Sanitation Data'!$F$30,0,10*ROW('Sanitation Data'!F65))="","",OFFSET('Sanitation Data'!$F$30,0,10*ROW('Sanitation Data'!F65)))</f>
        <v/>
      </c>
      <c r="CX71" s="286" t="str">
        <f ca="true">+IF(OFFSET('Sanitation Data'!$F$31,0,10*ROW('Sanitation Data'!F65))="","",OFFSET('Sanitation Data'!$F$31,0,10*ROW('Sanitation Data'!F65)))</f>
        <v/>
      </c>
      <c r="CY71" s="286" t="str">
        <f ca="true">+IF(OFFSET('Sanitation Data'!$F$32,0,10*ROW('Sanitation Data'!F65))="","",OFFSET('Sanitation Data'!$F$32,0,10*ROW('Sanitation Data'!F65)))</f>
        <v/>
      </c>
      <c r="CZ71" s="286" t="str">
        <f ca="true">+IF(OFFSET('Sanitation Data'!$G$28,0,10*ROW('Sanitation Data'!G65))="","",OFFSET('Sanitation Data'!$G$28,0,10*ROW('Sanitation Data'!G65)))</f>
        <v/>
      </c>
      <c r="DA71" s="286" t="str">
        <f ca="true">+IF(OFFSET('Sanitation Data'!$G$29,0,10*ROW('Sanitation Data'!G65))="","",OFFSET('Sanitation Data'!$G$29,0,10*ROW('Sanitation Data'!G65)))</f>
        <v/>
      </c>
      <c r="DB71" s="286" t="str">
        <f ca="true">+IF(OFFSET('Sanitation Data'!$G$30,0,10*ROW('Sanitation Data'!G65))="","",OFFSET('Sanitation Data'!$G$30,0,10*ROW('Sanitation Data'!G65)))</f>
        <v/>
      </c>
      <c r="DC71" s="286" t="str">
        <f ca="true">+IF(OFFSET('Sanitation Data'!$G$31,0,10*ROW('Sanitation Data'!G65))="","",OFFSET('Sanitation Data'!$G$31,0,10*ROW('Sanitation Data'!G65)))</f>
        <v/>
      </c>
      <c r="DD71" s="286" t="str">
        <f ca="true">+IF(OFFSET('Sanitation Data'!$G$32,0,10*ROW('Sanitation Data'!G65))="","",OFFSET('Sanitation Data'!$G$32,0,10*ROW('Sanitation Data'!G65)))</f>
        <v/>
      </c>
      <c r="DE71" s="286" t="str">
        <f ca="true">+IF(OFFSET('Sanitation Data'!$H$28,0,10*ROW('Sanitation Data'!H65))="","",OFFSET('Sanitation Data'!$H$28,0,10*ROW('Sanitation Data'!H65)))</f>
        <v/>
      </c>
      <c r="DF71" s="286" t="str">
        <f ca="true">+IF(OFFSET('Sanitation Data'!$H$29,0,10*ROW('Sanitation Data'!H65))="","",OFFSET('Sanitation Data'!$H$29,0,10*ROW('Sanitation Data'!H65)))</f>
        <v/>
      </c>
      <c r="DG71" s="286" t="str">
        <f ca="true">+IF(OFFSET('Sanitation Data'!$H$30,0,10*ROW('Sanitation Data'!H65))="","",OFFSET('Sanitation Data'!$H$30,0,10*ROW('Sanitation Data'!H65)))</f>
        <v/>
      </c>
      <c r="DH71" s="286" t="str">
        <f ca="true">+IF(OFFSET('Sanitation Data'!$H$31,0,10*ROW('Sanitation Data'!H65))="","",OFFSET('Sanitation Data'!$H$31,0,10*ROW('Sanitation Data'!H65)))</f>
        <v/>
      </c>
      <c r="DI71" s="286" t="str">
        <f ca="true">+IF(OFFSET('Sanitation Data'!$H$32,0,10*ROW('Sanitation Data'!H65))="","",OFFSET('Sanitation Data'!$H$32,0,10*ROW('Sanitation Data'!H65)))</f>
        <v/>
      </c>
      <c r="DJ71" s="286" t="str">
        <f ca="true">+IF(OFFSET('Sanitation Data'!$I$28,0,10*ROW('Sanitation Data'!I65))="","",OFFSET('Sanitation Data'!$I$28,0,10*ROW('Sanitation Data'!I65)))</f>
        <v/>
      </c>
      <c r="DK71" s="286" t="str">
        <f ca="true">+IF(OFFSET('Sanitation Data'!$I$29,0,10*ROW('Sanitation Data'!I65))="","",OFFSET('Sanitation Data'!$I$29,0,10*ROW('Sanitation Data'!I65)))</f>
        <v/>
      </c>
      <c r="DL71" s="286" t="str">
        <f ca="true">+IF(OFFSET('Sanitation Data'!$I$30,0,10*ROW('Sanitation Data'!I65))="","",OFFSET('Sanitation Data'!$I$30,0,10*ROW('Sanitation Data'!I65)))</f>
        <v/>
      </c>
      <c r="DM71" s="286" t="str">
        <f ca="true">+IF(OFFSET('Sanitation Data'!$I$31,0,10*ROW('Sanitation Data'!I65))="","",OFFSET('Sanitation Data'!$I$31,0,10*ROW('Sanitation Data'!I65)))</f>
        <v/>
      </c>
      <c r="DN71" s="286" t="str">
        <f ca="true">+IF(OFFSET('Sanitation Data'!$I$32,0,10*ROW('Sanitation Data'!I65))="","",OFFSET('Sanitation Data'!$I$32,0,10*ROW('Sanitation Data'!I65)))</f>
        <v/>
      </c>
      <c r="DO71" s="286" t="str">
        <f ca="true">+IF(OFFSET('Hygiene Data'!$D$11,0,10*ROW('Hygiene Data'!D65))="","",OFFSET('Hygiene Data'!$D$11,0,10*ROW('Hygiene Data'!D65)))</f>
        <v/>
      </c>
      <c r="DP71" s="286" t="str">
        <f ca="true">+IF(OFFSET('Hygiene Data'!$D$12,0,10*ROW('Hygiene Data'!D65))="","",OFFSET('Hygiene Data'!$D$12,0,10*ROW('Hygiene Data'!D65)))</f>
        <v/>
      </c>
      <c r="DQ71" s="286" t="str">
        <f ca="true">+IF(OFFSET('Hygiene Data'!$D$13,0,10*ROW('Hygiene Data'!D65))="","",OFFSET('Hygiene Data'!$D$13,0,10*ROW('Hygiene Data'!D65)))</f>
        <v/>
      </c>
      <c r="DR71" s="286" t="str">
        <f ca="true">+IF(OFFSET('Hygiene Data'!$E$11,0,10*ROW('Hygiene Data'!E65))="","",OFFSET('Hygiene Data'!$E$11,0,10*ROW('Hygiene Data'!E65)))</f>
        <v/>
      </c>
      <c r="DS71" s="286" t="str">
        <f ca="true">+IF(OFFSET('Hygiene Data'!$E$12,0,10*ROW('Hygiene Data'!E65))="","",OFFSET('Hygiene Data'!$E$12,0,10*ROW('Hygiene Data'!E65)))</f>
        <v/>
      </c>
      <c r="DT71" s="286" t="str">
        <f ca="true">+IF(OFFSET('Hygiene Data'!$E$13,0,10*ROW('Hygiene Data'!E65))="","",OFFSET('Hygiene Data'!$E$13,0,10*ROW('Hygiene Data'!E65)))</f>
        <v/>
      </c>
      <c r="DU71" s="286" t="str">
        <f ca="true">+IF(OFFSET('Hygiene Data'!$F$11,0,10*ROW('Hygiene Data'!F65))="","",OFFSET('Hygiene Data'!$F$11,0,10*ROW('Hygiene Data'!F65)))</f>
        <v/>
      </c>
      <c r="DV71" s="286" t="str">
        <f ca="true">+IF(OFFSET('Hygiene Data'!$F$12,0,10*ROW('Hygiene Data'!F65))="","",OFFSET('Hygiene Data'!$F$12,0,10*ROW('Hygiene Data'!F65)))</f>
        <v/>
      </c>
      <c r="DW71" s="286" t="str">
        <f ca="true">+IF(OFFSET('Hygiene Data'!$F$13,0,10*ROW('Hygiene Data'!F65))="","",OFFSET('Hygiene Data'!$F$13,0,10*ROW('Hygiene Data'!F65)))</f>
        <v/>
      </c>
      <c r="DX71" s="286" t="str">
        <f ca="true">+IF(OFFSET('Hygiene Data'!$G$11,0,10*ROW('Hygiene Data'!G65))="","",OFFSET('Hygiene Data'!$G$11,0,10*ROW('Hygiene Data'!G65)))</f>
        <v/>
      </c>
      <c r="DY71" s="286" t="str">
        <f ca="true">+IF(OFFSET('Hygiene Data'!$G$12,0,10*ROW('Hygiene Data'!G65))="","",OFFSET('Hygiene Data'!$G$12,0,10*ROW('Hygiene Data'!G65)))</f>
        <v/>
      </c>
      <c r="DZ71" s="286" t="str">
        <f ca="true">+IF(OFFSET('Hygiene Data'!$G$13,0,10*ROW('Hygiene Data'!G65))="","",OFFSET('Hygiene Data'!$G$13,0,10*ROW('Hygiene Data'!G65)))</f>
        <v/>
      </c>
      <c r="EA71" s="286" t="str">
        <f ca="true">+IF(OFFSET('Hygiene Data'!$H$11,0,10*ROW('Hygiene Data'!H65))="","",OFFSET('Hygiene Data'!$H$11,0,10*ROW('Hygiene Data'!H65)))</f>
        <v/>
      </c>
      <c r="EB71" s="286" t="str">
        <f ca="true">+IF(OFFSET('Hygiene Data'!$H$12,0,10*ROW('Hygiene Data'!H65))="","",OFFSET('Hygiene Data'!$H$12,0,10*ROW('Hygiene Data'!H65)))</f>
        <v/>
      </c>
      <c r="EC71" s="286" t="str">
        <f ca="true">+IF(OFFSET('Hygiene Data'!$H$13,0,10*ROW('Hygiene Data'!H65))="","",OFFSET('Hygiene Data'!$H$13,0,10*ROW('Hygiene Data'!H65)))</f>
        <v/>
      </c>
      <c r="ED71" s="286" t="str">
        <f ca="true">+IF(OFFSET('Hygiene Data'!$I$11,0,10*ROW('Hygiene Data'!I65))="","",OFFSET('Hygiene Data'!$I$11,0,10*ROW('Hygiene Data'!I65)))</f>
        <v/>
      </c>
      <c r="EE71" s="286" t="str">
        <f ca="true">+IF(OFFSET('Hygiene Data'!$I$12,0,10*ROW('Hygiene Data'!I65))="","",OFFSET('Hygiene Data'!$I$12,0,10*ROW('Hygiene Data'!I65)))</f>
        <v/>
      </c>
      <c r="EF71" s="286"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42"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6"/>
      <c r="BS72" s="286" t="str">
        <f ca="true">+IF(OFFSET('Water Data'!$D$27,0,10*ROW('Water Data'!D66))="","",OFFSET('Water Data'!$D$27,0,10*ROW('Water Data'!D66)))</f>
        <v/>
      </c>
      <c r="BT72" s="286" t="str">
        <f ca="true">+IF(OFFSET('Water Data'!$D$28,0,10*ROW('Water Data'!D66))="","",OFFSET('Water Data'!$D$28,0,10*ROW('Water Data'!D66)))</f>
        <v/>
      </c>
      <c r="BU72" s="286" t="str">
        <f ca="true">+IF(OFFSET('Water Data'!$D$29,0,10*ROW('Water Data'!D66))="","",OFFSET('Water Data'!$D$29,0,10*ROW('Water Data'!D66)))</f>
        <v/>
      </c>
      <c r="BV72" s="286" t="str">
        <f ca="true">+IF(OFFSET('Water Data'!$E$27,0,10*ROW('Water Data'!E66))="","",OFFSET('Water Data'!$E$27,0,10*ROW('Water Data'!E66)))</f>
        <v/>
      </c>
      <c r="BW72" s="286" t="str">
        <f ca="true">+IF(OFFSET('Water Data'!$E$28,0,10*ROW('Water Data'!E66))="","",OFFSET('Water Data'!$E$28,0,10*ROW('Water Data'!E66)))</f>
        <v/>
      </c>
      <c r="BX72" s="286" t="str">
        <f ca="true">+IF(OFFSET('Water Data'!$E$29,0,10*ROW('Water Data'!E66))="","",OFFSET('Water Data'!$E$29,0,10*ROW('Water Data'!E66)))</f>
        <v/>
      </c>
      <c r="BY72" s="286" t="str">
        <f ca="true">+IF(OFFSET('Water Data'!$F$27,0,10*ROW('Water Data'!F66))="","",OFFSET('Water Data'!$F$27,0,10*ROW('Water Data'!F66)))</f>
        <v/>
      </c>
      <c r="BZ72" s="286" t="str">
        <f ca="true">+IF(OFFSET('Water Data'!$F$28,0,10*ROW('Water Data'!F66))="","",OFFSET('Water Data'!$F$28,0,10*ROW('Water Data'!F66)))</f>
        <v/>
      </c>
      <c r="CA72" s="286" t="str">
        <f ca="true">+IF(OFFSET('Water Data'!$F$29,0,10*ROW('Water Data'!F66))="","",OFFSET('Water Data'!$F$29,0,10*ROW('Water Data'!F66)))</f>
        <v/>
      </c>
      <c r="CB72" s="286" t="str">
        <f ca="true">+IF(OFFSET('Water Data'!$G$27,0,10*ROW('Water Data'!G66))="","",OFFSET('Water Data'!$G$27,0,10*ROW('Water Data'!G66)))</f>
        <v/>
      </c>
      <c r="CC72" s="286" t="str">
        <f ca="true">+IF(OFFSET('Water Data'!$G$28,0,10*ROW('Water Data'!G66))="","",OFFSET('Water Data'!$G$28,0,10*ROW('Water Data'!G66)))</f>
        <v/>
      </c>
      <c r="CD72" s="286" t="str">
        <f ca="true">+IF(OFFSET('Water Data'!$G$29,0,10*ROW('Water Data'!G66))="","",OFFSET('Water Data'!$G$29,0,10*ROW('Water Data'!G66)))</f>
        <v/>
      </c>
      <c r="CE72" s="286" t="str">
        <f ca="true">+IF(OFFSET('Water Data'!$H$27,0,10*ROW('Water Data'!H66))="","",OFFSET('Water Data'!$H$27,0,10*ROW('Water Data'!H66)))</f>
        <v/>
      </c>
      <c r="CF72" s="286" t="str">
        <f ca="true">+IF(OFFSET('Water Data'!$H$28,0,10*ROW('Water Data'!H66))="","",OFFSET('Water Data'!$H$28,0,10*ROW('Water Data'!H66)))</f>
        <v/>
      </c>
      <c r="CG72" s="286" t="str">
        <f ca="true">+IF(OFFSET('Water Data'!$H$29,0,10*ROW('Water Data'!H66))="","",OFFSET('Water Data'!$H$29,0,10*ROW('Water Data'!H66)))</f>
        <v/>
      </c>
      <c r="CH72" s="286" t="str">
        <f ca="true">+IF(OFFSET('Water Data'!$I$27,0,10*ROW('Water Data'!I66))="","",OFFSET('Water Data'!$I$27,0,10*ROW('Water Data'!I66)))</f>
        <v/>
      </c>
      <c r="CI72" s="286" t="str">
        <f ca="true">+IF(OFFSET('Water Data'!$I$28,0,10*ROW('Water Data'!I66))="","",OFFSET('Water Data'!$I$28,0,10*ROW('Water Data'!I66)))</f>
        <v/>
      </c>
      <c r="CJ72" s="286" t="str">
        <f ca="true">+IF(OFFSET('Water Data'!$I$29,0,10*ROW('Water Data'!I66))="","",OFFSET('Water Data'!$I$29,0,10*ROW('Water Data'!I66)))</f>
        <v/>
      </c>
      <c r="CK72" s="286" t="str">
        <f ca="true">+IF(OFFSET('Sanitation Data'!$D$28,0,10*ROW('Sanitation Data'!D66))="","",OFFSET('Sanitation Data'!$D$28,0,10*ROW('Sanitation Data'!D66)))</f>
        <v/>
      </c>
      <c r="CL72" s="286" t="str">
        <f ca="true">+IF(OFFSET('Sanitation Data'!$D$29,0,10*ROW('Sanitation Data'!D66))="","",OFFSET('Sanitation Data'!$D$29,0,10*ROW('Sanitation Data'!D66)))</f>
        <v/>
      </c>
      <c r="CM72" s="286" t="str">
        <f ca="true">+IF(OFFSET('Sanitation Data'!$D$30,0,10*ROW('Sanitation Data'!D66))="","",OFFSET('Sanitation Data'!$D$30,0,10*ROW('Sanitation Data'!D66)))</f>
        <v/>
      </c>
      <c r="CN72" s="286" t="str">
        <f ca="true">+IF(OFFSET('Sanitation Data'!$D$31,0,10*ROW('Sanitation Data'!D66))="","",OFFSET('Sanitation Data'!$D$31,0,10*ROW('Sanitation Data'!D66)))</f>
        <v/>
      </c>
      <c r="CO72" s="286" t="str">
        <f ca="true">+IF(OFFSET('Sanitation Data'!$D$32,0,10*ROW('Sanitation Data'!D66))="","",OFFSET('Sanitation Data'!$D$32,0,10*ROW('Sanitation Data'!D66)))</f>
        <v/>
      </c>
      <c r="CP72" s="286" t="str">
        <f ca="true">+IF(OFFSET('Sanitation Data'!$E$28,0,10*ROW('Sanitation Data'!E66))="","",OFFSET('Sanitation Data'!$E$28,0,10*ROW('Sanitation Data'!E66)))</f>
        <v/>
      </c>
      <c r="CQ72" s="286" t="str">
        <f ca="true">+IF(OFFSET('Sanitation Data'!$E$29,0,10*ROW('Sanitation Data'!E66))="","",OFFSET('Sanitation Data'!$E$29,0,10*ROW('Sanitation Data'!E66)))</f>
        <v/>
      </c>
      <c r="CR72" s="286" t="str">
        <f ca="true">+IF(OFFSET('Sanitation Data'!$E$30,0,10*ROW('Sanitation Data'!E66))="","",OFFSET('Sanitation Data'!$E$30,0,10*ROW('Sanitation Data'!E66)))</f>
        <v/>
      </c>
      <c r="CS72" s="286" t="str">
        <f ca="true">+IF(OFFSET('Sanitation Data'!$E$31,0,10*ROW('Sanitation Data'!E66))="","",OFFSET('Sanitation Data'!$E$31,0,10*ROW('Sanitation Data'!E66)))</f>
        <v/>
      </c>
      <c r="CT72" s="286" t="str">
        <f ca="true">+IF(OFFSET('Sanitation Data'!$E$32,0,10*ROW('Sanitation Data'!E66))="","",OFFSET('Sanitation Data'!$E$32,0,10*ROW('Sanitation Data'!E66)))</f>
        <v/>
      </c>
      <c r="CU72" s="286" t="str">
        <f ca="true">+IF(OFFSET('Sanitation Data'!$F$28,0,10*ROW('Sanitation Data'!F66))="","",OFFSET('Sanitation Data'!$F$28,0,10*ROW('Sanitation Data'!F66)))</f>
        <v/>
      </c>
      <c r="CV72" s="286" t="str">
        <f ca="true">+IF(OFFSET('Sanitation Data'!$F$29,0,10*ROW('Sanitation Data'!F66))="","",OFFSET('Sanitation Data'!$F$29,0,10*ROW('Sanitation Data'!F66)))</f>
        <v/>
      </c>
      <c r="CW72" s="286" t="str">
        <f ca="true">+IF(OFFSET('Sanitation Data'!$F$30,0,10*ROW('Sanitation Data'!F66))="","",OFFSET('Sanitation Data'!$F$30,0,10*ROW('Sanitation Data'!F66)))</f>
        <v/>
      </c>
      <c r="CX72" s="286" t="str">
        <f ca="true">+IF(OFFSET('Sanitation Data'!$F$31,0,10*ROW('Sanitation Data'!F66))="","",OFFSET('Sanitation Data'!$F$31,0,10*ROW('Sanitation Data'!F66)))</f>
        <v/>
      </c>
      <c r="CY72" s="286" t="str">
        <f ca="true">+IF(OFFSET('Sanitation Data'!$F$32,0,10*ROW('Sanitation Data'!F66))="","",OFFSET('Sanitation Data'!$F$32,0,10*ROW('Sanitation Data'!F66)))</f>
        <v/>
      </c>
      <c r="CZ72" s="286" t="str">
        <f ca="true">+IF(OFFSET('Sanitation Data'!$G$28,0,10*ROW('Sanitation Data'!G66))="","",OFFSET('Sanitation Data'!$G$28,0,10*ROW('Sanitation Data'!G66)))</f>
        <v/>
      </c>
      <c r="DA72" s="286" t="str">
        <f ca="true">+IF(OFFSET('Sanitation Data'!$G$29,0,10*ROW('Sanitation Data'!G66))="","",OFFSET('Sanitation Data'!$G$29,0,10*ROW('Sanitation Data'!G66)))</f>
        <v/>
      </c>
      <c r="DB72" s="286" t="str">
        <f ca="true">+IF(OFFSET('Sanitation Data'!$G$30,0,10*ROW('Sanitation Data'!G66))="","",OFFSET('Sanitation Data'!$G$30,0,10*ROW('Sanitation Data'!G66)))</f>
        <v/>
      </c>
      <c r="DC72" s="286" t="str">
        <f ca="true">+IF(OFFSET('Sanitation Data'!$G$31,0,10*ROW('Sanitation Data'!G66))="","",OFFSET('Sanitation Data'!$G$31,0,10*ROW('Sanitation Data'!G66)))</f>
        <v/>
      </c>
      <c r="DD72" s="286" t="str">
        <f ca="true">+IF(OFFSET('Sanitation Data'!$G$32,0,10*ROW('Sanitation Data'!G66))="","",OFFSET('Sanitation Data'!$G$32,0,10*ROW('Sanitation Data'!G66)))</f>
        <v/>
      </c>
      <c r="DE72" s="286" t="str">
        <f ca="true">+IF(OFFSET('Sanitation Data'!$H$28,0,10*ROW('Sanitation Data'!H66))="","",OFFSET('Sanitation Data'!$H$28,0,10*ROW('Sanitation Data'!H66)))</f>
        <v/>
      </c>
      <c r="DF72" s="286" t="str">
        <f ca="true">+IF(OFFSET('Sanitation Data'!$H$29,0,10*ROW('Sanitation Data'!H66))="","",OFFSET('Sanitation Data'!$H$29,0,10*ROW('Sanitation Data'!H66)))</f>
        <v/>
      </c>
      <c r="DG72" s="286" t="str">
        <f ca="true">+IF(OFFSET('Sanitation Data'!$H$30,0,10*ROW('Sanitation Data'!H66))="","",OFFSET('Sanitation Data'!$H$30,0,10*ROW('Sanitation Data'!H66)))</f>
        <v/>
      </c>
      <c r="DH72" s="286" t="str">
        <f ca="true">+IF(OFFSET('Sanitation Data'!$H$31,0,10*ROW('Sanitation Data'!H66))="","",OFFSET('Sanitation Data'!$H$31,0,10*ROW('Sanitation Data'!H66)))</f>
        <v/>
      </c>
      <c r="DI72" s="286" t="str">
        <f ca="true">+IF(OFFSET('Sanitation Data'!$H$32,0,10*ROW('Sanitation Data'!H66))="","",OFFSET('Sanitation Data'!$H$32,0,10*ROW('Sanitation Data'!H66)))</f>
        <v/>
      </c>
      <c r="DJ72" s="286" t="str">
        <f ca="true">+IF(OFFSET('Sanitation Data'!$I$28,0,10*ROW('Sanitation Data'!I66))="","",OFFSET('Sanitation Data'!$I$28,0,10*ROW('Sanitation Data'!I66)))</f>
        <v/>
      </c>
      <c r="DK72" s="286" t="str">
        <f ca="true">+IF(OFFSET('Sanitation Data'!$I$29,0,10*ROW('Sanitation Data'!I66))="","",OFFSET('Sanitation Data'!$I$29,0,10*ROW('Sanitation Data'!I66)))</f>
        <v/>
      </c>
      <c r="DL72" s="286" t="str">
        <f ca="true">+IF(OFFSET('Sanitation Data'!$I$30,0,10*ROW('Sanitation Data'!I66))="","",OFFSET('Sanitation Data'!$I$30,0,10*ROW('Sanitation Data'!I66)))</f>
        <v/>
      </c>
      <c r="DM72" s="286" t="str">
        <f ca="true">+IF(OFFSET('Sanitation Data'!$I$31,0,10*ROW('Sanitation Data'!I66))="","",OFFSET('Sanitation Data'!$I$31,0,10*ROW('Sanitation Data'!I66)))</f>
        <v/>
      </c>
      <c r="DN72" s="286" t="str">
        <f ca="true">+IF(OFFSET('Sanitation Data'!$I$32,0,10*ROW('Sanitation Data'!I66))="","",OFFSET('Sanitation Data'!$I$32,0,10*ROW('Sanitation Data'!I66)))</f>
        <v/>
      </c>
      <c r="DO72" s="286" t="str">
        <f ca="true">+IF(OFFSET('Hygiene Data'!$D$11,0,10*ROW('Hygiene Data'!D66))="","",OFFSET('Hygiene Data'!$D$11,0,10*ROW('Hygiene Data'!D66)))</f>
        <v/>
      </c>
      <c r="DP72" s="286" t="str">
        <f ca="true">+IF(OFFSET('Hygiene Data'!$D$12,0,10*ROW('Hygiene Data'!D66))="","",OFFSET('Hygiene Data'!$D$12,0,10*ROW('Hygiene Data'!D66)))</f>
        <v/>
      </c>
      <c r="DQ72" s="286" t="str">
        <f ca="true">+IF(OFFSET('Hygiene Data'!$D$13,0,10*ROW('Hygiene Data'!D66))="","",OFFSET('Hygiene Data'!$D$13,0,10*ROW('Hygiene Data'!D66)))</f>
        <v/>
      </c>
      <c r="DR72" s="286" t="str">
        <f ca="true">+IF(OFFSET('Hygiene Data'!$E$11,0,10*ROW('Hygiene Data'!E66))="","",OFFSET('Hygiene Data'!$E$11,0,10*ROW('Hygiene Data'!E66)))</f>
        <v/>
      </c>
      <c r="DS72" s="286" t="str">
        <f ca="true">+IF(OFFSET('Hygiene Data'!$E$12,0,10*ROW('Hygiene Data'!E66))="","",OFFSET('Hygiene Data'!$E$12,0,10*ROW('Hygiene Data'!E66)))</f>
        <v/>
      </c>
      <c r="DT72" s="286" t="str">
        <f ca="true">+IF(OFFSET('Hygiene Data'!$E$13,0,10*ROW('Hygiene Data'!E66))="","",OFFSET('Hygiene Data'!$E$13,0,10*ROW('Hygiene Data'!E66)))</f>
        <v/>
      </c>
      <c r="DU72" s="286" t="str">
        <f ca="true">+IF(OFFSET('Hygiene Data'!$F$11,0,10*ROW('Hygiene Data'!F66))="","",OFFSET('Hygiene Data'!$F$11,0,10*ROW('Hygiene Data'!F66)))</f>
        <v/>
      </c>
      <c r="DV72" s="286" t="str">
        <f ca="true">+IF(OFFSET('Hygiene Data'!$F$12,0,10*ROW('Hygiene Data'!F66))="","",OFFSET('Hygiene Data'!$F$12,0,10*ROW('Hygiene Data'!F66)))</f>
        <v/>
      </c>
      <c r="DW72" s="286" t="str">
        <f ca="true">+IF(OFFSET('Hygiene Data'!$F$13,0,10*ROW('Hygiene Data'!F66))="","",OFFSET('Hygiene Data'!$F$13,0,10*ROW('Hygiene Data'!F66)))</f>
        <v/>
      </c>
      <c r="DX72" s="286" t="str">
        <f ca="true">+IF(OFFSET('Hygiene Data'!$G$11,0,10*ROW('Hygiene Data'!G66))="","",OFFSET('Hygiene Data'!$G$11,0,10*ROW('Hygiene Data'!G66)))</f>
        <v/>
      </c>
      <c r="DY72" s="286" t="str">
        <f ca="true">+IF(OFFSET('Hygiene Data'!$G$12,0,10*ROW('Hygiene Data'!G66))="","",OFFSET('Hygiene Data'!$G$12,0,10*ROW('Hygiene Data'!G66)))</f>
        <v/>
      </c>
      <c r="DZ72" s="286" t="str">
        <f ca="true">+IF(OFFSET('Hygiene Data'!$G$13,0,10*ROW('Hygiene Data'!G66))="","",OFFSET('Hygiene Data'!$G$13,0,10*ROW('Hygiene Data'!G66)))</f>
        <v/>
      </c>
      <c r="EA72" s="286" t="str">
        <f ca="true">+IF(OFFSET('Hygiene Data'!$H$11,0,10*ROW('Hygiene Data'!H66))="","",OFFSET('Hygiene Data'!$H$11,0,10*ROW('Hygiene Data'!H66)))</f>
        <v/>
      </c>
      <c r="EB72" s="286" t="str">
        <f ca="true">+IF(OFFSET('Hygiene Data'!$H$12,0,10*ROW('Hygiene Data'!H66))="","",OFFSET('Hygiene Data'!$H$12,0,10*ROW('Hygiene Data'!H66)))</f>
        <v/>
      </c>
      <c r="EC72" s="286" t="str">
        <f ca="true">+IF(OFFSET('Hygiene Data'!$H$13,0,10*ROW('Hygiene Data'!H66))="","",OFFSET('Hygiene Data'!$H$13,0,10*ROW('Hygiene Data'!H66)))</f>
        <v/>
      </c>
      <c r="ED72" s="286" t="str">
        <f ca="true">+IF(OFFSET('Hygiene Data'!$I$11,0,10*ROW('Hygiene Data'!I66))="","",OFFSET('Hygiene Data'!$I$11,0,10*ROW('Hygiene Data'!I66)))</f>
        <v/>
      </c>
      <c r="EE72" s="286" t="str">
        <f ca="true">+IF(OFFSET('Hygiene Data'!$I$12,0,10*ROW('Hygiene Data'!I66))="","",OFFSET('Hygiene Data'!$I$12,0,10*ROW('Hygiene Data'!I66)))</f>
        <v/>
      </c>
      <c r="EF72" s="286"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42"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6"/>
      <c r="BS73" s="286" t="str">
        <f ca="true">+IF(OFFSET('Water Data'!$D$27,0,10*ROW('Water Data'!D67))="","",OFFSET('Water Data'!$D$27,0,10*ROW('Water Data'!D67)))</f>
        <v/>
      </c>
      <c r="BT73" s="286" t="str">
        <f ca="true">+IF(OFFSET('Water Data'!$D$28,0,10*ROW('Water Data'!D67))="","",OFFSET('Water Data'!$D$28,0,10*ROW('Water Data'!D67)))</f>
        <v/>
      </c>
      <c r="BU73" s="286" t="str">
        <f ca="true">+IF(OFFSET('Water Data'!$D$29,0,10*ROW('Water Data'!D67))="","",OFFSET('Water Data'!$D$29,0,10*ROW('Water Data'!D67)))</f>
        <v/>
      </c>
      <c r="BV73" s="286" t="str">
        <f ca="true">+IF(OFFSET('Water Data'!$E$27,0,10*ROW('Water Data'!E67))="","",OFFSET('Water Data'!$E$27,0,10*ROW('Water Data'!E67)))</f>
        <v/>
      </c>
      <c r="BW73" s="286" t="str">
        <f ca="true">+IF(OFFSET('Water Data'!$E$28,0,10*ROW('Water Data'!E67))="","",OFFSET('Water Data'!$E$28,0,10*ROW('Water Data'!E67)))</f>
        <v/>
      </c>
      <c r="BX73" s="286" t="str">
        <f ca="true">+IF(OFFSET('Water Data'!$E$29,0,10*ROW('Water Data'!E67))="","",OFFSET('Water Data'!$E$29,0,10*ROW('Water Data'!E67)))</f>
        <v/>
      </c>
      <c r="BY73" s="286" t="str">
        <f ca="true">+IF(OFFSET('Water Data'!$F$27,0,10*ROW('Water Data'!F67))="","",OFFSET('Water Data'!$F$27,0,10*ROW('Water Data'!F67)))</f>
        <v/>
      </c>
      <c r="BZ73" s="286" t="str">
        <f ca="true">+IF(OFFSET('Water Data'!$F$28,0,10*ROW('Water Data'!F67))="","",OFFSET('Water Data'!$F$28,0,10*ROW('Water Data'!F67)))</f>
        <v/>
      </c>
      <c r="CA73" s="286" t="str">
        <f ca="true">+IF(OFFSET('Water Data'!$F$29,0,10*ROW('Water Data'!F67))="","",OFFSET('Water Data'!$F$29,0,10*ROW('Water Data'!F67)))</f>
        <v/>
      </c>
      <c r="CB73" s="286" t="str">
        <f ca="true">+IF(OFFSET('Water Data'!$G$27,0,10*ROW('Water Data'!G67))="","",OFFSET('Water Data'!$G$27,0,10*ROW('Water Data'!G67)))</f>
        <v/>
      </c>
      <c r="CC73" s="286" t="str">
        <f ca="true">+IF(OFFSET('Water Data'!$G$28,0,10*ROW('Water Data'!G67))="","",OFFSET('Water Data'!$G$28,0,10*ROW('Water Data'!G67)))</f>
        <v/>
      </c>
      <c r="CD73" s="286" t="str">
        <f ca="true">+IF(OFFSET('Water Data'!$G$29,0,10*ROW('Water Data'!G67))="","",OFFSET('Water Data'!$G$29,0,10*ROW('Water Data'!G67)))</f>
        <v/>
      </c>
      <c r="CE73" s="286" t="str">
        <f ca="true">+IF(OFFSET('Water Data'!$H$27,0,10*ROW('Water Data'!H67))="","",OFFSET('Water Data'!$H$27,0,10*ROW('Water Data'!H67)))</f>
        <v/>
      </c>
      <c r="CF73" s="286" t="str">
        <f ca="true">+IF(OFFSET('Water Data'!$H$28,0,10*ROW('Water Data'!H67))="","",OFFSET('Water Data'!$H$28,0,10*ROW('Water Data'!H67)))</f>
        <v/>
      </c>
      <c r="CG73" s="286" t="str">
        <f ca="true">+IF(OFFSET('Water Data'!$H$29,0,10*ROW('Water Data'!H67))="","",OFFSET('Water Data'!$H$29,0,10*ROW('Water Data'!H67)))</f>
        <v/>
      </c>
      <c r="CH73" s="286" t="str">
        <f ca="true">+IF(OFFSET('Water Data'!$I$27,0,10*ROW('Water Data'!I67))="","",OFFSET('Water Data'!$I$27,0,10*ROW('Water Data'!I67)))</f>
        <v/>
      </c>
      <c r="CI73" s="286" t="str">
        <f ca="true">+IF(OFFSET('Water Data'!$I$28,0,10*ROW('Water Data'!I67))="","",OFFSET('Water Data'!$I$28,0,10*ROW('Water Data'!I67)))</f>
        <v/>
      </c>
      <c r="CJ73" s="286" t="str">
        <f ca="true">+IF(OFFSET('Water Data'!$I$29,0,10*ROW('Water Data'!I67))="","",OFFSET('Water Data'!$I$29,0,10*ROW('Water Data'!I67)))</f>
        <v/>
      </c>
      <c r="CK73" s="286" t="str">
        <f ca="true">+IF(OFFSET('Sanitation Data'!$D$28,0,10*ROW('Sanitation Data'!D67))="","",OFFSET('Sanitation Data'!$D$28,0,10*ROW('Sanitation Data'!D67)))</f>
        <v/>
      </c>
      <c r="CL73" s="286" t="str">
        <f ca="true">+IF(OFFSET('Sanitation Data'!$D$29,0,10*ROW('Sanitation Data'!D67))="","",OFFSET('Sanitation Data'!$D$29,0,10*ROW('Sanitation Data'!D67)))</f>
        <v/>
      </c>
      <c r="CM73" s="286" t="str">
        <f ca="true">+IF(OFFSET('Sanitation Data'!$D$30,0,10*ROW('Sanitation Data'!D67))="","",OFFSET('Sanitation Data'!$D$30,0,10*ROW('Sanitation Data'!D67)))</f>
        <v/>
      </c>
      <c r="CN73" s="286" t="str">
        <f ca="true">+IF(OFFSET('Sanitation Data'!$D$31,0,10*ROW('Sanitation Data'!D67))="","",OFFSET('Sanitation Data'!$D$31,0,10*ROW('Sanitation Data'!D67)))</f>
        <v/>
      </c>
      <c r="CO73" s="286" t="str">
        <f ca="true">+IF(OFFSET('Sanitation Data'!$D$32,0,10*ROW('Sanitation Data'!D67))="","",OFFSET('Sanitation Data'!$D$32,0,10*ROW('Sanitation Data'!D67)))</f>
        <v/>
      </c>
      <c r="CP73" s="286" t="str">
        <f ca="true">+IF(OFFSET('Sanitation Data'!$E$28,0,10*ROW('Sanitation Data'!E67))="","",OFFSET('Sanitation Data'!$E$28,0,10*ROW('Sanitation Data'!E67)))</f>
        <v/>
      </c>
      <c r="CQ73" s="286" t="str">
        <f ca="true">+IF(OFFSET('Sanitation Data'!$E$29,0,10*ROW('Sanitation Data'!E67))="","",OFFSET('Sanitation Data'!$E$29,0,10*ROW('Sanitation Data'!E67)))</f>
        <v/>
      </c>
      <c r="CR73" s="286" t="str">
        <f ca="true">+IF(OFFSET('Sanitation Data'!$E$30,0,10*ROW('Sanitation Data'!E67))="","",OFFSET('Sanitation Data'!$E$30,0,10*ROW('Sanitation Data'!E67)))</f>
        <v/>
      </c>
      <c r="CS73" s="286" t="str">
        <f ca="true">+IF(OFFSET('Sanitation Data'!$E$31,0,10*ROW('Sanitation Data'!E67))="","",OFFSET('Sanitation Data'!$E$31,0,10*ROW('Sanitation Data'!E67)))</f>
        <v/>
      </c>
      <c r="CT73" s="286" t="str">
        <f ca="true">+IF(OFFSET('Sanitation Data'!$E$32,0,10*ROW('Sanitation Data'!E67))="","",OFFSET('Sanitation Data'!$E$32,0,10*ROW('Sanitation Data'!E67)))</f>
        <v/>
      </c>
      <c r="CU73" s="286" t="str">
        <f ca="true">+IF(OFFSET('Sanitation Data'!$F$28,0,10*ROW('Sanitation Data'!F67))="","",OFFSET('Sanitation Data'!$F$28,0,10*ROW('Sanitation Data'!F67)))</f>
        <v/>
      </c>
      <c r="CV73" s="286" t="str">
        <f ca="true">+IF(OFFSET('Sanitation Data'!$F$29,0,10*ROW('Sanitation Data'!F67))="","",OFFSET('Sanitation Data'!$F$29,0,10*ROW('Sanitation Data'!F67)))</f>
        <v/>
      </c>
      <c r="CW73" s="286" t="str">
        <f ca="true">+IF(OFFSET('Sanitation Data'!$F$30,0,10*ROW('Sanitation Data'!F67))="","",OFFSET('Sanitation Data'!$F$30,0,10*ROW('Sanitation Data'!F67)))</f>
        <v/>
      </c>
      <c r="CX73" s="286" t="str">
        <f ca="true">+IF(OFFSET('Sanitation Data'!$F$31,0,10*ROW('Sanitation Data'!F67))="","",OFFSET('Sanitation Data'!$F$31,0,10*ROW('Sanitation Data'!F67)))</f>
        <v/>
      </c>
      <c r="CY73" s="286" t="str">
        <f ca="true">+IF(OFFSET('Sanitation Data'!$F$32,0,10*ROW('Sanitation Data'!F67))="","",OFFSET('Sanitation Data'!$F$32,0,10*ROW('Sanitation Data'!F67)))</f>
        <v/>
      </c>
      <c r="CZ73" s="286" t="str">
        <f ca="true">+IF(OFFSET('Sanitation Data'!$G$28,0,10*ROW('Sanitation Data'!G67))="","",OFFSET('Sanitation Data'!$G$28,0,10*ROW('Sanitation Data'!G67)))</f>
        <v/>
      </c>
      <c r="DA73" s="286" t="str">
        <f ca="true">+IF(OFFSET('Sanitation Data'!$G$29,0,10*ROW('Sanitation Data'!G67))="","",OFFSET('Sanitation Data'!$G$29,0,10*ROW('Sanitation Data'!G67)))</f>
        <v/>
      </c>
      <c r="DB73" s="286" t="str">
        <f ca="true">+IF(OFFSET('Sanitation Data'!$G$30,0,10*ROW('Sanitation Data'!G67))="","",OFFSET('Sanitation Data'!$G$30,0,10*ROW('Sanitation Data'!G67)))</f>
        <v/>
      </c>
      <c r="DC73" s="286" t="str">
        <f ca="true">+IF(OFFSET('Sanitation Data'!$G$31,0,10*ROW('Sanitation Data'!G67))="","",OFFSET('Sanitation Data'!$G$31,0,10*ROW('Sanitation Data'!G67)))</f>
        <v/>
      </c>
      <c r="DD73" s="286" t="str">
        <f ca="true">+IF(OFFSET('Sanitation Data'!$G$32,0,10*ROW('Sanitation Data'!G67))="","",OFFSET('Sanitation Data'!$G$32,0,10*ROW('Sanitation Data'!G67)))</f>
        <v/>
      </c>
      <c r="DE73" s="286" t="str">
        <f ca="true">+IF(OFFSET('Sanitation Data'!$H$28,0,10*ROW('Sanitation Data'!H67))="","",OFFSET('Sanitation Data'!$H$28,0,10*ROW('Sanitation Data'!H67)))</f>
        <v/>
      </c>
      <c r="DF73" s="286" t="str">
        <f ca="true">+IF(OFFSET('Sanitation Data'!$H$29,0,10*ROW('Sanitation Data'!H67))="","",OFFSET('Sanitation Data'!$H$29,0,10*ROW('Sanitation Data'!H67)))</f>
        <v/>
      </c>
      <c r="DG73" s="286" t="str">
        <f ca="true">+IF(OFFSET('Sanitation Data'!$H$30,0,10*ROW('Sanitation Data'!H67))="","",OFFSET('Sanitation Data'!$H$30,0,10*ROW('Sanitation Data'!H67)))</f>
        <v/>
      </c>
      <c r="DH73" s="286" t="str">
        <f ca="true">+IF(OFFSET('Sanitation Data'!$H$31,0,10*ROW('Sanitation Data'!H67))="","",OFFSET('Sanitation Data'!$H$31,0,10*ROW('Sanitation Data'!H67)))</f>
        <v/>
      </c>
      <c r="DI73" s="286" t="str">
        <f ca="true">+IF(OFFSET('Sanitation Data'!$H$32,0,10*ROW('Sanitation Data'!H67))="","",OFFSET('Sanitation Data'!$H$32,0,10*ROW('Sanitation Data'!H67)))</f>
        <v/>
      </c>
      <c r="DJ73" s="286" t="str">
        <f ca="true">+IF(OFFSET('Sanitation Data'!$I$28,0,10*ROW('Sanitation Data'!I67))="","",OFFSET('Sanitation Data'!$I$28,0,10*ROW('Sanitation Data'!I67)))</f>
        <v/>
      </c>
      <c r="DK73" s="286" t="str">
        <f ca="true">+IF(OFFSET('Sanitation Data'!$I$29,0,10*ROW('Sanitation Data'!I67))="","",OFFSET('Sanitation Data'!$I$29,0,10*ROW('Sanitation Data'!I67)))</f>
        <v/>
      </c>
      <c r="DL73" s="286" t="str">
        <f ca="true">+IF(OFFSET('Sanitation Data'!$I$30,0,10*ROW('Sanitation Data'!I67))="","",OFFSET('Sanitation Data'!$I$30,0,10*ROW('Sanitation Data'!I67)))</f>
        <v/>
      </c>
      <c r="DM73" s="286" t="str">
        <f ca="true">+IF(OFFSET('Sanitation Data'!$I$31,0,10*ROW('Sanitation Data'!I67))="","",OFFSET('Sanitation Data'!$I$31,0,10*ROW('Sanitation Data'!I67)))</f>
        <v/>
      </c>
      <c r="DN73" s="286" t="str">
        <f ca="true">+IF(OFFSET('Sanitation Data'!$I$32,0,10*ROW('Sanitation Data'!I67))="","",OFFSET('Sanitation Data'!$I$32,0,10*ROW('Sanitation Data'!I67)))</f>
        <v/>
      </c>
      <c r="DO73" s="286" t="str">
        <f ca="true">+IF(OFFSET('Hygiene Data'!$D$11,0,10*ROW('Hygiene Data'!D67))="","",OFFSET('Hygiene Data'!$D$11,0,10*ROW('Hygiene Data'!D67)))</f>
        <v/>
      </c>
      <c r="DP73" s="286" t="str">
        <f ca="true">+IF(OFFSET('Hygiene Data'!$D$12,0,10*ROW('Hygiene Data'!D67))="","",OFFSET('Hygiene Data'!$D$12,0,10*ROW('Hygiene Data'!D67)))</f>
        <v/>
      </c>
      <c r="DQ73" s="286" t="str">
        <f ca="true">+IF(OFFSET('Hygiene Data'!$D$13,0,10*ROW('Hygiene Data'!D67))="","",OFFSET('Hygiene Data'!$D$13,0,10*ROW('Hygiene Data'!D67)))</f>
        <v/>
      </c>
      <c r="DR73" s="286" t="str">
        <f ca="true">+IF(OFFSET('Hygiene Data'!$E$11,0,10*ROW('Hygiene Data'!E67))="","",OFFSET('Hygiene Data'!$E$11,0,10*ROW('Hygiene Data'!E67)))</f>
        <v/>
      </c>
      <c r="DS73" s="286" t="str">
        <f ca="true">+IF(OFFSET('Hygiene Data'!$E$12,0,10*ROW('Hygiene Data'!E67))="","",OFFSET('Hygiene Data'!$E$12,0,10*ROW('Hygiene Data'!E67)))</f>
        <v/>
      </c>
      <c r="DT73" s="286" t="str">
        <f ca="true">+IF(OFFSET('Hygiene Data'!$E$13,0,10*ROW('Hygiene Data'!E67))="","",OFFSET('Hygiene Data'!$E$13,0,10*ROW('Hygiene Data'!E67)))</f>
        <v/>
      </c>
      <c r="DU73" s="286" t="str">
        <f ca="true">+IF(OFFSET('Hygiene Data'!$F$11,0,10*ROW('Hygiene Data'!F67))="","",OFFSET('Hygiene Data'!$F$11,0,10*ROW('Hygiene Data'!F67)))</f>
        <v/>
      </c>
      <c r="DV73" s="286" t="str">
        <f ca="true">+IF(OFFSET('Hygiene Data'!$F$12,0,10*ROW('Hygiene Data'!F67))="","",OFFSET('Hygiene Data'!$F$12,0,10*ROW('Hygiene Data'!F67)))</f>
        <v/>
      </c>
      <c r="DW73" s="286" t="str">
        <f ca="true">+IF(OFFSET('Hygiene Data'!$F$13,0,10*ROW('Hygiene Data'!F67))="","",OFFSET('Hygiene Data'!$F$13,0,10*ROW('Hygiene Data'!F67)))</f>
        <v/>
      </c>
      <c r="DX73" s="286" t="str">
        <f ca="true">+IF(OFFSET('Hygiene Data'!$G$11,0,10*ROW('Hygiene Data'!G67))="","",OFFSET('Hygiene Data'!$G$11,0,10*ROW('Hygiene Data'!G67)))</f>
        <v/>
      </c>
      <c r="DY73" s="286" t="str">
        <f ca="true">+IF(OFFSET('Hygiene Data'!$G$12,0,10*ROW('Hygiene Data'!G67))="","",OFFSET('Hygiene Data'!$G$12,0,10*ROW('Hygiene Data'!G67)))</f>
        <v/>
      </c>
      <c r="DZ73" s="286" t="str">
        <f ca="true">+IF(OFFSET('Hygiene Data'!$G$13,0,10*ROW('Hygiene Data'!G67))="","",OFFSET('Hygiene Data'!$G$13,0,10*ROW('Hygiene Data'!G67)))</f>
        <v/>
      </c>
      <c r="EA73" s="286" t="str">
        <f ca="true">+IF(OFFSET('Hygiene Data'!$H$11,0,10*ROW('Hygiene Data'!H67))="","",OFFSET('Hygiene Data'!$H$11,0,10*ROW('Hygiene Data'!H67)))</f>
        <v/>
      </c>
      <c r="EB73" s="286" t="str">
        <f ca="true">+IF(OFFSET('Hygiene Data'!$H$12,0,10*ROW('Hygiene Data'!H67))="","",OFFSET('Hygiene Data'!$H$12,0,10*ROW('Hygiene Data'!H67)))</f>
        <v/>
      </c>
      <c r="EC73" s="286" t="str">
        <f ca="true">+IF(OFFSET('Hygiene Data'!$H$13,0,10*ROW('Hygiene Data'!H67))="","",OFFSET('Hygiene Data'!$H$13,0,10*ROW('Hygiene Data'!H67)))</f>
        <v/>
      </c>
      <c r="ED73" s="286" t="str">
        <f ca="true">+IF(OFFSET('Hygiene Data'!$I$11,0,10*ROW('Hygiene Data'!I67))="","",OFFSET('Hygiene Data'!$I$11,0,10*ROW('Hygiene Data'!I67)))</f>
        <v/>
      </c>
      <c r="EE73" s="286" t="str">
        <f ca="true">+IF(OFFSET('Hygiene Data'!$I$12,0,10*ROW('Hygiene Data'!I67))="","",OFFSET('Hygiene Data'!$I$12,0,10*ROW('Hygiene Data'!I67)))</f>
        <v/>
      </c>
      <c r="EF73" s="286"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42"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6"/>
      <c r="BS74" s="286" t="str">
        <f ca="true">+IF(OFFSET('Water Data'!$D$27,0,10*ROW('Water Data'!D68))="","",OFFSET('Water Data'!$D$27,0,10*ROW('Water Data'!D68)))</f>
        <v/>
      </c>
      <c r="BT74" s="286" t="str">
        <f ca="true">+IF(OFFSET('Water Data'!$D$28,0,10*ROW('Water Data'!D68))="","",OFFSET('Water Data'!$D$28,0,10*ROW('Water Data'!D68)))</f>
        <v/>
      </c>
      <c r="BU74" s="286" t="str">
        <f ca="true">+IF(OFFSET('Water Data'!$D$29,0,10*ROW('Water Data'!D68))="","",OFFSET('Water Data'!$D$29,0,10*ROW('Water Data'!D68)))</f>
        <v/>
      </c>
      <c r="BV74" s="286" t="str">
        <f ca="true">+IF(OFFSET('Water Data'!$E$27,0,10*ROW('Water Data'!E68))="","",OFFSET('Water Data'!$E$27,0,10*ROW('Water Data'!E68)))</f>
        <v/>
      </c>
      <c r="BW74" s="286" t="str">
        <f ca="true">+IF(OFFSET('Water Data'!$E$28,0,10*ROW('Water Data'!E68))="","",OFFSET('Water Data'!$E$28,0,10*ROW('Water Data'!E68)))</f>
        <v/>
      </c>
      <c r="BX74" s="286" t="str">
        <f ca="true">+IF(OFFSET('Water Data'!$E$29,0,10*ROW('Water Data'!E68))="","",OFFSET('Water Data'!$E$29,0,10*ROW('Water Data'!E68)))</f>
        <v/>
      </c>
      <c r="BY74" s="286" t="str">
        <f ca="true">+IF(OFFSET('Water Data'!$F$27,0,10*ROW('Water Data'!F68))="","",OFFSET('Water Data'!$F$27,0,10*ROW('Water Data'!F68)))</f>
        <v/>
      </c>
      <c r="BZ74" s="286" t="str">
        <f ca="true">+IF(OFFSET('Water Data'!$F$28,0,10*ROW('Water Data'!F68))="","",OFFSET('Water Data'!$F$28,0,10*ROW('Water Data'!F68)))</f>
        <v/>
      </c>
      <c r="CA74" s="286" t="str">
        <f ca="true">+IF(OFFSET('Water Data'!$F$29,0,10*ROW('Water Data'!F68))="","",OFFSET('Water Data'!$F$29,0,10*ROW('Water Data'!F68)))</f>
        <v/>
      </c>
      <c r="CB74" s="286" t="str">
        <f ca="true">+IF(OFFSET('Water Data'!$G$27,0,10*ROW('Water Data'!G68))="","",OFFSET('Water Data'!$G$27,0,10*ROW('Water Data'!G68)))</f>
        <v/>
      </c>
      <c r="CC74" s="286" t="str">
        <f ca="true">+IF(OFFSET('Water Data'!$G$28,0,10*ROW('Water Data'!G68))="","",OFFSET('Water Data'!$G$28,0,10*ROW('Water Data'!G68)))</f>
        <v/>
      </c>
      <c r="CD74" s="286" t="str">
        <f ca="true">+IF(OFFSET('Water Data'!$G$29,0,10*ROW('Water Data'!G68))="","",OFFSET('Water Data'!$G$29,0,10*ROW('Water Data'!G68)))</f>
        <v/>
      </c>
      <c r="CE74" s="286" t="str">
        <f ca="true">+IF(OFFSET('Water Data'!$H$27,0,10*ROW('Water Data'!H68))="","",OFFSET('Water Data'!$H$27,0,10*ROW('Water Data'!H68)))</f>
        <v/>
      </c>
      <c r="CF74" s="286" t="str">
        <f ca="true">+IF(OFFSET('Water Data'!$H$28,0,10*ROW('Water Data'!H68))="","",OFFSET('Water Data'!$H$28,0,10*ROW('Water Data'!H68)))</f>
        <v/>
      </c>
      <c r="CG74" s="286" t="str">
        <f ca="true">+IF(OFFSET('Water Data'!$H$29,0,10*ROW('Water Data'!H68))="","",OFFSET('Water Data'!$H$29,0,10*ROW('Water Data'!H68)))</f>
        <v/>
      </c>
      <c r="CH74" s="286" t="str">
        <f ca="true">+IF(OFFSET('Water Data'!$I$27,0,10*ROW('Water Data'!I68))="","",OFFSET('Water Data'!$I$27,0,10*ROW('Water Data'!I68)))</f>
        <v/>
      </c>
      <c r="CI74" s="286" t="str">
        <f ca="true">+IF(OFFSET('Water Data'!$I$28,0,10*ROW('Water Data'!I68))="","",OFFSET('Water Data'!$I$28,0,10*ROW('Water Data'!I68)))</f>
        <v/>
      </c>
      <c r="CJ74" s="286" t="str">
        <f ca="true">+IF(OFFSET('Water Data'!$I$29,0,10*ROW('Water Data'!I68))="","",OFFSET('Water Data'!$I$29,0,10*ROW('Water Data'!I68)))</f>
        <v/>
      </c>
      <c r="CK74" s="286" t="str">
        <f ca="true">+IF(OFFSET('Sanitation Data'!$D$28,0,10*ROW('Sanitation Data'!D68))="","",OFFSET('Sanitation Data'!$D$28,0,10*ROW('Sanitation Data'!D68)))</f>
        <v/>
      </c>
      <c r="CL74" s="286" t="str">
        <f ca="true">+IF(OFFSET('Sanitation Data'!$D$29,0,10*ROW('Sanitation Data'!D68))="","",OFFSET('Sanitation Data'!$D$29,0,10*ROW('Sanitation Data'!D68)))</f>
        <v/>
      </c>
      <c r="CM74" s="286" t="str">
        <f ca="true">+IF(OFFSET('Sanitation Data'!$D$30,0,10*ROW('Sanitation Data'!D68))="","",OFFSET('Sanitation Data'!$D$30,0,10*ROW('Sanitation Data'!D68)))</f>
        <v/>
      </c>
      <c r="CN74" s="286" t="str">
        <f ca="true">+IF(OFFSET('Sanitation Data'!$D$31,0,10*ROW('Sanitation Data'!D68))="","",OFFSET('Sanitation Data'!$D$31,0,10*ROW('Sanitation Data'!D68)))</f>
        <v/>
      </c>
      <c r="CO74" s="286" t="str">
        <f ca="true">+IF(OFFSET('Sanitation Data'!$D$32,0,10*ROW('Sanitation Data'!D68))="","",OFFSET('Sanitation Data'!$D$32,0,10*ROW('Sanitation Data'!D68)))</f>
        <v/>
      </c>
      <c r="CP74" s="286" t="str">
        <f ca="true">+IF(OFFSET('Sanitation Data'!$E$28,0,10*ROW('Sanitation Data'!E68))="","",OFFSET('Sanitation Data'!$E$28,0,10*ROW('Sanitation Data'!E68)))</f>
        <v/>
      </c>
      <c r="CQ74" s="286" t="str">
        <f ca="true">+IF(OFFSET('Sanitation Data'!$E$29,0,10*ROW('Sanitation Data'!E68))="","",OFFSET('Sanitation Data'!$E$29,0,10*ROW('Sanitation Data'!E68)))</f>
        <v/>
      </c>
      <c r="CR74" s="286" t="str">
        <f ca="true">+IF(OFFSET('Sanitation Data'!$E$30,0,10*ROW('Sanitation Data'!E68))="","",OFFSET('Sanitation Data'!$E$30,0,10*ROW('Sanitation Data'!E68)))</f>
        <v/>
      </c>
      <c r="CS74" s="286" t="str">
        <f ca="true">+IF(OFFSET('Sanitation Data'!$E$31,0,10*ROW('Sanitation Data'!E68))="","",OFFSET('Sanitation Data'!$E$31,0,10*ROW('Sanitation Data'!E68)))</f>
        <v/>
      </c>
      <c r="CT74" s="286" t="str">
        <f ca="true">+IF(OFFSET('Sanitation Data'!$E$32,0,10*ROW('Sanitation Data'!E68))="","",OFFSET('Sanitation Data'!$E$32,0,10*ROW('Sanitation Data'!E68)))</f>
        <v/>
      </c>
      <c r="CU74" s="286" t="str">
        <f ca="true">+IF(OFFSET('Sanitation Data'!$F$28,0,10*ROW('Sanitation Data'!F68))="","",OFFSET('Sanitation Data'!$F$28,0,10*ROW('Sanitation Data'!F68)))</f>
        <v/>
      </c>
      <c r="CV74" s="286" t="str">
        <f ca="true">+IF(OFFSET('Sanitation Data'!$F$29,0,10*ROW('Sanitation Data'!F68))="","",OFFSET('Sanitation Data'!$F$29,0,10*ROW('Sanitation Data'!F68)))</f>
        <v/>
      </c>
      <c r="CW74" s="286" t="str">
        <f ca="true">+IF(OFFSET('Sanitation Data'!$F$30,0,10*ROW('Sanitation Data'!F68))="","",OFFSET('Sanitation Data'!$F$30,0,10*ROW('Sanitation Data'!F68)))</f>
        <v/>
      </c>
      <c r="CX74" s="286" t="str">
        <f ca="true">+IF(OFFSET('Sanitation Data'!$F$31,0,10*ROW('Sanitation Data'!F68))="","",OFFSET('Sanitation Data'!$F$31,0,10*ROW('Sanitation Data'!F68)))</f>
        <v/>
      </c>
      <c r="CY74" s="286" t="str">
        <f ca="true">+IF(OFFSET('Sanitation Data'!$F$32,0,10*ROW('Sanitation Data'!F68))="","",OFFSET('Sanitation Data'!$F$32,0,10*ROW('Sanitation Data'!F68)))</f>
        <v/>
      </c>
      <c r="CZ74" s="286" t="str">
        <f ca="true">+IF(OFFSET('Sanitation Data'!$G$28,0,10*ROW('Sanitation Data'!G68))="","",OFFSET('Sanitation Data'!$G$28,0,10*ROW('Sanitation Data'!G68)))</f>
        <v/>
      </c>
      <c r="DA74" s="286" t="str">
        <f ca="true">+IF(OFFSET('Sanitation Data'!$G$29,0,10*ROW('Sanitation Data'!G68))="","",OFFSET('Sanitation Data'!$G$29,0,10*ROW('Sanitation Data'!G68)))</f>
        <v/>
      </c>
      <c r="DB74" s="286" t="str">
        <f ca="true">+IF(OFFSET('Sanitation Data'!$G$30,0,10*ROW('Sanitation Data'!G68))="","",OFFSET('Sanitation Data'!$G$30,0,10*ROW('Sanitation Data'!G68)))</f>
        <v/>
      </c>
      <c r="DC74" s="286" t="str">
        <f ca="true">+IF(OFFSET('Sanitation Data'!$G$31,0,10*ROW('Sanitation Data'!G68))="","",OFFSET('Sanitation Data'!$G$31,0,10*ROW('Sanitation Data'!G68)))</f>
        <v/>
      </c>
      <c r="DD74" s="286" t="str">
        <f ca="true">+IF(OFFSET('Sanitation Data'!$G$32,0,10*ROW('Sanitation Data'!G68))="","",OFFSET('Sanitation Data'!$G$32,0,10*ROW('Sanitation Data'!G68)))</f>
        <v/>
      </c>
      <c r="DE74" s="286" t="str">
        <f ca="true">+IF(OFFSET('Sanitation Data'!$H$28,0,10*ROW('Sanitation Data'!H68))="","",OFFSET('Sanitation Data'!$H$28,0,10*ROW('Sanitation Data'!H68)))</f>
        <v/>
      </c>
      <c r="DF74" s="286" t="str">
        <f ca="true">+IF(OFFSET('Sanitation Data'!$H$29,0,10*ROW('Sanitation Data'!H68))="","",OFFSET('Sanitation Data'!$H$29,0,10*ROW('Sanitation Data'!H68)))</f>
        <v/>
      </c>
      <c r="DG74" s="286" t="str">
        <f ca="true">+IF(OFFSET('Sanitation Data'!$H$30,0,10*ROW('Sanitation Data'!H68))="","",OFFSET('Sanitation Data'!$H$30,0,10*ROW('Sanitation Data'!H68)))</f>
        <v/>
      </c>
      <c r="DH74" s="286" t="str">
        <f ca="true">+IF(OFFSET('Sanitation Data'!$H$31,0,10*ROW('Sanitation Data'!H68))="","",OFFSET('Sanitation Data'!$H$31,0,10*ROW('Sanitation Data'!H68)))</f>
        <v/>
      </c>
      <c r="DI74" s="286" t="str">
        <f ca="true">+IF(OFFSET('Sanitation Data'!$H$32,0,10*ROW('Sanitation Data'!H68))="","",OFFSET('Sanitation Data'!$H$32,0,10*ROW('Sanitation Data'!H68)))</f>
        <v/>
      </c>
      <c r="DJ74" s="286" t="str">
        <f ca="true">+IF(OFFSET('Sanitation Data'!$I$28,0,10*ROW('Sanitation Data'!I68))="","",OFFSET('Sanitation Data'!$I$28,0,10*ROW('Sanitation Data'!I68)))</f>
        <v/>
      </c>
      <c r="DK74" s="286" t="str">
        <f ca="true">+IF(OFFSET('Sanitation Data'!$I$29,0,10*ROW('Sanitation Data'!I68))="","",OFFSET('Sanitation Data'!$I$29,0,10*ROW('Sanitation Data'!I68)))</f>
        <v/>
      </c>
      <c r="DL74" s="286" t="str">
        <f ca="true">+IF(OFFSET('Sanitation Data'!$I$30,0,10*ROW('Sanitation Data'!I68))="","",OFFSET('Sanitation Data'!$I$30,0,10*ROW('Sanitation Data'!I68)))</f>
        <v/>
      </c>
      <c r="DM74" s="286" t="str">
        <f ca="true">+IF(OFFSET('Sanitation Data'!$I$31,0,10*ROW('Sanitation Data'!I68))="","",OFFSET('Sanitation Data'!$I$31,0,10*ROW('Sanitation Data'!I68)))</f>
        <v/>
      </c>
      <c r="DN74" s="286" t="str">
        <f ca="true">+IF(OFFSET('Sanitation Data'!$I$32,0,10*ROW('Sanitation Data'!I68))="","",OFFSET('Sanitation Data'!$I$32,0,10*ROW('Sanitation Data'!I68)))</f>
        <v/>
      </c>
      <c r="DO74" s="286" t="str">
        <f ca="true">+IF(OFFSET('Hygiene Data'!$D$11,0,10*ROW('Hygiene Data'!D68))="","",OFFSET('Hygiene Data'!$D$11,0,10*ROW('Hygiene Data'!D68)))</f>
        <v/>
      </c>
      <c r="DP74" s="286" t="str">
        <f ca="true">+IF(OFFSET('Hygiene Data'!$D$12,0,10*ROW('Hygiene Data'!D68))="","",OFFSET('Hygiene Data'!$D$12,0,10*ROW('Hygiene Data'!D68)))</f>
        <v/>
      </c>
      <c r="DQ74" s="286" t="str">
        <f ca="true">+IF(OFFSET('Hygiene Data'!$D$13,0,10*ROW('Hygiene Data'!D68))="","",OFFSET('Hygiene Data'!$D$13,0,10*ROW('Hygiene Data'!D68)))</f>
        <v/>
      </c>
      <c r="DR74" s="286" t="str">
        <f ca="true">+IF(OFFSET('Hygiene Data'!$E$11,0,10*ROW('Hygiene Data'!E68))="","",OFFSET('Hygiene Data'!$E$11,0,10*ROW('Hygiene Data'!E68)))</f>
        <v/>
      </c>
      <c r="DS74" s="286" t="str">
        <f ca="true">+IF(OFFSET('Hygiene Data'!$E$12,0,10*ROW('Hygiene Data'!E68))="","",OFFSET('Hygiene Data'!$E$12,0,10*ROW('Hygiene Data'!E68)))</f>
        <v/>
      </c>
      <c r="DT74" s="286" t="str">
        <f ca="true">+IF(OFFSET('Hygiene Data'!$E$13,0,10*ROW('Hygiene Data'!E68))="","",OFFSET('Hygiene Data'!$E$13,0,10*ROW('Hygiene Data'!E68)))</f>
        <v/>
      </c>
      <c r="DU74" s="286" t="str">
        <f ca="true">+IF(OFFSET('Hygiene Data'!$F$11,0,10*ROW('Hygiene Data'!F68))="","",OFFSET('Hygiene Data'!$F$11,0,10*ROW('Hygiene Data'!F68)))</f>
        <v/>
      </c>
      <c r="DV74" s="286" t="str">
        <f ca="true">+IF(OFFSET('Hygiene Data'!$F$12,0,10*ROW('Hygiene Data'!F68))="","",OFFSET('Hygiene Data'!$F$12,0,10*ROW('Hygiene Data'!F68)))</f>
        <v/>
      </c>
      <c r="DW74" s="286" t="str">
        <f ca="true">+IF(OFFSET('Hygiene Data'!$F$13,0,10*ROW('Hygiene Data'!F68))="","",OFFSET('Hygiene Data'!$F$13,0,10*ROW('Hygiene Data'!F68)))</f>
        <v/>
      </c>
      <c r="DX74" s="286" t="str">
        <f ca="true">+IF(OFFSET('Hygiene Data'!$G$11,0,10*ROW('Hygiene Data'!G68))="","",OFFSET('Hygiene Data'!$G$11,0,10*ROW('Hygiene Data'!G68)))</f>
        <v/>
      </c>
      <c r="DY74" s="286" t="str">
        <f ca="true">+IF(OFFSET('Hygiene Data'!$G$12,0,10*ROW('Hygiene Data'!G68))="","",OFFSET('Hygiene Data'!$G$12,0,10*ROW('Hygiene Data'!G68)))</f>
        <v/>
      </c>
      <c r="DZ74" s="286" t="str">
        <f ca="true">+IF(OFFSET('Hygiene Data'!$G$13,0,10*ROW('Hygiene Data'!G68))="","",OFFSET('Hygiene Data'!$G$13,0,10*ROW('Hygiene Data'!G68)))</f>
        <v/>
      </c>
      <c r="EA74" s="286" t="str">
        <f ca="true">+IF(OFFSET('Hygiene Data'!$H$11,0,10*ROW('Hygiene Data'!H68))="","",OFFSET('Hygiene Data'!$H$11,0,10*ROW('Hygiene Data'!H68)))</f>
        <v/>
      </c>
      <c r="EB74" s="286" t="str">
        <f ca="true">+IF(OFFSET('Hygiene Data'!$H$12,0,10*ROW('Hygiene Data'!H68))="","",OFFSET('Hygiene Data'!$H$12,0,10*ROW('Hygiene Data'!H68)))</f>
        <v/>
      </c>
      <c r="EC74" s="286" t="str">
        <f ca="true">+IF(OFFSET('Hygiene Data'!$H$13,0,10*ROW('Hygiene Data'!H68))="","",OFFSET('Hygiene Data'!$H$13,0,10*ROW('Hygiene Data'!H68)))</f>
        <v/>
      </c>
      <c r="ED74" s="286" t="str">
        <f ca="true">+IF(OFFSET('Hygiene Data'!$I$11,0,10*ROW('Hygiene Data'!I68))="","",OFFSET('Hygiene Data'!$I$11,0,10*ROW('Hygiene Data'!I68)))</f>
        <v/>
      </c>
      <c r="EE74" s="286" t="str">
        <f ca="true">+IF(OFFSET('Hygiene Data'!$I$12,0,10*ROW('Hygiene Data'!I68))="","",OFFSET('Hygiene Data'!$I$12,0,10*ROW('Hygiene Data'!I68)))</f>
        <v/>
      </c>
      <c r="EF74" s="286"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42"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6"/>
      <c r="BS75" s="286" t="str">
        <f ca="true">+IF(OFFSET('Water Data'!$D$27,0,10*ROW('Water Data'!D69))="","",OFFSET('Water Data'!$D$27,0,10*ROW('Water Data'!D69)))</f>
        <v/>
      </c>
      <c r="BT75" s="286" t="str">
        <f ca="true">+IF(OFFSET('Water Data'!$D$28,0,10*ROW('Water Data'!D69))="","",OFFSET('Water Data'!$D$28,0,10*ROW('Water Data'!D69)))</f>
        <v/>
      </c>
      <c r="BU75" s="286" t="str">
        <f ca="true">+IF(OFFSET('Water Data'!$D$29,0,10*ROW('Water Data'!D69))="","",OFFSET('Water Data'!$D$29,0,10*ROW('Water Data'!D69)))</f>
        <v/>
      </c>
      <c r="BV75" s="286" t="str">
        <f ca="true">+IF(OFFSET('Water Data'!$E$27,0,10*ROW('Water Data'!E69))="","",OFFSET('Water Data'!$E$27,0,10*ROW('Water Data'!E69)))</f>
        <v/>
      </c>
      <c r="BW75" s="286" t="str">
        <f ca="true">+IF(OFFSET('Water Data'!$E$28,0,10*ROW('Water Data'!E69))="","",OFFSET('Water Data'!$E$28,0,10*ROW('Water Data'!E69)))</f>
        <v/>
      </c>
      <c r="BX75" s="286" t="str">
        <f ca="true">+IF(OFFSET('Water Data'!$E$29,0,10*ROW('Water Data'!E69))="","",OFFSET('Water Data'!$E$29,0,10*ROW('Water Data'!E69)))</f>
        <v/>
      </c>
      <c r="BY75" s="286" t="str">
        <f ca="true">+IF(OFFSET('Water Data'!$F$27,0,10*ROW('Water Data'!F69))="","",OFFSET('Water Data'!$F$27,0,10*ROW('Water Data'!F69)))</f>
        <v/>
      </c>
      <c r="BZ75" s="286" t="str">
        <f ca="true">+IF(OFFSET('Water Data'!$F$28,0,10*ROW('Water Data'!F69))="","",OFFSET('Water Data'!$F$28,0,10*ROW('Water Data'!F69)))</f>
        <v/>
      </c>
      <c r="CA75" s="286" t="str">
        <f ca="true">+IF(OFFSET('Water Data'!$F$29,0,10*ROW('Water Data'!F69))="","",OFFSET('Water Data'!$F$29,0,10*ROW('Water Data'!F69)))</f>
        <v/>
      </c>
      <c r="CB75" s="286" t="str">
        <f ca="true">+IF(OFFSET('Water Data'!$G$27,0,10*ROW('Water Data'!G69))="","",OFFSET('Water Data'!$G$27,0,10*ROW('Water Data'!G69)))</f>
        <v/>
      </c>
      <c r="CC75" s="286" t="str">
        <f ca="true">+IF(OFFSET('Water Data'!$G$28,0,10*ROW('Water Data'!G69))="","",OFFSET('Water Data'!$G$28,0,10*ROW('Water Data'!G69)))</f>
        <v/>
      </c>
      <c r="CD75" s="286" t="str">
        <f ca="true">+IF(OFFSET('Water Data'!$G$29,0,10*ROW('Water Data'!G69))="","",OFFSET('Water Data'!$G$29,0,10*ROW('Water Data'!G69)))</f>
        <v/>
      </c>
      <c r="CE75" s="286" t="str">
        <f ca="true">+IF(OFFSET('Water Data'!$H$27,0,10*ROW('Water Data'!H69))="","",OFFSET('Water Data'!$H$27,0,10*ROW('Water Data'!H69)))</f>
        <v/>
      </c>
      <c r="CF75" s="286" t="str">
        <f ca="true">+IF(OFFSET('Water Data'!$H$28,0,10*ROW('Water Data'!H69))="","",OFFSET('Water Data'!$H$28,0,10*ROW('Water Data'!H69)))</f>
        <v/>
      </c>
      <c r="CG75" s="286" t="str">
        <f ca="true">+IF(OFFSET('Water Data'!$H$29,0,10*ROW('Water Data'!H69))="","",OFFSET('Water Data'!$H$29,0,10*ROW('Water Data'!H69)))</f>
        <v/>
      </c>
      <c r="CH75" s="286" t="str">
        <f ca="true">+IF(OFFSET('Water Data'!$I$27,0,10*ROW('Water Data'!I69))="","",OFFSET('Water Data'!$I$27,0,10*ROW('Water Data'!I69)))</f>
        <v/>
      </c>
      <c r="CI75" s="286" t="str">
        <f ca="true">+IF(OFFSET('Water Data'!$I$28,0,10*ROW('Water Data'!I69))="","",OFFSET('Water Data'!$I$28,0,10*ROW('Water Data'!I69)))</f>
        <v/>
      </c>
      <c r="CJ75" s="286" t="str">
        <f ca="true">+IF(OFFSET('Water Data'!$I$29,0,10*ROW('Water Data'!I69))="","",OFFSET('Water Data'!$I$29,0,10*ROW('Water Data'!I69)))</f>
        <v/>
      </c>
      <c r="CK75" s="286" t="str">
        <f ca="true">+IF(OFFSET('Sanitation Data'!$D$28,0,10*ROW('Sanitation Data'!D69))="","",OFFSET('Sanitation Data'!$D$28,0,10*ROW('Sanitation Data'!D69)))</f>
        <v/>
      </c>
      <c r="CL75" s="286" t="str">
        <f ca="true">+IF(OFFSET('Sanitation Data'!$D$29,0,10*ROW('Sanitation Data'!D69))="","",OFFSET('Sanitation Data'!$D$29,0,10*ROW('Sanitation Data'!D69)))</f>
        <v/>
      </c>
      <c r="CM75" s="286" t="str">
        <f ca="true">+IF(OFFSET('Sanitation Data'!$D$30,0,10*ROW('Sanitation Data'!D69))="","",OFFSET('Sanitation Data'!$D$30,0,10*ROW('Sanitation Data'!D69)))</f>
        <v/>
      </c>
      <c r="CN75" s="286" t="str">
        <f ca="true">+IF(OFFSET('Sanitation Data'!$D$31,0,10*ROW('Sanitation Data'!D69))="","",OFFSET('Sanitation Data'!$D$31,0,10*ROW('Sanitation Data'!D69)))</f>
        <v/>
      </c>
      <c r="CO75" s="286" t="str">
        <f ca="true">+IF(OFFSET('Sanitation Data'!$D$32,0,10*ROW('Sanitation Data'!D69))="","",OFFSET('Sanitation Data'!$D$32,0,10*ROW('Sanitation Data'!D69)))</f>
        <v/>
      </c>
      <c r="CP75" s="286" t="str">
        <f ca="true">+IF(OFFSET('Sanitation Data'!$E$28,0,10*ROW('Sanitation Data'!E69))="","",OFFSET('Sanitation Data'!$E$28,0,10*ROW('Sanitation Data'!E69)))</f>
        <v/>
      </c>
      <c r="CQ75" s="286" t="str">
        <f ca="true">+IF(OFFSET('Sanitation Data'!$E$29,0,10*ROW('Sanitation Data'!E69))="","",OFFSET('Sanitation Data'!$E$29,0,10*ROW('Sanitation Data'!E69)))</f>
        <v/>
      </c>
      <c r="CR75" s="286" t="str">
        <f ca="true">+IF(OFFSET('Sanitation Data'!$E$30,0,10*ROW('Sanitation Data'!E69))="","",OFFSET('Sanitation Data'!$E$30,0,10*ROW('Sanitation Data'!E69)))</f>
        <v/>
      </c>
      <c r="CS75" s="286" t="str">
        <f ca="true">+IF(OFFSET('Sanitation Data'!$E$31,0,10*ROW('Sanitation Data'!E69))="","",OFFSET('Sanitation Data'!$E$31,0,10*ROW('Sanitation Data'!E69)))</f>
        <v/>
      </c>
      <c r="CT75" s="286" t="str">
        <f ca="true">+IF(OFFSET('Sanitation Data'!$E$32,0,10*ROW('Sanitation Data'!E69))="","",OFFSET('Sanitation Data'!$E$32,0,10*ROW('Sanitation Data'!E69)))</f>
        <v/>
      </c>
      <c r="CU75" s="286" t="str">
        <f ca="true">+IF(OFFSET('Sanitation Data'!$F$28,0,10*ROW('Sanitation Data'!F69))="","",OFFSET('Sanitation Data'!$F$28,0,10*ROW('Sanitation Data'!F69)))</f>
        <v/>
      </c>
      <c r="CV75" s="286" t="str">
        <f ca="true">+IF(OFFSET('Sanitation Data'!$F$29,0,10*ROW('Sanitation Data'!F69))="","",OFFSET('Sanitation Data'!$F$29,0,10*ROW('Sanitation Data'!F69)))</f>
        <v/>
      </c>
      <c r="CW75" s="286" t="str">
        <f ca="true">+IF(OFFSET('Sanitation Data'!$F$30,0,10*ROW('Sanitation Data'!F69))="","",OFFSET('Sanitation Data'!$F$30,0,10*ROW('Sanitation Data'!F69)))</f>
        <v/>
      </c>
      <c r="CX75" s="286" t="str">
        <f ca="true">+IF(OFFSET('Sanitation Data'!$F$31,0,10*ROW('Sanitation Data'!F69))="","",OFFSET('Sanitation Data'!$F$31,0,10*ROW('Sanitation Data'!F69)))</f>
        <v/>
      </c>
      <c r="CY75" s="286" t="str">
        <f ca="true">+IF(OFFSET('Sanitation Data'!$F$32,0,10*ROW('Sanitation Data'!F69))="","",OFFSET('Sanitation Data'!$F$32,0,10*ROW('Sanitation Data'!F69)))</f>
        <v/>
      </c>
      <c r="CZ75" s="286" t="str">
        <f ca="true">+IF(OFFSET('Sanitation Data'!$G$28,0,10*ROW('Sanitation Data'!G69))="","",OFFSET('Sanitation Data'!$G$28,0,10*ROW('Sanitation Data'!G69)))</f>
        <v/>
      </c>
      <c r="DA75" s="286" t="str">
        <f ca="true">+IF(OFFSET('Sanitation Data'!$G$29,0,10*ROW('Sanitation Data'!G69))="","",OFFSET('Sanitation Data'!$G$29,0,10*ROW('Sanitation Data'!G69)))</f>
        <v/>
      </c>
      <c r="DB75" s="286" t="str">
        <f ca="true">+IF(OFFSET('Sanitation Data'!$G$30,0,10*ROW('Sanitation Data'!G69))="","",OFFSET('Sanitation Data'!$G$30,0,10*ROW('Sanitation Data'!G69)))</f>
        <v/>
      </c>
      <c r="DC75" s="286" t="str">
        <f ca="true">+IF(OFFSET('Sanitation Data'!$G$31,0,10*ROW('Sanitation Data'!G69))="","",OFFSET('Sanitation Data'!$G$31,0,10*ROW('Sanitation Data'!G69)))</f>
        <v/>
      </c>
      <c r="DD75" s="286" t="str">
        <f ca="true">+IF(OFFSET('Sanitation Data'!$G$32,0,10*ROW('Sanitation Data'!G69))="","",OFFSET('Sanitation Data'!$G$32,0,10*ROW('Sanitation Data'!G69)))</f>
        <v/>
      </c>
      <c r="DE75" s="286" t="str">
        <f ca="true">+IF(OFFSET('Sanitation Data'!$H$28,0,10*ROW('Sanitation Data'!H69))="","",OFFSET('Sanitation Data'!$H$28,0,10*ROW('Sanitation Data'!H69)))</f>
        <v/>
      </c>
      <c r="DF75" s="286" t="str">
        <f ca="true">+IF(OFFSET('Sanitation Data'!$H$29,0,10*ROW('Sanitation Data'!H69))="","",OFFSET('Sanitation Data'!$H$29,0,10*ROW('Sanitation Data'!H69)))</f>
        <v/>
      </c>
      <c r="DG75" s="286" t="str">
        <f ca="true">+IF(OFFSET('Sanitation Data'!$H$30,0,10*ROW('Sanitation Data'!H69))="","",OFFSET('Sanitation Data'!$H$30,0,10*ROW('Sanitation Data'!H69)))</f>
        <v/>
      </c>
      <c r="DH75" s="286" t="str">
        <f ca="true">+IF(OFFSET('Sanitation Data'!$H$31,0,10*ROW('Sanitation Data'!H69))="","",OFFSET('Sanitation Data'!$H$31,0,10*ROW('Sanitation Data'!H69)))</f>
        <v/>
      </c>
      <c r="DI75" s="286" t="str">
        <f ca="true">+IF(OFFSET('Sanitation Data'!$H$32,0,10*ROW('Sanitation Data'!H69))="","",OFFSET('Sanitation Data'!$H$32,0,10*ROW('Sanitation Data'!H69)))</f>
        <v/>
      </c>
      <c r="DJ75" s="286" t="str">
        <f ca="true">+IF(OFFSET('Sanitation Data'!$I$28,0,10*ROW('Sanitation Data'!I69))="","",OFFSET('Sanitation Data'!$I$28,0,10*ROW('Sanitation Data'!I69)))</f>
        <v/>
      </c>
      <c r="DK75" s="286" t="str">
        <f ca="true">+IF(OFFSET('Sanitation Data'!$I$29,0,10*ROW('Sanitation Data'!I69))="","",OFFSET('Sanitation Data'!$I$29,0,10*ROW('Sanitation Data'!I69)))</f>
        <v/>
      </c>
      <c r="DL75" s="286" t="str">
        <f ca="true">+IF(OFFSET('Sanitation Data'!$I$30,0,10*ROW('Sanitation Data'!I69))="","",OFFSET('Sanitation Data'!$I$30,0,10*ROW('Sanitation Data'!I69)))</f>
        <v/>
      </c>
      <c r="DM75" s="286" t="str">
        <f ca="true">+IF(OFFSET('Sanitation Data'!$I$31,0,10*ROW('Sanitation Data'!I69))="","",OFFSET('Sanitation Data'!$I$31,0,10*ROW('Sanitation Data'!I69)))</f>
        <v/>
      </c>
      <c r="DN75" s="286" t="str">
        <f ca="true">+IF(OFFSET('Sanitation Data'!$I$32,0,10*ROW('Sanitation Data'!I69))="","",OFFSET('Sanitation Data'!$I$32,0,10*ROW('Sanitation Data'!I69)))</f>
        <v/>
      </c>
      <c r="DO75" s="286" t="str">
        <f ca="true">+IF(OFFSET('Hygiene Data'!$D$11,0,10*ROW('Hygiene Data'!D69))="","",OFFSET('Hygiene Data'!$D$11,0,10*ROW('Hygiene Data'!D69)))</f>
        <v/>
      </c>
      <c r="DP75" s="286" t="str">
        <f ca="true">+IF(OFFSET('Hygiene Data'!$D$12,0,10*ROW('Hygiene Data'!D69))="","",OFFSET('Hygiene Data'!$D$12,0,10*ROW('Hygiene Data'!D69)))</f>
        <v/>
      </c>
      <c r="DQ75" s="286" t="str">
        <f ca="true">+IF(OFFSET('Hygiene Data'!$D$13,0,10*ROW('Hygiene Data'!D69))="","",OFFSET('Hygiene Data'!$D$13,0,10*ROW('Hygiene Data'!D69)))</f>
        <v/>
      </c>
      <c r="DR75" s="286" t="str">
        <f ca="true">+IF(OFFSET('Hygiene Data'!$E$11,0,10*ROW('Hygiene Data'!E69))="","",OFFSET('Hygiene Data'!$E$11,0,10*ROW('Hygiene Data'!E69)))</f>
        <v/>
      </c>
      <c r="DS75" s="286" t="str">
        <f ca="true">+IF(OFFSET('Hygiene Data'!$E$12,0,10*ROW('Hygiene Data'!E69))="","",OFFSET('Hygiene Data'!$E$12,0,10*ROW('Hygiene Data'!E69)))</f>
        <v/>
      </c>
      <c r="DT75" s="286" t="str">
        <f ca="true">+IF(OFFSET('Hygiene Data'!$E$13,0,10*ROW('Hygiene Data'!E69))="","",OFFSET('Hygiene Data'!$E$13,0,10*ROW('Hygiene Data'!E69)))</f>
        <v/>
      </c>
      <c r="DU75" s="286" t="str">
        <f ca="true">+IF(OFFSET('Hygiene Data'!$F$11,0,10*ROW('Hygiene Data'!F69))="","",OFFSET('Hygiene Data'!$F$11,0,10*ROW('Hygiene Data'!F69)))</f>
        <v/>
      </c>
      <c r="DV75" s="286" t="str">
        <f ca="true">+IF(OFFSET('Hygiene Data'!$F$12,0,10*ROW('Hygiene Data'!F69))="","",OFFSET('Hygiene Data'!$F$12,0,10*ROW('Hygiene Data'!F69)))</f>
        <v/>
      </c>
      <c r="DW75" s="286" t="str">
        <f ca="true">+IF(OFFSET('Hygiene Data'!$F$13,0,10*ROW('Hygiene Data'!F69))="","",OFFSET('Hygiene Data'!$F$13,0,10*ROW('Hygiene Data'!F69)))</f>
        <v/>
      </c>
      <c r="DX75" s="286" t="str">
        <f ca="true">+IF(OFFSET('Hygiene Data'!$G$11,0,10*ROW('Hygiene Data'!G69))="","",OFFSET('Hygiene Data'!$G$11,0,10*ROW('Hygiene Data'!G69)))</f>
        <v/>
      </c>
      <c r="DY75" s="286" t="str">
        <f ca="true">+IF(OFFSET('Hygiene Data'!$G$12,0,10*ROW('Hygiene Data'!G69))="","",OFFSET('Hygiene Data'!$G$12,0,10*ROW('Hygiene Data'!G69)))</f>
        <v/>
      </c>
      <c r="DZ75" s="286" t="str">
        <f ca="true">+IF(OFFSET('Hygiene Data'!$G$13,0,10*ROW('Hygiene Data'!G69))="","",OFFSET('Hygiene Data'!$G$13,0,10*ROW('Hygiene Data'!G69)))</f>
        <v/>
      </c>
      <c r="EA75" s="286" t="str">
        <f ca="true">+IF(OFFSET('Hygiene Data'!$H$11,0,10*ROW('Hygiene Data'!H69))="","",OFFSET('Hygiene Data'!$H$11,0,10*ROW('Hygiene Data'!H69)))</f>
        <v/>
      </c>
      <c r="EB75" s="286" t="str">
        <f ca="true">+IF(OFFSET('Hygiene Data'!$H$12,0,10*ROW('Hygiene Data'!H69))="","",OFFSET('Hygiene Data'!$H$12,0,10*ROW('Hygiene Data'!H69)))</f>
        <v/>
      </c>
      <c r="EC75" s="286" t="str">
        <f ca="true">+IF(OFFSET('Hygiene Data'!$H$13,0,10*ROW('Hygiene Data'!H69))="","",OFFSET('Hygiene Data'!$H$13,0,10*ROW('Hygiene Data'!H69)))</f>
        <v/>
      </c>
      <c r="ED75" s="286" t="str">
        <f ca="true">+IF(OFFSET('Hygiene Data'!$I$11,0,10*ROW('Hygiene Data'!I69))="","",OFFSET('Hygiene Data'!$I$11,0,10*ROW('Hygiene Data'!I69)))</f>
        <v/>
      </c>
      <c r="EE75" s="286" t="str">
        <f ca="true">+IF(OFFSET('Hygiene Data'!$I$12,0,10*ROW('Hygiene Data'!I69))="","",OFFSET('Hygiene Data'!$I$12,0,10*ROW('Hygiene Data'!I69)))</f>
        <v/>
      </c>
      <c r="EF75" s="286"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42"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6"/>
      <c r="BS76" s="286" t="str">
        <f ca="true">+IF(OFFSET('Water Data'!$D$27,0,10*ROW('Water Data'!D70))="","",OFFSET('Water Data'!$D$27,0,10*ROW('Water Data'!D70)))</f>
        <v/>
      </c>
      <c r="BT76" s="286" t="str">
        <f ca="true">+IF(OFFSET('Water Data'!$D$28,0,10*ROW('Water Data'!D70))="","",OFFSET('Water Data'!$D$28,0,10*ROW('Water Data'!D70)))</f>
        <v/>
      </c>
      <c r="BU76" s="286" t="str">
        <f ca="true">+IF(OFFSET('Water Data'!$D$29,0,10*ROW('Water Data'!D70))="","",OFFSET('Water Data'!$D$29,0,10*ROW('Water Data'!D70)))</f>
        <v/>
      </c>
      <c r="BV76" s="286" t="str">
        <f ca="true">+IF(OFFSET('Water Data'!$E$27,0,10*ROW('Water Data'!E70))="","",OFFSET('Water Data'!$E$27,0,10*ROW('Water Data'!E70)))</f>
        <v/>
      </c>
      <c r="BW76" s="286" t="str">
        <f ca="true">+IF(OFFSET('Water Data'!$E$28,0,10*ROW('Water Data'!E70))="","",OFFSET('Water Data'!$E$28,0,10*ROW('Water Data'!E70)))</f>
        <v/>
      </c>
      <c r="BX76" s="286" t="str">
        <f ca="true">+IF(OFFSET('Water Data'!$E$29,0,10*ROW('Water Data'!E70))="","",OFFSET('Water Data'!$E$29,0,10*ROW('Water Data'!E70)))</f>
        <v/>
      </c>
      <c r="BY76" s="286" t="str">
        <f ca="true">+IF(OFFSET('Water Data'!$F$27,0,10*ROW('Water Data'!F70))="","",OFFSET('Water Data'!$F$27,0,10*ROW('Water Data'!F70)))</f>
        <v/>
      </c>
      <c r="BZ76" s="286" t="str">
        <f ca="true">+IF(OFFSET('Water Data'!$F$28,0,10*ROW('Water Data'!F70))="","",OFFSET('Water Data'!$F$28,0,10*ROW('Water Data'!F70)))</f>
        <v/>
      </c>
      <c r="CA76" s="286" t="str">
        <f ca="true">+IF(OFFSET('Water Data'!$F$29,0,10*ROW('Water Data'!F70))="","",OFFSET('Water Data'!$F$29,0,10*ROW('Water Data'!F70)))</f>
        <v/>
      </c>
      <c r="CB76" s="286" t="str">
        <f ca="true">+IF(OFFSET('Water Data'!$G$27,0,10*ROW('Water Data'!G70))="","",OFFSET('Water Data'!$G$27,0,10*ROW('Water Data'!G70)))</f>
        <v/>
      </c>
      <c r="CC76" s="286" t="str">
        <f ca="true">+IF(OFFSET('Water Data'!$G$28,0,10*ROW('Water Data'!G70))="","",OFFSET('Water Data'!$G$28,0,10*ROW('Water Data'!G70)))</f>
        <v/>
      </c>
      <c r="CD76" s="286" t="str">
        <f ca="true">+IF(OFFSET('Water Data'!$G$29,0,10*ROW('Water Data'!G70))="","",OFFSET('Water Data'!$G$29,0,10*ROW('Water Data'!G70)))</f>
        <v/>
      </c>
      <c r="CE76" s="286" t="str">
        <f ca="true">+IF(OFFSET('Water Data'!$H$27,0,10*ROW('Water Data'!H70))="","",OFFSET('Water Data'!$H$27,0,10*ROW('Water Data'!H70)))</f>
        <v/>
      </c>
      <c r="CF76" s="286" t="str">
        <f ca="true">+IF(OFFSET('Water Data'!$H$28,0,10*ROW('Water Data'!H70))="","",OFFSET('Water Data'!$H$28,0,10*ROW('Water Data'!H70)))</f>
        <v/>
      </c>
      <c r="CG76" s="286" t="str">
        <f ca="true">+IF(OFFSET('Water Data'!$H$29,0,10*ROW('Water Data'!H70))="","",OFFSET('Water Data'!$H$29,0,10*ROW('Water Data'!H70)))</f>
        <v/>
      </c>
      <c r="CH76" s="286" t="str">
        <f ca="true">+IF(OFFSET('Water Data'!$I$27,0,10*ROW('Water Data'!I70))="","",OFFSET('Water Data'!$I$27,0,10*ROW('Water Data'!I70)))</f>
        <v/>
      </c>
      <c r="CI76" s="286" t="str">
        <f ca="true">+IF(OFFSET('Water Data'!$I$28,0,10*ROW('Water Data'!I70))="","",OFFSET('Water Data'!$I$28,0,10*ROW('Water Data'!I70)))</f>
        <v/>
      </c>
      <c r="CJ76" s="286" t="str">
        <f ca="true">+IF(OFFSET('Water Data'!$I$29,0,10*ROW('Water Data'!I70))="","",OFFSET('Water Data'!$I$29,0,10*ROW('Water Data'!I70)))</f>
        <v/>
      </c>
      <c r="CK76" s="286" t="str">
        <f ca="true">+IF(OFFSET('Sanitation Data'!$D$28,0,10*ROW('Sanitation Data'!D70))="","",OFFSET('Sanitation Data'!$D$28,0,10*ROW('Sanitation Data'!D70)))</f>
        <v/>
      </c>
      <c r="CL76" s="286" t="str">
        <f ca="true">+IF(OFFSET('Sanitation Data'!$D$29,0,10*ROW('Sanitation Data'!D70))="","",OFFSET('Sanitation Data'!$D$29,0,10*ROW('Sanitation Data'!D70)))</f>
        <v/>
      </c>
      <c r="CM76" s="286" t="str">
        <f ca="true">+IF(OFFSET('Sanitation Data'!$D$30,0,10*ROW('Sanitation Data'!D70))="","",OFFSET('Sanitation Data'!$D$30,0,10*ROW('Sanitation Data'!D70)))</f>
        <v/>
      </c>
      <c r="CN76" s="286" t="str">
        <f ca="true">+IF(OFFSET('Sanitation Data'!$D$31,0,10*ROW('Sanitation Data'!D70))="","",OFFSET('Sanitation Data'!$D$31,0,10*ROW('Sanitation Data'!D70)))</f>
        <v/>
      </c>
      <c r="CO76" s="286" t="str">
        <f ca="true">+IF(OFFSET('Sanitation Data'!$D$32,0,10*ROW('Sanitation Data'!D70))="","",OFFSET('Sanitation Data'!$D$32,0,10*ROW('Sanitation Data'!D70)))</f>
        <v/>
      </c>
      <c r="CP76" s="286" t="str">
        <f ca="true">+IF(OFFSET('Sanitation Data'!$E$28,0,10*ROW('Sanitation Data'!E70))="","",OFFSET('Sanitation Data'!$E$28,0,10*ROW('Sanitation Data'!E70)))</f>
        <v/>
      </c>
      <c r="CQ76" s="286" t="str">
        <f ca="true">+IF(OFFSET('Sanitation Data'!$E$29,0,10*ROW('Sanitation Data'!E70))="","",OFFSET('Sanitation Data'!$E$29,0,10*ROW('Sanitation Data'!E70)))</f>
        <v/>
      </c>
      <c r="CR76" s="286" t="str">
        <f ca="true">+IF(OFFSET('Sanitation Data'!$E$30,0,10*ROW('Sanitation Data'!E70))="","",OFFSET('Sanitation Data'!$E$30,0,10*ROW('Sanitation Data'!E70)))</f>
        <v/>
      </c>
      <c r="CS76" s="286" t="str">
        <f ca="true">+IF(OFFSET('Sanitation Data'!$E$31,0,10*ROW('Sanitation Data'!E70))="","",OFFSET('Sanitation Data'!$E$31,0,10*ROW('Sanitation Data'!E70)))</f>
        <v/>
      </c>
      <c r="CT76" s="286" t="str">
        <f ca="true">+IF(OFFSET('Sanitation Data'!$E$32,0,10*ROW('Sanitation Data'!E70))="","",OFFSET('Sanitation Data'!$E$32,0,10*ROW('Sanitation Data'!E70)))</f>
        <v/>
      </c>
      <c r="CU76" s="286" t="str">
        <f ca="true">+IF(OFFSET('Sanitation Data'!$F$28,0,10*ROW('Sanitation Data'!F70))="","",OFFSET('Sanitation Data'!$F$28,0,10*ROW('Sanitation Data'!F70)))</f>
        <v/>
      </c>
      <c r="CV76" s="286" t="str">
        <f ca="true">+IF(OFFSET('Sanitation Data'!$F$29,0,10*ROW('Sanitation Data'!F70))="","",OFFSET('Sanitation Data'!$F$29,0,10*ROW('Sanitation Data'!F70)))</f>
        <v/>
      </c>
      <c r="CW76" s="286" t="str">
        <f ca="true">+IF(OFFSET('Sanitation Data'!$F$30,0,10*ROW('Sanitation Data'!F70))="","",OFFSET('Sanitation Data'!$F$30,0,10*ROW('Sanitation Data'!F70)))</f>
        <v/>
      </c>
      <c r="CX76" s="286" t="str">
        <f ca="true">+IF(OFFSET('Sanitation Data'!$F$31,0,10*ROW('Sanitation Data'!F70))="","",OFFSET('Sanitation Data'!$F$31,0,10*ROW('Sanitation Data'!F70)))</f>
        <v/>
      </c>
      <c r="CY76" s="286" t="str">
        <f ca="true">+IF(OFFSET('Sanitation Data'!$F$32,0,10*ROW('Sanitation Data'!F70))="","",OFFSET('Sanitation Data'!$F$32,0,10*ROW('Sanitation Data'!F70)))</f>
        <v/>
      </c>
      <c r="CZ76" s="286" t="str">
        <f ca="true">+IF(OFFSET('Sanitation Data'!$G$28,0,10*ROW('Sanitation Data'!G70))="","",OFFSET('Sanitation Data'!$G$28,0,10*ROW('Sanitation Data'!G70)))</f>
        <v/>
      </c>
      <c r="DA76" s="286" t="str">
        <f ca="true">+IF(OFFSET('Sanitation Data'!$G$29,0,10*ROW('Sanitation Data'!G70))="","",OFFSET('Sanitation Data'!$G$29,0,10*ROW('Sanitation Data'!G70)))</f>
        <v/>
      </c>
      <c r="DB76" s="286" t="str">
        <f ca="true">+IF(OFFSET('Sanitation Data'!$G$30,0,10*ROW('Sanitation Data'!G70))="","",OFFSET('Sanitation Data'!$G$30,0,10*ROW('Sanitation Data'!G70)))</f>
        <v/>
      </c>
      <c r="DC76" s="286" t="str">
        <f ca="true">+IF(OFFSET('Sanitation Data'!$G$31,0,10*ROW('Sanitation Data'!G70))="","",OFFSET('Sanitation Data'!$G$31,0,10*ROW('Sanitation Data'!G70)))</f>
        <v/>
      </c>
      <c r="DD76" s="286" t="str">
        <f ca="true">+IF(OFFSET('Sanitation Data'!$G$32,0,10*ROW('Sanitation Data'!G70))="","",OFFSET('Sanitation Data'!$G$32,0,10*ROW('Sanitation Data'!G70)))</f>
        <v/>
      </c>
      <c r="DE76" s="286" t="str">
        <f ca="true">+IF(OFFSET('Sanitation Data'!$H$28,0,10*ROW('Sanitation Data'!H70))="","",OFFSET('Sanitation Data'!$H$28,0,10*ROW('Sanitation Data'!H70)))</f>
        <v/>
      </c>
      <c r="DF76" s="286" t="str">
        <f ca="true">+IF(OFFSET('Sanitation Data'!$H$29,0,10*ROW('Sanitation Data'!H70))="","",OFFSET('Sanitation Data'!$H$29,0,10*ROW('Sanitation Data'!H70)))</f>
        <v/>
      </c>
      <c r="DG76" s="286" t="str">
        <f ca="true">+IF(OFFSET('Sanitation Data'!$H$30,0,10*ROW('Sanitation Data'!H70))="","",OFFSET('Sanitation Data'!$H$30,0,10*ROW('Sanitation Data'!H70)))</f>
        <v/>
      </c>
      <c r="DH76" s="286" t="str">
        <f ca="true">+IF(OFFSET('Sanitation Data'!$H$31,0,10*ROW('Sanitation Data'!H70))="","",OFFSET('Sanitation Data'!$H$31,0,10*ROW('Sanitation Data'!H70)))</f>
        <v/>
      </c>
      <c r="DI76" s="286" t="str">
        <f ca="true">+IF(OFFSET('Sanitation Data'!$H$32,0,10*ROW('Sanitation Data'!H70))="","",OFFSET('Sanitation Data'!$H$32,0,10*ROW('Sanitation Data'!H70)))</f>
        <v/>
      </c>
      <c r="DJ76" s="286" t="str">
        <f ca="true">+IF(OFFSET('Sanitation Data'!$I$28,0,10*ROW('Sanitation Data'!I70))="","",OFFSET('Sanitation Data'!$I$28,0,10*ROW('Sanitation Data'!I70)))</f>
        <v/>
      </c>
      <c r="DK76" s="286" t="str">
        <f ca="true">+IF(OFFSET('Sanitation Data'!$I$29,0,10*ROW('Sanitation Data'!I70))="","",OFFSET('Sanitation Data'!$I$29,0,10*ROW('Sanitation Data'!I70)))</f>
        <v/>
      </c>
      <c r="DL76" s="286" t="str">
        <f ca="true">+IF(OFFSET('Sanitation Data'!$I$30,0,10*ROW('Sanitation Data'!I70))="","",OFFSET('Sanitation Data'!$I$30,0,10*ROW('Sanitation Data'!I70)))</f>
        <v/>
      </c>
      <c r="DM76" s="286" t="str">
        <f ca="true">+IF(OFFSET('Sanitation Data'!$I$31,0,10*ROW('Sanitation Data'!I70))="","",OFFSET('Sanitation Data'!$I$31,0,10*ROW('Sanitation Data'!I70)))</f>
        <v/>
      </c>
      <c r="DN76" s="286" t="str">
        <f ca="true">+IF(OFFSET('Sanitation Data'!$I$32,0,10*ROW('Sanitation Data'!I70))="","",OFFSET('Sanitation Data'!$I$32,0,10*ROW('Sanitation Data'!I70)))</f>
        <v/>
      </c>
      <c r="DO76" s="286" t="str">
        <f ca="true">+IF(OFFSET('Hygiene Data'!$D$11,0,10*ROW('Hygiene Data'!D70))="","",OFFSET('Hygiene Data'!$D$11,0,10*ROW('Hygiene Data'!D70)))</f>
        <v/>
      </c>
      <c r="DP76" s="286" t="str">
        <f ca="true">+IF(OFFSET('Hygiene Data'!$D$12,0,10*ROW('Hygiene Data'!D70))="","",OFFSET('Hygiene Data'!$D$12,0,10*ROW('Hygiene Data'!D70)))</f>
        <v/>
      </c>
      <c r="DQ76" s="286" t="str">
        <f ca="true">+IF(OFFSET('Hygiene Data'!$D$13,0,10*ROW('Hygiene Data'!D70))="","",OFFSET('Hygiene Data'!$D$13,0,10*ROW('Hygiene Data'!D70)))</f>
        <v/>
      </c>
      <c r="DR76" s="286" t="str">
        <f ca="true">+IF(OFFSET('Hygiene Data'!$E$11,0,10*ROW('Hygiene Data'!E70))="","",OFFSET('Hygiene Data'!$E$11,0,10*ROW('Hygiene Data'!E70)))</f>
        <v/>
      </c>
      <c r="DS76" s="286" t="str">
        <f ca="true">+IF(OFFSET('Hygiene Data'!$E$12,0,10*ROW('Hygiene Data'!E70))="","",OFFSET('Hygiene Data'!$E$12,0,10*ROW('Hygiene Data'!E70)))</f>
        <v/>
      </c>
      <c r="DT76" s="286" t="str">
        <f ca="true">+IF(OFFSET('Hygiene Data'!$E$13,0,10*ROW('Hygiene Data'!E70))="","",OFFSET('Hygiene Data'!$E$13,0,10*ROW('Hygiene Data'!E70)))</f>
        <v/>
      </c>
      <c r="DU76" s="286" t="str">
        <f ca="true">+IF(OFFSET('Hygiene Data'!$F$11,0,10*ROW('Hygiene Data'!F70))="","",OFFSET('Hygiene Data'!$F$11,0,10*ROW('Hygiene Data'!F70)))</f>
        <v/>
      </c>
      <c r="DV76" s="286" t="str">
        <f ca="true">+IF(OFFSET('Hygiene Data'!$F$12,0,10*ROW('Hygiene Data'!F70))="","",OFFSET('Hygiene Data'!$F$12,0,10*ROW('Hygiene Data'!F70)))</f>
        <v/>
      </c>
      <c r="DW76" s="286" t="str">
        <f ca="true">+IF(OFFSET('Hygiene Data'!$F$13,0,10*ROW('Hygiene Data'!F70))="","",OFFSET('Hygiene Data'!$F$13,0,10*ROW('Hygiene Data'!F70)))</f>
        <v/>
      </c>
      <c r="DX76" s="286" t="str">
        <f ca="true">+IF(OFFSET('Hygiene Data'!$G$11,0,10*ROW('Hygiene Data'!G70))="","",OFFSET('Hygiene Data'!$G$11,0,10*ROW('Hygiene Data'!G70)))</f>
        <v/>
      </c>
      <c r="DY76" s="286" t="str">
        <f ca="true">+IF(OFFSET('Hygiene Data'!$G$12,0,10*ROW('Hygiene Data'!G70))="","",OFFSET('Hygiene Data'!$G$12,0,10*ROW('Hygiene Data'!G70)))</f>
        <v/>
      </c>
      <c r="DZ76" s="286" t="str">
        <f ca="true">+IF(OFFSET('Hygiene Data'!$G$13,0,10*ROW('Hygiene Data'!G70))="","",OFFSET('Hygiene Data'!$G$13,0,10*ROW('Hygiene Data'!G70)))</f>
        <v/>
      </c>
      <c r="EA76" s="286" t="str">
        <f ca="true">+IF(OFFSET('Hygiene Data'!$H$11,0,10*ROW('Hygiene Data'!H70))="","",OFFSET('Hygiene Data'!$H$11,0,10*ROW('Hygiene Data'!H70)))</f>
        <v/>
      </c>
      <c r="EB76" s="286" t="str">
        <f ca="true">+IF(OFFSET('Hygiene Data'!$H$12,0,10*ROW('Hygiene Data'!H70))="","",OFFSET('Hygiene Data'!$H$12,0,10*ROW('Hygiene Data'!H70)))</f>
        <v/>
      </c>
      <c r="EC76" s="286" t="str">
        <f ca="true">+IF(OFFSET('Hygiene Data'!$H$13,0,10*ROW('Hygiene Data'!H70))="","",OFFSET('Hygiene Data'!$H$13,0,10*ROW('Hygiene Data'!H70)))</f>
        <v/>
      </c>
      <c r="ED76" s="286" t="str">
        <f ca="true">+IF(OFFSET('Hygiene Data'!$I$11,0,10*ROW('Hygiene Data'!I70))="","",OFFSET('Hygiene Data'!$I$11,0,10*ROW('Hygiene Data'!I70)))</f>
        <v/>
      </c>
      <c r="EE76" s="286" t="str">
        <f ca="true">+IF(OFFSET('Hygiene Data'!$I$12,0,10*ROW('Hygiene Data'!I70))="","",OFFSET('Hygiene Data'!$I$12,0,10*ROW('Hygiene Data'!I70)))</f>
        <v/>
      </c>
      <c r="EF76" s="286"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42"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6"/>
      <c r="BS77" s="286" t="str">
        <f ca="true">+IF(OFFSET('Water Data'!$D$27,0,10*ROW('Water Data'!D71))="","",OFFSET('Water Data'!$D$27,0,10*ROW('Water Data'!D71)))</f>
        <v/>
      </c>
      <c r="BT77" s="286" t="str">
        <f ca="true">+IF(OFFSET('Water Data'!$D$28,0,10*ROW('Water Data'!D71))="","",OFFSET('Water Data'!$D$28,0,10*ROW('Water Data'!D71)))</f>
        <v/>
      </c>
      <c r="BU77" s="286" t="str">
        <f ca="true">+IF(OFFSET('Water Data'!$D$29,0,10*ROW('Water Data'!D71))="","",OFFSET('Water Data'!$D$29,0,10*ROW('Water Data'!D71)))</f>
        <v/>
      </c>
      <c r="BV77" s="286" t="str">
        <f ca="true">+IF(OFFSET('Water Data'!$E$27,0,10*ROW('Water Data'!E71))="","",OFFSET('Water Data'!$E$27,0,10*ROW('Water Data'!E71)))</f>
        <v/>
      </c>
      <c r="BW77" s="286" t="str">
        <f ca="true">+IF(OFFSET('Water Data'!$E$28,0,10*ROW('Water Data'!E71))="","",OFFSET('Water Data'!$E$28,0,10*ROW('Water Data'!E71)))</f>
        <v/>
      </c>
      <c r="BX77" s="286" t="str">
        <f ca="true">+IF(OFFSET('Water Data'!$E$29,0,10*ROW('Water Data'!E71))="","",OFFSET('Water Data'!$E$29,0,10*ROW('Water Data'!E71)))</f>
        <v/>
      </c>
      <c r="BY77" s="286" t="str">
        <f ca="true">+IF(OFFSET('Water Data'!$F$27,0,10*ROW('Water Data'!F71))="","",OFFSET('Water Data'!$F$27,0,10*ROW('Water Data'!F71)))</f>
        <v/>
      </c>
      <c r="BZ77" s="286" t="str">
        <f ca="true">+IF(OFFSET('Water Data'!$F$28,0,10*ROW('Water Data'!F71))="","",OFFSET('Water Data'!$F$28,0,10*ROW('Water Data'!F71)))</f>
        <v/>
      </c>
      <c r="CA77" s="286" t="str">
        <f ca="true">+IF(OFFSET('Water Data'!$F$29,0,10*ROW('Water Data'!F71))="","",OFFSET('Water Data'!$F$29,0,10*ROW('Water Data'!F71)))</f>
        <v/>
      </c>
      <c r="CB77" s="286" t="str">
        <f ca="true">+IF(OFFSET('Water Data'!$G$27,0,10*ROW('Water Data'!G71))="","",OFFSET('Water Data'!$G$27,0,10*ROW('Water Data'!G71)))</f>
        <v/>
      </c>
      <c r="CC77" s="286" t="str">
        <f ca="true">+IF(OFFSET('Water Data'!$G$28,0,10*ROW('Water Data'!G71))="","",OFFSET('Water Data'!$G$28,0,10*ROW('Water Data'!G71)))</f>
        <v/>
      </c>
      <c r="CD77" s="286" t="str">
        <f ca="true">+IF(OFFSET('Water Data'!$G$29,0,10*ROW('Water Data'!G71))="","",OFFSET('Water Data'!$G$29,0,10*ROW('Water Data'!G71)))</f>
        <v/>
      </c>
      <c r="CE77" s="286" t="str">
        <f ca="true">+IF(OFFSET('Water Data'!$H$27,0,10*ROW('Water Data'!H71))="","",OFFSET('Water Data'!$H$27,0,10*ROW('Water Data'!H71)))</f>
        <v/>
      </c>
      <c r="CF77" s="286" t="str">
        <f ca="true">+IF(OFFSET('Water Data'!$H$28,0,10*ROW('Water Data'!H71))="","",OFFSET('Water Data'!$H$28,0,10*ROW('Water Data'!H71)))</f>
        <v/>
      </c>
      <c r="CG77" s="286" t="str">
        <f ca="true">+IF(OFFSET('Water Data'!$H$29,0,10*ROW('Water Data'!H71))="","",OFFSET('Water Data'!$H$29,0,10*ROW('Water Data'!H71)))</f>
        <v/>
      </c>
      <c r="CH77" s="286" t="str">
        <f ca="true">+IF(OFFSET('Water Data'!$I$27,0,10*ROW('Water Data'!I71))="","",OFFSET('Water Data'!$I$27,0,10*ROW('Water Data'!I71)))</f>
        <v/>
      </c>
      <c r="CI77" s="286" t="str">
        <f ca="true">+IF(OFFSET('Water Data'!$I$28,0,10*ROW('Water Data'!I71))="","",OFFSET('Water Data'!$I$28,0,10*ROW('Water Data'!I71)))</f>
        <v/>
      </c>
      <c r="CJ77" s="286" t="str">
        <f ca="true">+IF(OFFSET('Water Data'!$I$29,0,10*ROW('Water Data'!I71))="","",OFFSET('Water Data'!$I$29,0,10*ROW('Water Data'!I71)))</f>
        <v/>
      </c>
      <c r="CK77" s="286" t="str">
        <f ca="true">+IF(OFFSET('Sanitation Data'!$D$28,0,10*ROW('Sanitation Data'!D71))="","",OFFSET('Sanitation Data'!$D$28,0,10*ROW('Sanitation Data'!D71)))</f>
        <v/>
      </c>
      <c r="CL77" s="286" t="str">
        <f ca="true">+IF(OFFSET('Sanitation Data'!$D$29,0,10*ROW('Sanitation Data'!D71))="","",OFFSET('Sanitation Data'!$D$29,0,10*ROW('Sanitation Data'!D71)))</f>
        <v/>
      </c>
      <c r="CM77" s="286" t="str">
        <f ca="true">+IF(OFFSET('Sanitation Data'!$D$30,0,10*ROW('Sanitation Data'!D71))="","",OFFSET('Sanitation Data'!$D$30,0,10*ROW('Sanitation Data'!D71)))</f>
        <v/>
      </c>
      <c r="CN77" s="286" t="str">
        <f ca="true">+IF(OFFSET('Sanitation Data'!$D$31,0,10*ROW('Sanitation Data'!D71))="","",OFFSET('Sanitation Data'!$D$31,0,10*ROW('Sanitation Data'!D71)))</f>
        <v/>
      </c>
      <c r="CO77" s="286" t="str">
        <f ca="true">+IF(OFFSET('Sanitation Data'!$D$32,0,10*ROW('Sanitation Data'!D71))="","",OFFSET('Sanitation Data'!$D$32,0,10*ROW('Sanitation Data'!D71)))</f>
        <v/>
      </c>
      <c r="CP77" s="286" t="str">
        <f ca="true">+IF(OFFSET('Sanitation Data'!$E$28,0,10*ROW('Sanitation Data'!E71))="","",OFFSET('Sanitation Data'!$E$28,0,10*ROW('Sanitation Data'!E71)))</f>
        <v/>
      </c>
      <c r="CQ77" s="286" t="str">
        <f ca="true">+IF(OFFSET('Sanitation Data'!$E$29,0,10*ROW('Sanitation Data'!E71))="","",OFFSET('Sanitation Data'!$E$29,0,10*ROW('Sanitation Data'!E71)))</f>
        <v/>
      </c>
      <c r="CR77" s="286" t="str">
        <f ca="true">+IF(OFFSET('Sanitation Data'!$E$30,0,10*ROW('Sanitation Data'!E71))="","",OFFSET('Sanitation Data'!$E$30,0,10*ROW('Sanitation Data'!E71)))</f>
        <v/>
      </c>
      <c r="CS77" s="286" t="str">
        <f ca="true">+IF(OFFSET('Sanitation Data'!$E$31,0,10*ROW('Sanitation Data'!E71))="","",OFFSET('Sanitation Data'!$E$31,0,10*ROW('Sanitation Data'!E71)))</f>
        <v/>
      </c>
      <c r="CT77" s="286" t="str">
        <f ca="true">+IF(OFFSET('Sanitation Data'!$E$32,0,10*ROW('Sanitation Data'!E71))="","",OFFSET('Sanitation Data'!$E$32,0,10*ROW('Sanitation Data'!E71)))</f>
        <v/>
      </c>
      <c r="CU77" s="286" t="str">
        <f ca="true">+IF(OFFSET('Sanitation Data'!$F$28,0,10*ROW('Sanitation Data'!F71))="","",OFFSET('Sanitation Data'!$F$28,0,10*ROW('Sanitation Data'!F71)))</f>
        <v/>
      </c>
      <c r="CV77" s="286" t="str">
        <f ca="true">+IF(OFFSET('Sanitation Data'!$F$29,0,10*ROW('Sanitation Data'!F71))="","",OFFSET('Sanitation Data'!$F$29,0,10*ROW('Sanitation Data'!F71)))</f>
        <v/>
      </c>
      <c r="CW77" s="286" t="str">
        <f ca="true">+IF(OFFSET('Sanitation Data'!$F$30,0,10*ROW('Sanitation Data'!F71))="","",OFFSET('Sanitation Data'!$F$30,0,10*ROW('Sanitation Data'!F71)))</f>
        <v/>
      </c>
      <c r="CX77" s="286" t="str">
        <f ca="true">+IF(OFFSET('Sanitation Data'!$F$31,0,10*ROW('Sanitation Data'!F71))="","",OFFSET('Sanitation Data'!$F$31,0,10*ROW('Sanitation Data'!F71)))</f>
        <v/>
      </c>
      <c r="CY77" s="286" t="str">
        <f ca="true">+IF(OFFSET('Sanitation Data'!$F$32,0,10*ROW('Sanitation Data'!F71))="","",OFFSET('Sanitation Data'!$F$32,0,10*ROW('Sanitation Data'!F71)))</f>
        <v/>
      </c>
      <c r="CZ77" s="286" t="str">
        <f ca="true">+IF(OFFSET('Sanitation Data'!$G$28,0,10*ROW('Sanitation Data'!G71))="","",OFFSET('Sanitation Data'!$G$28,0,10*ROW('Sanitation Data'!G71)))</f>
        <v/>
      </c>
      <c r="DA77" s="286" t="str">
        <f ca="true">+IF(OFFSET('Sanitation Data'!$G$29,0,10*ROW('Sanitation Data'!G71))="","",OFFSET('Sanitation Data'!$G$29,0,10*ROW('Sanitation Data'!G71)))</f>
        <v/>
      </c>
      <c r="DB77" s="286" t="str">
        <f ca="true">+IF(OFFSET('Sanitation Data'!$G$30,0,10*ROW('Sanitation Data'!G71))="","",OFFSET('Sanitation Data'!$G$30,0,10*ROW('Sanitation Data'!G71)))</f>
        <v/>
      </c>
      <c r="DC77" s="286" t="str">
        <f ca="true">+IF(OFFSET('Sanitation Data'!$G$31,0,10*ROW('Sanitation Data'!G71))="","",OFFSET('Sanitation Data'!$G$31,0,10*ROW('Sanitation Data'!G71)))</f>
        <v/>
      </c>
      <c r="DD77" s="286" t="str">
        <f ca="true">+IF(OFFSET('Sanitation Data'!$G$32,0,10*ROW('Sanitation Data'!G71))="","",OFFSET('Sanitation Data'!$G$32,0,10*ROW('Sanitation Data'!G71)))</f>
        <v/>
      </c>
      <c r="DE77" s="286" t="str">
        <f ca="true">+IF(OFFSET('Sanitation Data'!$H$28,0,10*ROW('Sanitation Data'!H71))="","",OFFSET('Sanitation Data'!$H$28,0,10*ROW('Sanitation Data'!H71)))</f>
        <v/>
      </c>
      <c r="DF77" s="286" t="str">
        <f ca="true">+IF(OFFSET('Sanitation Data'!$H$29,0,10*ROW('Sanitation Data'!H71))="","",OFFSET('Sanitation Data'!$H$29,0,10*ROW('Sanitation Data'!H71)))</f>
        <v/>
      </c>
      <c r="DG77" s="286" t="str">
        <f ca="true">+IF(OFFSET('Sanitation Data'!$H$30,0,10*ROW('Sanitation Data'!H71))="","",OFFSET('Sanitation Data'!$H$30,0,10*ROW('Sanitation Data'!H71)))</f>
        <v/>
      </c>
      <c r="DH77" s="286" t="str">
        <f ca="true">+IF(OFFSET('Sanitation Data'!$H$31,0,10*ROW('Sanitation Data'!H71))="","",OFFSET('Sanitation Data'!$H$31,0,10*ROW('Sanitation Data'!H71)))</f>
        <v/>
      </c>
      <c r="DI77" s="286" t="str">
        <f ca="true">+IF(OFFSET('Sanitation Data'!$H$32,0,10*ROW('Sanitation Data'!H71))="","",OFFSET('Sanitation Data'!$H$32,0,10*ROW('Sanitation Data'!H71)))</f>
        <v/>
      </c>
      <c r="DJ77" s="286" t="str">
        <f ca="true">+IF(OFFSET('Sanitation Data'!$I$28,0,10*ROW('Sanitation Data'!I71))="","",OFFSET('Sanitation Data'!$I$28,0,10*ROW('Sanitation Data'!I71)))</f>
        <v/>
      </c>
      <c r="DK77" s="286" t="str">
        <f ca="true">+IF(OFFSET('Sanitation Data'!$I$29,0,10*ROW('Sanitation Data'!I71))="","",OFFSET('Sanitation Data'!$I$29,0,10*ROW('Sanitation Data'!I71)))</f>
        <v/>
      </c>
      <c r="DL77" s="286" t="str">
        <f ca="true">+IF(OFFSET('Sanitation Data'!$I$30,0,10*ROW('Sanitation Data'!I71))="","",OFFSET('Sanitation Data'!$I$30,0,10*ROW('Sanitation Data'!I71)))</f>
        <v/>
      </c>
      <c r="DM77" s="286" t="str">
        <f ca="true">+IF(OFFSET('Sanitation Data'!$I$31,0,10*ROW('Sanitation Data'!I71))="","",OFFSET('Sanitation Data'!$I$31,0,10*ROW('Sanitation Data'!I71)))</f>
        <v/>
      </c>
      <c r="DN77" s="286" t="str">
        <f ca="true">+IF(OFFSET('Sanitation Data'!$I$32,0,10*ROW('Sanitation Data'!I71))="","",OFFSET('Sanitation Data'!$I$32,0,10*ROW('Sanitation Data'!I71)))</f>
        <v/>
      </c>
      <c r="DO77" s="286" t="str">
        <f ca="true">+IF(OFFSET('Hygiene Data'!$D$11,0,10*ROW('Hygiene Data'!D71))="","",OFFSET('Hygiene Data'!$D$11,0,10*ROW('Hygiene Data'!D71)))</f>
        <v/>
      </c>
      <c r="DP77" s="286" t="str">
        <f ca="true">+IF(OFFSET('Hygiene Data'!$D$12,0,10*ROW('Hygiene Data'!D71))="","",OFFSET('Hygiene Data'!$D$12,0,10*ROW('Hygiene Data'!D71)))</f>
        <v/>
      </c>
      <c r="DQ77" s="286" t="str">
        <f ca="true">+IF(OFFSET('Hygiene Data'!$D$13,0,10*ROW('Hygiene Data'!D71))="","",OFFSET('Hygiene Data'!$D$13,0,10*ROW('Hygiene Data'!D71)))</f>
        <v/>
      </c>
      <c r="DR77" s="286" t="str">
        <f ca="true">+IF(OFFSET('Hygiene Data'!$E$11,0,10*ROW('Hygiene Data'!E71))="","",OFFSET('Hygiene Data'!$E$11,0,10*ROW('Hygiene Data'!E71)))</f>
        <v/>
      </c>
      <c r="DS77" s="286" t="str">
        <f ca="true">+IF(OFFSET('Hygiene Data'!$E$12,0,10*ROW('Hygiene Data'!E71))="","",OFFSET('Hygiene Data'!$E$12,0,10*ROW('Hygiene Data'!E71)))</f>
        <v/>
      </c>
      <c r="DT77" s="286" t="str">
        <f ca="true">+IF(OFFSET('Hygiene Data'!$E$13,0,10*ROW('Hygiene Data'!E71))="","",OFFSET('Hygiene Data'!$E$13,0,10*ROW('Hygiene Data'!E71)))</f>
        <v/>
      </c>
      <c r="DU77" s="286" t="str">
        <f ca="true">+IF(OFFSET('Hygiene Data'!$F$11,0,10*ROW('Hygiene Data'!F71))="","",OFFSET('Hygiene Data'!$F$11,0,10*ROW('Hygiene Data'!F71)))</f>
        <v/>
      </c>
      <c r="DV77" s="286" t="str">
        <f ca="true">+IF(OFFSET('Hygiene Data'!$F$12,0,10*ROW('Hygiene Data'!F71))="","",OFFSET('Hygiene Data'!$F$12,0,10*ROW('Hygiene Data'!F71)))</f>
        <v/>
      </c>
      <c r="DW77" s="286" t="str">
        <f ca="true">+IF(OFFSET('Hygiene Data'!$F$13,0,10*ROW('Hygiene Data'!F71))="","",OFFSET('Hygiene Data'!$F$13,0,10*ROW('Hygiene Data'!F71)))</f>
        <v/>
      </c>
      <c r="DX77" s="286" t="str">
        <f ca="true">+IF(OFFSET('Hygiene Data'!$G$11,0,10*ROW('Hygiene Data'!G71))="","",OFFSET('Hygiene Data'!$G$11,0,10*ROW('Hygiene Data'!G71)))</f>
        <v/>
      </c>
      <c r="DY77" s="286" t="str">
        <f ca="true">+IF(OFFSET('Hygiene Data'!$G$12,0,10*ROW('Hygiene Data'!G71))="","",OFFSET('Hygiene Data'!$G$12,0,10*ROW('Hygiene Data'!G71)))</f>
        <v/>
      </c>
      <c r="DZ77" s="286" t="str">
        <f ca="true">+IF(OFFSET('Hygiene Data'!$G$13,0,10*ROW('Hygiene Data'!G71))="","",OFFSET('Hygiene Data'!$G$13,0,10*ROW('Hygiene Data'!G71)))</f>
        <v/>
      </c>
      <c r="EA77" s="286" t="str">
        <f ca="true">+IF(OFFSET('Hygiene Data'!$H$11,0,10*ROW('Hygiene Data'!H71))="","",OFFSET('Hygiene Data'!$H$11,0,10*ROW('Hygiene Data'!H71)))</f>
        <v/>
      </c>
      <c r="EB77" s="286" t="str">
        <f ca="true">+IF(OFFSET('Hygiene Data'!$H$12,0,10*ROW('Hygiene Data'!H71))="","",OFFSET('Hygiene Data'!$H$12,0,10*ROW('Hygiene Data'!H71)))</f>
        <v/>
      </c>
      <c r="EC77" s="286" t="str">
        <f ca="true">+IF(OFFSET('Hygiene Data'!$H$13,0,10*ROW('Hygiene Data'!H71))="","",OFFSET('Hygiene Data'!$H$13,0,10*ROW('Hygiene Data'!H71)))</f>
        <v/>
      </c>
      <c r="ED77" s="286" t="str">
        <f ca="true">+IF(OFFSET('Hygiene Data'!$I$11,0,10*ROW('Hygiene Data'!I71))="","",OFFSET('Hygiene Data'!$I$11,0,10*ROW('Hygiene Data'!I71)))</f>
        <v/>
      </c>
      <c r="EE77" s="286" t="str">
        <f ca="true">+IF(OFFSET('Hygiene Data'!$I$12,0,10*ROW('Hygiene Data'!I71))="","",OFFSET('Hygiene Data'!$I$12,0,10*ROW('Hygiene Data'!I71)))</f>
        <v/>
      </c>
      <c r="EF77" s="286"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42"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6"/>
      <c r="BS78" s="286" t="str">
        <f ca="true">+IF(OFFSET('Water Data'!$D$27,0,10*ROW('Water Data'!D72))="","",OFFSET('Water Data'!$D$27,0,10*ROW('Water Data'!D72)))</f>
        <v/>
      </c>
      <c r="BT78" s="286" t="str">
        <f ca="true">+IF(OFFSET('Water Data'!$D$28,0,10*ROW('Water Data'!D72))="","",OFFSET('Water Data'!$D$28,0,10*ROW('Water Data'!D72)))</f>
        <v/>
      </c>
      <c r="BU78" s="286" t="str">
        <f ca="true">+IF(OFFSET('Water Data'!$D$29,0,10*ROW('Water Data'!D72))="","",OFFSET('Water Data'!$D$29,0,10*ROW('Water Data'!D72)))</f>
        <v/>
      </c>
      <c r="BV78" s="286" t="str">
        <f ca="true">+IF(OFFSET('Water Data'!$E$27,0,10*ROW('Water Data'!E72))="","",OFFSET('Water Data'!$E$27,0,10*ROW('Water Data'!E72)))</f>
        <v/>
      </c>
      <c r="BW78" s="286" t="str">
        <f ca="true">+IF(OFFSET('Water Data'!$E$28,0,10*ROW('Water Data'!E72))="","",OFFSET('Water Data'!$E$28,0,10*ROW('Water Data'!E72)))</f>
        <v/>
      </c>
      <c r="BX78" s="286" t="str">
        <f ca="true">+IF(OFFSET('Water Data'!$E$29,0,10*ROW('Water Data'!E72))="","",OFFSET('Water Data'!$E$29,0,10*ROW('Water Data'!E72)))</f>
        <v/>
      </c>
      <c r="BY78" s="286" t="str">
        <f ca="true">+IF(OFFSET('Water Data'!$F$27,0,10*ROW('Water Data'!F72))="","",OFFSET('Water Data'!$F$27,0,10*ROW('Water Data'!F72)))</f>
        <v/>
      </c>
      <c r="BZ78" s="286" t="str">
        <f ca="true">+IF(OFFSET('Water Data'!$F$28,0,10*ROW('Water Data'!F72))="","",OFFSET('Water Data'!$F$28,0,10*ROW('Water Data'!F72)))</f>
        <v/>
      </c>
      <c r="CA78" s="286" t="str">
        <f ca="true">+IF(OFFSET('Water Data'!$F$29,0,10*ROW('Water Data'!F72))="","",OFFSET('Water Data'!$F$29,0,10*ROW('Water Data'!F72)))</f>
        <v/>
      </c>
      <c r="CB78" s="286" t="str">
        <f ca="true">+IF(OFFSET('Water Data'!$G$27,0,10*ROW('Water Data'!G72))="","",OFFSET('Water Data'!$G$27,0,10*ROW('Water Data'!G72)))</f>
        <v/>
      </c>
      <c r="CC78" s="286" t="str">
        <f ca="true">+IF(OFFSET('Water Data'!$G$28,0,10*ROW('Water Data'!G72))="","",OFFSET('Water Data'!$G$28,0,10*ROW('Water Data'!G72)))</f>
        <v/>
      </c>
      <c r="CD78" s="286" t="str">
        <f ca="true">+IF(OFFSET('Water Data'!$G$29,0,10*ROW('Water Data'!G72))="","",OFFSET('Water Data'!$G$29,0,10*ROW('Water Data'!G72)))</f>
        <v/>
      </c>
      <c r="CE78" s="286" t="str">
        <f ca="true">+IF(OFFSET('Water Data'!$H$27,0,10*ROW('Water Data'!H72))="","",OFFSET('Water Data'!$H$27,0,10*ROW('Water Data'!H72)))</f>
        <v/>
      </c>
      <c r="CF78" s="286" t="str">
        <f ca="true">+IF(OFFSET('Water Data'!$H$28,0,10*ROW('Water Data'!H72))="","",OFFSET('Water Data'!$H$28,0,10*ROW('Water Data'!H72)))</f>
        <v/>
      </c>
      <c r="CG78" s="286" t="str">
        <f ca="true">+IF(OFFSET('Water Data'!$H$29,0,10*ROW('Water Data'!H72))="","",OFFSET('Water Data'!$H$29,0,10*ROW('Water Data'!H72)))</f>
        <v/>
      </c>
      <c r="CH78" s="286" t="str">
        <f ca="true">+IF(OFFSET('Water Data'!$I$27,0,10*ROW('Water Data'!I72))="","",OFFSET('Water Data'!$I$27,0,10*ROW('Water Data'!I72)))</f>
        <v/>
      </c>
      <c r="CI78" s="286" t="str">
        <f ca="true">+IF(OFFSET('Water Data'!$I$28,0,10*ROW('Water Data'!I72))="","",OFFSET('Water Data'!$I$28,0,10*ROW('Water Data'!I72)))</f>
        <v/>
      </c>
      <c r="CJ78" s="286" t="str">
        <f ca="true">+IF(OFFSET('Water Data'!$I$29,0,10*ROW('Water Data'!I72))="","",OFFSET('Water Data'!$I$29,0,10*ROW('Water Data'!I72)))</f>
        <v/>
      </c>
      <c r="CK78" s="286" t="str">
        <f ca="true">+IF(OFFSET('Sanitation Data'!$D$28,0,10*ROW('Sanitation Data'!D72))="","",OFFSET('Sanitation Data'!$D$28,0,10*ROW('Sanitation Data'!D72)))</f>
        <v/>
      </c>
      <c r="CL78" s="286" t="str">
        <f ca="true">+IF(OFFSET('Sanitation Data'!$D$29,0,10*ROW('Sanitation Data'!D72))="","",OFFSET('Sanitation Data'!$D$29,0,10*ROW('Sanitation Data'!D72)))</f>
        <v/>
      </c>
      <c r="CM78" s="286" t="str">
        <f ca="true">+IF(OFFSET('Sanitation Data'!$D$30,0,10*ROW('Sanitation Data'!D72))="","",OFFSET('Sanitation Data'!$D$30,0,10*ROW('Sanitation Data'!D72)))</f>
        <v/>
      </c>
      <c r="CN78" s="286" t="str">
        <f ca="true">+IF(OFFSET('Sanitation Data'!$D$31,0,10*ROW('Sanitation Data'!D72))="","",OFFSET('Sanitation Data'!$D$31,0,10*ROW('Sanitation Data'!D72)))</f>
        <v/>
      </c>
      <c r="CO78" s="286" t="str">
        <f ca="true">+IF(OFFSET('Sanitation Data'!$D$32,0,10*ROW('Sanitation Data'!D72))="","",OFFSET('Sanitation Data'!$D$32,0,10*ROW('Sanitation Data'!D72)))</f>
        <v/>
      </c>
      <c r="CP78" s="286" t="str">
        <f ca="true">+IF(OFFSET('Sanitation Data'!$E$28,0,10*ROW('Sanitation Data'!E72))="","",OFFSET('Sanitation Data'!$E$28,0,10*ROW('Sanitation Data'!E72)))</f>
        <v/>
      </c>
      <c r="CQ78" s="286" t="str">
        <f ca="true">+IF(OFFSET('Sanitation Data'!$E$29,0,10*ROW('Sanitation Data'!E72))="","",OFFSET('Sanitation Data'!$E$29,0,10*ROW('Sanitation Data'!E72)))</f>
        <v/>
      </c>
      <c r="CR78" s="286" t="str">
        <f ca="true">+IF(OFFSET('Sanitation Data'!$E$30,0,10*ROW('Sanitation Data'!E72))="","",OFFSET('Sanitation Data'!$E$30,0,10*ROW('Sanitation Data'!E72)))</f>
        <v/>
      </c>
      <c r="CS78" s="286" t="str">
        <f ca="true">+IF(OFFSET('Sanitation Data'!$E$31,0,10*ROW('Sanitation Data'!E72))="","",OFFSET('Sanitation Data'!$E$31,0,10*ROW('Sanitation Data'!E72)))</f>
        <v/>
      </c>
      <c r="CT78" s="286" t="str">
        <f ca="true">+IF(OFFSET('Sanitation Data'!$E$32,0,10*ROW('Sanitation Data'!E72))="","",OFFSET('Sanitation Data'!$E$32,0,10*ROW('Sanitation Data'!E72)))</f>
        <v/>
      </c>
      <c r="CU78" s="286" t="str">
        <f ca="true">+IF(OFFSET('Sanitation Data'!$F$28,0,10*ROW('Sanitation Data'!F72))="","",OFFSET('Sanitation Data'!$F$28,0,10*ROW('Sanitation Data'!F72)))</f>
        <v/>
      </c>
      <c r="CV78" s="286" t="str">
        <f ca="true">+IF(OFFSET('Sanitation Data'!$F$29,0,10*ROW('Sanitation Data'!F72))="","",OFFSET('Sanitation Data'!$F$29,0,10*ROW('Sanitation Data'!F72)))</f>
        <v/>
      </c>
      <c r="CW78" s="286" t="str">
        <f ca="true">+IF(OFFSET('Sanitation Data'!$F$30,0,10*ROW('Sanitation Data'!F72))="","",OFFSET('Sanitation Data'!$F$30,0,10*ROW('Sanitation Data'!F72)))</f>
        <v/>
      </c>
      <c r="CX78" s="286" t="str">
        <f ca="true">+IF(OFFSET('Sanitation Data'!$F$31,0,10*ROW('Sanitation Data'!F72))="","",OFFSET('Sanitation Data'!$F$31,0,10*ROW('Sanitation Data'!F72)))</f>
        <v/>
      </c>
      <c r="CY78" s="286" t="str">
        <f ca="true">+IF(OFFSET('Sanitation Data'!$F$32,0,10*ROW('Sanitation Data'!F72))="","",OFFSET('Sanitation Data'!$F$32,0,10*ROW('Sanitation Data'!F72)))</f>
        <v/>
      </c>
      <c r="CZ78" s="286" t="str">
        <f ca="true">+IF(OFFSET('Sanitation Data'!$G$28,0,10*ROW('Sanitation Data'!G72))="","",OFFSET('Sanitation Data'!$G$28,0,10*ROW('Sanitation Data'!G72)))</f>
        <v/>
      </c>
      <c r="DA78" s="286" t="str">
        <f ca="true">+IF(OFFSET('Sanitation Data'!$G$29,0,10*ROW('Sanitation Data'!G72))="","",OFFSET('Sanitation Data'!$G$29,0,10*ROW('Sanitation Data'!G72)))</f>
        <v/>
      </c>
      <c r="DB78" s="286" t="str">
        <f ca="true">+IF(OFFSET('Sanitation Data'!$G$30,0,10*ROW('Sanitation Data'!G72))="","",OFFSET('Sanitation Data'!$G$30,0,10*ROW('Sanitation Data'!G72)))</f>
        <v/>
      </c>
      <c r="DC78" s="286" t="str">
        <f ca="true">+IF(OFFSET('Sanitation Data'!$G$31,0,10*ROW('Sanitation Data'!G72))="","",OFFSET('Sanitation Data'!$G$31,0,10*ROW('Sanitation Data'!G72)))</f>
        <v/>
      </c>
      <c r="DD78" s="286" t="str">
        <f ca="true">+IF(OFFSET('Sanitation Data'!$G$32,0,10*ROW('Sanitation Data'!G72))="","",OFFSET('Sanitation Data'!$G$32,0,10*ROW('Sanitation Data'!G72)))</f>
        <v/>
      </c>
      <c r="DE78" s="286" t="str">
        <f ca="true">+IF(OFFSET('Sanitation Data'!$H$28,0,10*ROW('Sanitation Data'!H72))="","",OFFSET('Sanitation Data'!$H$28,0,10*ROW('Sanitation Data'!H72)))</f>
        <v/>
      </c>
      <c r="DF78" s="286" t="str">
        <f ca="true">+IF(OFFSET('Sanitation Data'!$H$29,0,10*ROW('Sanitation Data'!H72))="","",OFFSET('Sanitation Data'!$H$29,0,10*ROW('Sanitation Data'!H72)))</f>
        <v/>
      </c>
      <c r="DG78" s="286" t="str">
        <f ca="true">+IF(OFFSET('Sanitation Data'!$H$30,0,10*ROW('Sanitation Data'!H72))="","",OFFSET('Sanitation Data'!$H$30,0,10*ROW('Sanitation Data'!H72)))</f>
        <v/>
      </c>
      <c r="DH78" s="286" t="str">
        <f ca="true">+IF(OFFSET('Sanitation Data'!$H$31,0,10*ROW('Sanitation Data'!H72))="","",OFFSET('Sanitation Data'!$H$31,0,10*ROW('Sanitation Data'!H72)))</f>
        <v/>
      </c>
      <c r="DI78" s="286" t="str">
        <f ca="true">+IF(OFFSET('Sanitation Data'!$H$32,0,10*ROW('Sanitation Data'!H72))="","",OFFSET('Sanitation Data'!$H$32,0,10*ROW('Sanitation Data'!H72)))</f>
        <v/>
      </c>
      <c r="DJ78" s="286" t="str">
        <f ca="true">+IF(OFFSET('Sanitation Data'!$I$28,0,10*ROW('Sanitation Data'!I72))="","",OFFSET('Sanitation Data'!$I$28,0,10*ROW('Sanitation Data'!I72)))</f>
        <v/>
      </c>
      <c r="DK78" s="286" t="str">
        <f ca="true">+IF(OFFSET('Sanitation Data'!$I$29,0,10*ROW('Sanitation Data'!I72))="","",OFFSET('Sanitation Data'!$I$29,0,10*ROW('Sanitation Data'!I72)))</f>
        <v/>
      </c>
      <c r="DL78" s="286" t="str">
        <f ca="true">+IF(OFFSET('Sanitation Data'!$I$30,0,10*ROW('Sanitation Data'!I72))="","",OFFSET('Sanitation Data'!$I$30,0,10*ROW('Sanitation Data'!I72)))</f>
        <v/>
      </c>
      <c r="DM78" s="286" t="str">
        <f ca="true">+IF(OFFSET('Sanitation Data'!$I$31,0,10*ROW('Sanitation Data'!I72))="","",OFFSET('Sanitation Data'!$I$31,0,10*ROW('Sanitation Data'!I72)))</f>
        <v/>
      </c>
      <c r="DN78" s="286" t="str">
        <f ca="true">+IF(OFFSET('Sanitation Data'!$I$32,0,10*ROW('Sanitation Data'!I72))="","",OFFSET('Sanitation Data'!$I$32,0,10*ROW('Sanitation Data'!I72)))</f>
        <v/>
      </c>
      <c r="DO78" s="286" t="str">
        <f ca="true">+IF(OFFSET('Hygiene Data'!$D$11,0,10*ROW('Hygiene Data'!D72))="","",OFFSET('Hygiene Data'!$D$11,0,10*ROW('Hygiene Data'!D72)))</f>
        <v/>
      </c>
      <c r="DP78" s="286" t="str">
        <f ca="true">+IF(OFFSET('Hygiene Data'!$D$12,0,10*ROW('Hygiene Data'!D72))="","",OFFSET('Hygiene Data'!$D$12,0,10*ROW('Hygiene Data'!D72)))</f>
        <v/>
      </c>
      <c r="DQ78" s="286" t="str">
        <f ca="true">+IF(OFFSET('Hygiene Data'!$D$13,0,10*ROW('Hygiene Data'!D72))="","",OFFSET('Hygiene Data'!$D$13,0,10*ROW('Hygiene Data'!D72)))</f>
        <v/>
      </c>
      <c r="DR78" s="286" t="str">
        <f ca="true">+IF(OFFSET('Hygiene Data'!$E$11,0,10*ROW('Hygiene Data'!E72))="","",OFFSET('Hygiene Data'!$E$11,0,10*ROW('Hygiene Data'!E72)))</f>
        <v/>
      </c>
      <c r="DS78" s="286" t="str">
        <f ca="true">+IF(OFFSET('Hygiene Data'!$E$12,0,10*ROW('Hygiene Data'!E72))="","",OFFSET('Hygiene Data'!$E$12,0,10*ROW('Hygiene Data'!E72)))</f>
        <v/>
      </c>
      <c r="DT78" s="286" t="str">
        <f ca="true">+IF(OFFSET('Hygiene Data'!$E$13,0,10*ROW('Hygiene Data'!E72))="","",OFFSET('Hygiene Data'!$E$13,0,10*ROW('Hygiene Data'!E72)))</f>
        <v/>
      </c>
      <c r="DU78" s="286" t="str">
        <f ca="true">+IF(OFFSET('Hygiene Data'!$F$11,0,10*ROW('Hygiene Data'!F72))="","",OFFSET('Hygiene Data'!$F$11,0,10*ROW('Hygiene Data'!F72)))</f>
        <v/>
      </c>
      <c r="DV78" s="286" t="str">
        <f ca="true">+IF(OFFSET('Hygiene Data'!$F$12,0,10*ROW('Hygiene Data'!F72))="","",OFFSET('Hygiene Data'!$F$12,0,10*ROW('Hygiene Data'!F72)))</f>
        <v/>
      </c>
      <c r="DW78" s="286" t="str">
        <f ca="true">+IF(OFFSET('Hygiene Data'!$F$13,0,10*ROW('Hygiene Data'!F72))="","",OFFSET('Hygiene Data'!$F$13,0,10*ROW('Hygiene Data'!F72)))</f>
        <v/>
      </c>
      <c r="DX78" s="286" t="str">
        <f ca="true">+IF(OFFSET('Hygiene Data'!$G$11,0,10*ROW('Hygiene Data'!G72))="","",OFFSET('Hygiene Data'!$G$11,0,10*ROW('Hygiene Data'!G72)))</f>
        <v/>
      </c>
      <c r="DY78" s="286" t="str">
        <f ca="true">+IF(OFFSET('Hygiene Data'!$G$12,0,10*ROW('Hygiene Data'!G72))="","",OFFSET('Hygiene Data'!$G$12,0,10*ROW('Hygiene Data'!G72)))</f>
        <v/>
      </c>
      <c r="DZ78" s="286" t="str">
        <f ca="true">+IF(OFFSET('Hygiene Data'!$G$13,0,10*ROW('Hygiene Data'!G72))="","",OFFSET('Hygiene Data'!$G$13,0,10*ROW('Hygiene Data'!G72)))</f>
        <v/>
      </c>
      <c r="EA78" s="286" t="str">
        <f ca="true">+IF(OFFSET('Hygiene Data'!$H$11,0,10*ROW('Hygiene Data'!H72))="","",OFFSET('Hygiene Data'!$H$11,0,10*ROW('Hygiene Data'!H72)))</f>
        <v/>
      </c>
      <c r="EB78" s="286" t="str">
        <f ca="true">+IF(OFFSET('Hygiene Data'!$H$12,0,10*ROW('Hygiene Data'!H72))="","",OFFSET('Hygiene Data'!$H$12,0,10*ROW('Hygiene Data'!H72)))</f>
        <v/>
      </c>
      <c r="EC78" s="286" t="str">
        <f ca="true">+IF(OFFSET('Hygiene Data'!$H$13,0,10*ROW('Hygiene Data'!H72))="","",OFFSET('Hygiene Data'!$H$13,0,10*ROW('Hygiene Data'!H72)))</f>
        <v/>
      </c>
      <c r="ED78" s="286" t="str">
        <f ca="true">+IF(OFFSET('Hygiene Data'!$I$11,0,10*ROW('Hygiene Data'!I72))="","",OFFSET('Hygiene Data'!$I$11,0,10*ROW('Hygiene Data'!I72)))</f>
        <v/>
      </c>
      <c r="EE78" s="286" t="str">
        <f ca="true">+IF(OFFSET('Hygiene Data'!$I$12,0,10*ROW('Hygiene Data'!I72))="","",OFFSET('Hygiene Data'!$I$12,0,10*ROW('Hygiene Data'!I72)))</f>
        <v/>
      </c>
      <c r="EF78" s="286"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42"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6"/>
      <c r="BS79" s="286" t="str">
        <f ca="true">+IF(OFFSET('Water Data'!$D$27,0,10*ROW('Water Data'!D73))="","",OFFSET('Water Data'!$D$27,0,10*ROW('Water Data'!D73)))</f>
        <v/>
      </c>
      <c r="BT79" s="286" t="str">
        <f ca="true">+IF(OFFSET('Water Data'!$D$28,0,10*ROW('Water Data'!D73))="","",OFFSET('Water Data'!$D$28,0,10*ROW('Water Data'!D73)))</f>
        <v/>
      </c>
      <c r="BU79" s="286" t="str">
        <f ca="true">+IF(OFFSET('Water Data'!$D$29,0,10*ROW('Water Data'!D73))="","",OFFSET('Water Data'!$D$29,0,10*ROW('Water Data'!D73)))</f>
        <v/>
      </c>
      <c r="BV79" s="286" t="str">
        <f ca="true">+IF(OFFSET('Water Data'!$E$27,0,10*ROW('Water Data'!E73))="","",OFFSET('Water Data'!$E$27,0,10*ROW('Water Data'!E73)))</f>
        <v/>
      </c>
      <c r="BW79" s="286" t="str">
        <f ca="true">+IF(OFFSET('Water Data'!$E$28,0,10*ROW('Water Data'!E73))="","",OFFSET('Water Data'!$E$28,0,10*ROW('Water Data'!E73)))</f>
        <v/>
      </c>
      <c r="BX79" s="286" t="str">
        <f ca="true">+IF(OFFSET('Water Data'!$E$29,0,10*ROW('Water Data'!E73))="","",OFFSET('Water Data'!$E$29,0,10*ROW('Water Data'!E73)))</f>
        <v/>
      </c>
      <c r="BY79" s="286" t="str">
        <f ca="true">+IF(OFFSET('Water Data'!$F$27,0,10*ROW('Water Data'!F73))="","",OFFSET('Water Data'!$F$27,0,10*ROW('Water Data'!F73)))</f>
        <v/>
      </c>
      <c r="BZ79" s="286" t="str">
        <f ca="true">+IF(OFFSET('Water Data'!$F$28,0,10*ROW('Water Data'!F73))="","",OFFSET('Water Data'!$F$28,0,10*ROW('Water Data'!F73)))</f>
        <v/>
      </c>
      <c r="CA79" s="286" t="str">
        <f ca="true">+IF(OFFSET('Water Data'!$F$29,0,10*ROW('Water Data'!F73))="","",OFFSET('Water Data'!$F$29,0,10*ROW('Water Data'!F73)))</f>
        <v/>
      </c>
      <c r="CB79" s="286" t="str">
        <f ca="true">+IF(OFFSET('Water Data'!$G$27,0,10*ROW('Water Data'!G73))="","",OFFSET('Water Data'!$G$27,0,10*ROW('Water Data'!G73)))</f>
        <v/>
      </c>
      <c r="CC79" s="286" t="str">
        <f ca="true">+IF(OFFSET('Water Data'!$G$28,0,10*ROW('Water Data'!G73))="","",OFFSET('Water Data'!$G$28,0,10*ROW('Water Data'!G73)))</f>
        <v/>
      </c>
      <c r="CD79" s="286" t="str">
        <f ca="true">+IF(OFFSET('Water Data'!$G$29,0,10*ROW('Water Data'!G73))="","",OFFSET('Water Data'!$G$29,0,10*ROW('Water Data'!G73)))</f>
        <v/>
      </c>
      <c r="CE79" s="286" t="str">
        <f ca="true">+IF(OFFSET('Water Data'!$H$27,0,10*ROW('Water Data'!H73))="","",OFFSET('Water Data'!$H$27,0,10*ROW('Water Data'!H73)))</f>
        <v/>
      </c>
      <c r="CF79" s="286" t="str">
        <f ca="true">+IF(OFFSET('Water Data'!$H$28,0,10*ROW('Water Data'!H73))="","",OFFSET('Water Data'!$H$28,0,10*ROW('Water Data'!H73)))</f>
        <v/>
      </c>
      <c r="CG79" s="286" t="str">
        <f ca="true">+IF(OFFSET('Water Data'!$H$29,0,10*ROW('Water Data'!H73))="","",OFFSET('Water Data'!$H$29,0,10*ROW('Water Data'!H73)))</f>
        <v/>
      </c>
      <c r="CH79" s="286" t="str">
        <f ca="true">+IF(OFFSET('Water Data'!$I$27,0,10*ROW('Water Data'!I73))="","",OFFSET('Water Data'!$I$27,0,10*ROW('Water Data'!I73)))</f>
        <v/>
      </c>
      <c r="CI79" s="286" t="str">
        <f ca="true">+IF(OFFSET('Water Data'!$I$28,0,10*ROW('Water Data'!I73))="","",OFFSET('Water Data'!$I$28,0,10*ROW('Water Data'!I73)))</f>
        <v/>
      </c>
      <c r="CJ79" s="286" t="str">
        <f ca="true">+IF(OFFSET('Water Data'!$I$29,0,10*ROW('Water Data'!I73))="","",OFFSET('Water Data'!$I$29,0,10*ROW('Water Data'!I73)))</f>
        <v/>
      </c>
      <c r="CK79" s="286" t="str">
        <f ca="true">+IF(OFFSET('Sanitation Data'!$D$28,0,10*ROW('Sanitation Data'!D73))="","",OFFSET('Sanitation Data'!$D$28,0,10*ROW('Sanitation Data'!D73)))</f>
        <v/>
      </c>
      <c r="CL79" s="286" t="str">
        <f ca="true">+IF(OFFSET('Sanitation Data'!$D$29,0,10*ROW('Sanitation Data'!D73))="","",OFFSET('Sanitation Data'!$D$29,0,10*ROW('Sanitation Data'!D73)))</f>
        <v/>
      </c>
      <c r="CM79" s="286" t="str">
        <f ca="true">+IF(OFFSET('Sanitation Data'!$D$30,0,10*ROW('Sanitation Data'!D73))="","",OFFSET('Sanitation Data'!$D$30,0,10*ROW('Sanitation Data'!D73)))</f>
        <v/>
      </c>
      <c r="CN79" s="286" t="str">
        <f ca="true">+IF(OFFSET('Sanitation Data'!$D$31,0,10*ROW('Sanitation Data'!D73))="","",OFFSET('Sanitation Data'!$D$31,0,10*ROW('Sanitation Data'!D73)))</f>
        <v/>
      </c>
      <c r="CO79" s="286" t="str">
        <f ca="true">+IF(OFFSET('Sanitation Data'!$D$32,0,10*ROW('Sanitation Data'!D73))="","",OFFSET('Sanitation Data'!$D$32,0,10*ROW('Sanitation Data'!D73)))</f>
        <v/>
      </c>
      <c r="CP79" s="286" t="str">
        <f ca="true">+IF(OFFSET('Sanitation Data'!$E$28,0,10*ROW('Sanitation Data'!E73))="","",OFFSET('Sanitation Data'!$E$28,0,10*ROW('Sanitation Data'!E73)))</f>
        <v/>
      </c>
      <c r="CQ79" s="286" t="str">
        <f ca="true">+IF(OFFSET('Sanitation Data'!$E$29,0,10*ROW('Sanitation Data'!E73))="","",OFFSET('Sanitation Data'!$E$29,0,10*ROW('Sanitation Data'!E73)))</f>
        <v/>
      </c>
      <c r="CR79" s="286" t="str">
        <f ca="true">+IF(OFFSET('Sanitation Data'!$E$30,0,10*ROW('Sanitation Data'!E73))="","",OFFSET('Sanitation Data'!$E$30,0,10*ROW('Sanitation Data'!E73)))</f>
        <v/>
      </c>
      <c r="CS79" s="286" t="str">
        <f ca="true">+IF(OFFSET('Sanitation Data'!$E$31,0,10*ROW('Sanitation Data'!E73))="","",OFFSET('Sanitation Data'!$E$31,0,10*ROW('Sanitation Data'!E73)))</f>
        <v/>
      </c>
      <c r="CT79" s="286" t="str">
        <f ca="true">+IF(OFFSET('Sanitation Data'!$E$32,0,10*ROW('Sanitation Data'!E73))="","",OFFSET('Sanitation Data'!$E$32,0,10*ROW('Sanitation Data'!E73)))</f>
        <v/>
      </c>
      <c r="CU79" s="286" t="str">
        <f ca="true">+IF(OFFSET('Sanitation Data'!$F$28,0,10*ROW('Sanitation Data'!F73))="","",OFFSET('Sanitation Data'!$F$28,0,10*ROW('Sanitation Data'!F73)))</f>
        <v/>
      </c>
      <c r="CV79" s="286" t="str">
        <f ca="true">+IF(OFFSET('Sanitation Data'!$F$29,0,10*ROW('Sanitation Data'!F73))="","",OFFSET('Sanitation Data'!$F$29,0,10*ROW('Sanitation Data'!F73)))</f>
        <v/>
      </c>
      <c r="CW79" s="286" t="str">
        <f ca="true">+IF(OFFSET('Sanitation Data'!$F$30,0,10*ROW('Sanitation Data'!F73))="","",OFFSET('Sanitation Data'!$F$30,0,10*ROW('Sanitation Data'!F73)))</f>
        <v/>
      </c>
      <c r="CX79" s="286" t="str">
        <f ca="true">+IF(OFFSET('Sanitation Data'!$F$31,0,10*ROW('Sanitation Data'!F73))="","",OFFSET('Sanitation Data'!$F$31,0,10*ROW('Sanitation Data'!F73)))</f>
        <v/>
      </c>
      <c r="CY79" s="286" t="str">
        <f ca="true">+IF(OFFSET('Sanitation Data'!$F$32,0,10*ROW('Sanitation Data'!F73))="","",OFFSET('Sanitation Data'!$F$32,0,10*ROW('Sanitation Data'!F73)))</f>
        <v/>
      </c>
      <c r="CZ79" s="286" t="str">
        <f ca="true">+IF(OFFSET('Sanitation Data'!$G$28,0,10*ROW('Sanitation Data'!G73))="","",OFFSET('Sanitation Data'!$G$28,0,10*ROW('Sanitation Data'!G73)))</f>
        <v/>
      </c>
      <c r="DA79" s="286" t="str">
        <f ca="true">+IF(OFFSET('Sanitation Data'!$G$29,0,10*ROW('Sanitation Data'!G73))="","",OFFSET('Sanitation Data'!$G$29,0,10*ROW('Sanitation Data'!G73)))</f>
        <v/>
      </c>
      <c r="DB79" s="286" t="str">
        <f ca="true">+IF(OFFSET('Sanitation Data'!$G$30,0,10*ROW('Sanitation Data'!G73))="","",OFFSET('Sanitation Data'!$G$30,0,10*ROW('Sanitation Data'!G73)))</f>
        <v/>
      </c>
      <c r="DC79" s="286" t="str">
        <f ca="true">+IF(OFFSET('Sanitation Data'!$G$31,0,10*ROW('Sanitation Data'!G73))="","",OFFSET('Sanitation Data'!$G$31,0,10*ROW('Sanitation Data'!G73)))</f>
        <v/>
      </c>
      <c r="DD79" s="286" t="str">
        <f ca="true">+IF(OFFSET('Sanitation Data'!$G$32,0,10*ROW('Sanitation Data'!G73))="","",OFFSET('Sanitation Data'!$G$32,0,10*ROW('Sanitation Data'!G73)))</f>
        <v/>
      </c>
      <c r="DE79" s="286" t="str">
        <f ca="true">+IF(OFFSET('Sanitation Data'!$H$28,0,10*ROW('Sanitation Data'!H73))="","",OFFSET('Sanitation Data'!$H$28,0,10*ROW('Sanitation Data'!H73)))</f>
        <v/>
      </c>
      <c r="DF79" s="286" t="str">
        <f ca="true">+IF(OFFSET('Sanitation Data'!$H$29,0,10*ROW('Sanitation Data'!H73))="","",OFFSET('Sanitation Data'!$H$29,0,10*ROW('Sanitation Data'!H73)))</f>
        <v/>
      </c>
      <c r="DG79" s="286" t="str">
        <f ca="true">+IF(OFFSET('Sanitation Data'!$H$30,0,10*ROW('Sanitation Data'!H73))="","",OFFSET('Sanitation Data'!$H$30,0,10*ROW('Sanitation Data'!H73)))</f>
        <v/>
      </c>
      <c r="DH79" s="286" t="str">
        <f ca="true">+IF(OFFSET('Sanitation Data'!$H$31,0,10*ROW('Sanitation Data'!H73))="","",OFFSET('Sanitation Data'!$H$31,0,10*ROW('Sanitation Data'!H73)))</f>
        <v/>
      </c>
      <c r="DI79" s="286" t="str">
        <f ca="true">+IF(OFFSET('Sanitation Data'!$H$32,0,10*ROW('Sanitation Data'!H73))="","",OFFSET('Sanitation Data'!$H$32,0,10*ROW('Sanitation Data'!H73)))</f>
        <v/>
      </c>
      <c r="DJ79" s="286" t="str">
        <f ca="true">+IF(OFFSET('Sanitation Data'!$I$28,0,10*ROW('Sanitation Data'!I73))="","",OFFSET('Sanitation Data'!$I$28,0,10*ROW('Sanitation Data'!I73)))</f>
        <v/>
      </c>
      <c r="DK79" s="286" t="str">
        <f ca="true">+IF(OFFSET('Sanitation Data'!$I$29,0,10*ROW('Sanitation Data'!I73))="","",OFFSET('Sanitation Data'!$I$29,0,10*ROW('Sanitation Data'!I73)))</f>
        <v/>
      </c>
      <c r="DL79" s="286" t="str">
        <f ca="true">+IF(OFFSET('Sanitation Data'!$I$30,0,10*ROW('Sanitation Data'!I73))="","",OFFSET('Sanitation Data'!$I$30,0,10*ROW('Sanitation Data'!I73)))</f>
        <v/>
      </c>
      <c r="DM79" s="286" t="str">
        <f ca="true">+IF(OFFSET('Sanitation Data'!$I$31,0,10*ROW('Sanitation Data'!I73))="","",OFFSET('Sanitation Data'!$I$31,0,10*ROW('Sanitation Data'!I73)))</f>
        <v/>
      </c>
      <c r="DN79" s="286" t="str">
        <f ca="true">+IF(OFFSET('Sanitation Data'!$I$32,0,10*ROW('Sanitation Data'!I73))="","",OFFSET('Sanitation Data'!$I$32,0,10*ROW('Sanitation Data'!I73)))</f>
        <v/>
      </c>
      <c r="DO79" s="286" t="str">
        <f ca="true">+IF(OFFSET('Hygiene Data'!$D$11,0,10*ROW('Hygiene Data'!D73))="","",OFFSET('Hygiene Data'!$D$11,0,10*ROW('Hygiene Data'!D73)))</f>
        <v/>
      </c>
      <c r="DP79" s="286" t="str">
        <f ca="true">+IF(OFFSET('Hygiene Data'!$D$12,0,10*ROW('Hygiene Data'!D73))="","",OFFSET('Hygiene Data'!$D$12,0,10*ROW('Hygiene Data'!D73)))</f>
        <v/>
      </c>
      <c r="DQ79" s="286" t="str">
        <f ca="true">+IF(OFFSET('Hygiene Data'!$D$13,0,10*ROW('Hygiene Data'!D73))="","",OFFSET('Hygiene Data'!$D$13,0,10*ROW('Hygiene Data'!D73)))</f>
        <v/>
      </c>
      <c r="DR79" s="286" t="str">
        <f ca="true">+IF(OFFSET('Hygiene Data'!$E$11,0,10*ROW('Hygiene Data'!E73))="","",OFFSET('Hygiene Data'!$E$11,0,10*ROW('Hygiene Data'!E73)))</f>
        <v/>
      </c>
      <c r="DS79" s="286" t="str">
        <f ca="true">+IF(OFFSET('Hygiene Data'!$E$12,0,10*ROW('Hygiene Data'!E73))="","",OFFSET('Hygiene Data'!$E$12,0,10*ROW('Hygiene Data'!E73)))</f>
        <v/>
      </c>
      <c r="DT79" s="286" t="str">
        <f ca="true">+IF(OFFSET('Hygiene Data'!$E$13,0,10*ROW('Hygiene Data'!E73))="","",OFFSET('Hygiene Data'!$E$13,0,10*ROW('Hygiene Data'!E73)))</f>
        <v/>
      </c>
      <c r="DU79" s="286" t="str">
        <f ca="true">+IF(OFFSET('Hygiene Data'!$F$11,0,10*ROW('Hygiene Data'!F73))="","",OFFSET('Hygiene Data'!$F$11,0,10*ROW('Hygiene Data'!F73)))</f>
        <v/>
      </c>
      <c r="DV79" s="286" t="str">
        <f ca="true">+IF(OFFSET('Hygiene Data'!$F$12,0,10*ROW('Hygiene Data'!F73))="","",OFFSET('Hygiene Data'!$F$12,0,10*ROW('Hygiene Data'!F73)))</f>
        <v/>
      </c>
      <c r="DW79" s="286" t="str">
        <f ca="true">+IF(OFFSET('Hygiene Data'!$F$13,0,10*ROW('Hygiene Data'!F73))="","",OFFSET('Hygiene Data'!$F$13,0,10*ROW('Hygiene Data'!F73)))</f>
        <v/>
      </c>
      <c r="DX79" s="286" t="str">
        <f ca="true">+IF(OFFSET('Hygiene Data'!$G$11,0,10*ROW('Hygiene Data'!G73))="","",OFFSET('Hygiene Data'!$G$11,0,10*ROW('Hygiene Data'!G73)))</f>
        <v/>
      </c>
      <c r="DY79" s="286" t="str">
        <f ca="true">+IF(OFFSET('Hygiene Data'!$G$12,0,10*ROW('Hygiene Data'!G73))="","",OFFSET('Hygiene Data'!$G$12,0,10*ROW('Hygiene Data'!G73)))</f>
        <v/>
      </c>
      <c r="DZ79" s="286" t="str">
        <f ca="true">+IF(OFFSET('Hygiene Data'!$G$13,0,10*ROW('Hygiene Data'!G73))="","",OFFSET('Hygiene Data'!$G$13,0,10*ROW('Hygiene Data'!G73)))</f>
        <v/>
      </c>
      <c r="EA79" s="286" t="str">
        <f ca="true">+IF(OFFSET('Hygiene Data'!$H$11,0,10*ROW('Hygiene Data'!H73))="","",OFFSET('Hygiene Data'!$H$11,0,10*ROW('Hygiene Data'!H73)))</f>
        <v/>
      </c>
      <c r="EB79" s="286" t="str">
        <f ca="true">+IF(OFFSET('Hygiene Data'!$H$12,0,10*ROW('Hygiene Data'!H73))="","",OFFSET('Hygiene Data'!$H$12,0,10*ROW('Hygiene Data'!H73)))</f>
        <v/>
      </c>
      <c r="EC79" s="286" t="str">
        <f ca="true">+IF(OFFSET('Hygiene Data'!$H$13,0,10*ROW('Hygiene Data'!H73))="","",OFFSET('Hygiene Data'!$H$13,0,10*ROW('Hygiene Data'!H73)))</f>
        <v/>
      </c>
      <c r="ED79" s="286" t="str">
        <f ca="true">+IF(OFFSET('Hygiene Data'!$I$11,0,10*ROW('Hygiene Data'!I73))="","",OFFSET('Hygiene Data'!$I$11,0,10*ROW('Hygiene Data'!I73)))</f>
        <v/>
      </c>
      <c r="EE79" s="286" t="str">
        <f ca="true">+IF(OFFSET('Hygiene Data'!$I$12,0,10*ROW('Hygiene Data'!I73))="","",OFFSET('Hygiene Data'!$I$12,0,10*ROW('Hygiene Data'!I73)))</f>
        <v/>
      </c>
      <c r="EF79" s="286"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42"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6"/>
      <c r="BS80" s="286" t="str">
        <f ca="true">+IF(OFFSET('Water Data'!$D$27,0,10*ROW('Water Data'!D74))="","",OFFSET('Water Data'!$D$27,0,10*ROW('Water Data'!D74)))</f>
        <v/>
      </c>
      <c r="BT80" s="286" t="str">
        <f ca="true">+IF(OFFSET('Water Data'!$D$28,0,10*ROW('Water Data'!D74))="","",OFFSET('Water Data'!$D$28,0,10*ROW('Water Data'!D74)))</f>
        <v/>
      </c>
      <c r="BU80" s="286" t="str">
        <f ca="true">+IF(OFFSET('Water Data'!$D$29,0,10*ROW('Water Data'!D74))="","",OFFSET('Water Data'!$D$29,0,10*ROW('Water Data'!D74)))</f>
        <v/>
      </c>
      <c r="BV80" s="286" t="str">
        <f ca="true">+IF(OFFSET('Water Data'!$E$27,0,10*ROW('Water Data'!E74))="","",OFFSET('Water Data'!$E$27,0,10*ROW('Water Data'!E74)))</f>
        <v/>
      </c>
      <c r="BW80" s="286" t="str">
        <f ca="true">+IF(OFFSET('Water Data'!$E$28,0,10*ROW('Water Data'!E74))="","",OFFSET('Water Data'!$E$28,0,10*ROW('Water Data'!E74)))</f>
        <v/>
      </c>
      <c r="BX80" s="286" t="str">
        <f ca="true">+IF(OFFSET('Water Data'!$E$29,0,10*ROW('Water Data'!E74))="","",OFFSET('Water Data'!$E$29,0,10*ROW('Water Data'!E74)))</f>
        <v/>
      </c>
      <c r="BY80" s="286" t="str">
        <f ca="true">+IF(OFFSET('Water Data'!$F$27,0,10*ROW('Water Data'!F74))="","",OFFSET('Water Data'!$F$27,0,10*ROW('Water Data'!F74)))</f>
        <v/>
      </c>
      <c r="BZ80" s="286" t="str">
        <f ca="true">+IF(OFFSET('Water Data'!$F$28,0,10*ROW('Water Data'!F74))="","",OFFSET('Water Data'!$F$28,0,10*ROW('Water Data'!F74)))</f>
        <v/>
      </c>
      <c r="CA80" s="286" t="str">
        <f ca="true">+IF(OFFSET('Water Data'!$F$29,0,10*ROW('Water Data'!F74))="","",OFFSET('Water Data'!$F$29,0,10*ROW('Water Data'!F74)))</f>
        <v/>
      </c>
      <c r="CB80" s="286" t="str">
        <f ca="true">+IF(OFFSET('Water Data'!$G$27,0,10*ROW('Water Data'!G74))="","",OFFSET('Water Data'!$G$27,0,10*ROW('Water Data'!G74)))</f>
        <v/>
      </c>
      <c r="CC80" s="286" t="str">
        <f ca="true">+IF(OFFSET('Water Data'!$G$28,0,10*ROW('Water Data'!G74))="","",OFFSET('Water Data'!$G$28,0,10*ROW('Water Data'!G74)))</f>
        <v/>
      </c>
      <c r="CD80" s="286" t="str">
        <f ca="true">+IF(OFFSET('Water Data'!$G$29,0,10*ROW('Water Data'!G74))="","",OFFSET('Water Data'!$G$29,0,10*ROW('Water Data'!G74)))</f>
        <v/>
      </c>
      <c r="CE80" s="286" t="str">
        <f ca="true">+IF(OFFSET('Water Data'!$H$27,0,10*ROW('Water Data'!H74))="","",OFFSET('Water Data'!$H$27,0,10*ROW('Water Data'!H74)))</f>
        <v/>
      </c>
      <c r="CF80" s="286" t="str">
        <f ca="true">+IF(OFFSET('Water Data'!$H$28,0,10*ROW('Water Data'!H74))="","",OFFSET('Water Data'!$H$28,0,10*ROW('Water Data'!H74)))</f>
        <v/>
      </c>
      <c r="CG80" s="286" t="str">
        <f ca="true">+IF(OFFSET('Water Data'!$H$29,0,10*ROW('Water Data'!H74))="","",OFFSET('Water Data'!$H$29,0,10*ROW('Water Data'!H74)))</f>
        <v/>
      </c>
      <c r="CH80" s="286" t="str">
        <f ca="true">+IF(OFFSET('Water Data'!$I$27,0,10*ROW('Water Data'!I74))="","",OFFSET('Water Data'!$I$27,0,10*ROW('Water Data'!I74)))</f>
        <v/>
      </c>
      <c r="CI80" s="286" t="str">
        <f ca="true">+IF(OFFSET('Water Data'!$I$28,0,10*ROW('Water Data'!I74))="","",OFFSET('Water Data'!$I$28,0,10*ROW('Water Data'!I74)))</f>
        <v/>
      </c>
      <c r="CJ80" s="286" t="str">
        <f ca="true">+IF(OFFSET('Water Data'!$I$29,0,10*ROW('Water Data'!I74))="","",OFFSET('Water Data'!$I$29,0,10*ROW('Water Data'!I74)))</f>
        <v/>
      </c>
      <c r="CK80" s="286" t="str">
        <f ca="true">+IF(OFFSET('Sanitation Data'!$D$28,0,10*ROW('Sanitation Data'!D74))="","",OFFSET('Sanitation Data'!$D$28,0,10*ROW('Sanitation Data'!D74)))</f>
        <v/>
      </c>
      <c r="CL80" s="286" t="str">
        <f ca="true">+IF(OFFSET('Sanitation Data'!$D$29,0,10*ROW('Sanitation Data'!D74))="","",OFFSET('Sanitation Data'!$D$29,0,10*ROW('Sanitation Data'!D74)))</f>
        <v/>
      </c>
      <c r="CM80" s="286" t="str">
        <f ca="true">+IF(OFFSET('Sanitation Data'!$D$30,0,10*ROW('Sanitation Data'!D74))="","",OFFSET('Sanitation Data'!$D$30,0,10*ROW('Sanitation Data'!D74)))</f>
        <v/>
      </c>
      <c r="CN80" s="286" t="str">
        <f ca="true">+IF(OFFSET('Sanitation Data'!$D$31,0,10*ROW('Sanitation Data'!D74))="","",OFFSET('Sanitation Data'!$D$31,0,10*ROW('Sanitation Data'!D74)))</f>
        <v/>
      </c>
      <c r="CO80" s="286" t="str">
        <f ca="true">+IF(OFFSET('Sanitation Data'!$D$32,0,10*ROW('Sanitation Data'!D74))="","",OFFSET('Sanitation Data'!$D$32,0,10*ROW('Sanitation Data'!D74)))</f>
        <v/>
      </c>
      <c r="CP80" s="286" t="str">
        <f ca="true">+IF(OFFSET('Sanitation Data'!$E$28,0,10*ROW('Sanitation Data'!E74))="","",OFFSET('Sanitation Data'!$E$28,0,10*ROW('Sanitation Data'!E74)))</f>
        <v/>
      </c>
      <c r="CQ80" s="286" t="str">
        <f ca="true">+IF(OFFSET('Sanitation Data'!$E$29,0,10*ROW('Sanitation Data'!E74))="","",OFFSET('Sanitation Data'!$E$29,0,10*ROW('Sanitation Data'!E74)))</f>
        <v/>
      </c>
      <c r="CR80" s="286" t="str">
        <f ca="true">+IF(OFFSET('Sanitation Data'!$E$30,0,10*ROW('Sanitation Data'!E74))="","",OFFSET('Sanitation Data'!$E$30,0,10*ROW('Sanitation Data'!E74)))</f>
        <v/>
      </c>
      <c r="CS80" s="286" t="str">
        <f ca="true">+IF(OFFSET('Sanitation Data'!$E$31,0,10*ROW('Sanitation Data'!E74))="","",OFFSET('Sanitation Data'!$E$31,0,10*ROW('Sanitation Data'!E74)))</f>
        <v/>
      </c>
      <c r="CT80" s="286" t="str">
        <f ca="true">+IF(OFFSET('Sanitation Data'!$E$32,0,10*ROW('Sanitation Data'!E74))="","",OFFSET('Sanitation Data'!$E$32,0,10*ROW('Sanitation Data'!E74)))</f>
        <v/>
      </c>
      <c r="CU80" s="286" t="str">
        <f ca="true">+IF(OFFSET('Sanitation Data'!$F$28,0,10*ROW('Sanitation Data'!F74))="","",OFFSET('Sanitation Data'!$F$28,0,10*ROW('Sanitation Data'!F74)))</f>
        <v/>
      </c>
      <c r="CV80" s="286" t="str">
        <f ca="true">+IF(OFFSET('Sanitation Data'!$F$29,0,10*ROW('Sanitation Data'!F74))="","",OFFSET('Sanitation Data'!$F$29,0,10*ROW('Sanitation Data'!F74)))</f>
        <v/>
      </c>
      <c r="CW80" s="286" t="str">
        <f ca="true">+IF(OFFSET('Sanitation Data'!$F$30,0,10*ROW('Sanitation Data'!F74))="","",OFFSET('Sanitation Data'!$F$30,0,10*ROW('Sanitation Data'!F74)))</f>
        <v/>
      </c>
      <c r="CX80" s="286" t="str">
        <f ca="true">+IF(OFFSET('Sanitation Data'!$F$31,0,10*ROW('Sanitation Data'!F74))="","",OFFSET('Sanitation Data'!$F$31,0,10*ROW('Sanitation Data'!F74)))</f>
        <v/>
      </c>
      <c r="CY80" s="286" t="str">
        <f ca="true">+IF(OFFSET('Sanitation Data'!$F$32,0,10*ROW('Sanitation Data'!F74))="","",OFFSET('Sanitation Data'!$F$32,0,10*ROW('Sanitation Data'!F74)))</f>
        <v/>
      </c>
      <c r="CZ80" s="286" t="str">
        <f ca="true">+IF(OFFSET('Sanitation Data'!$G$28,0,10*ROW('Sanitation Data'!G74))="","",OFFSET('Sanitation Data'!$G$28,0,10*ROW('Sanitation Data'!G74)))</f>
        <v/>
      </c>
      <c r="DA80" s="286" t="str">
        <f ca="true">+IF(OFFSET('Sanitation Data'!$G$29,0,10*ROW('Sanitation Data'!G74))="","",OFFSET('Sanitation Data'!$G$29,0,10*ROW('Sanitation Data'!G74)))</f>
        <v/>
      </c>
      <c r="DB80" s="286" t="str">
        <f ca="true">+IF(OFFSET('Sanitation Data'!$G$30,0,10*ROW('Sanitation Data'!G74))="","",OFFSET('Sanitation Data'!$G$30,0,10*ROW('Sanitation Data'!G74)))</f>
        <v/>
      </c>
      <c r="DC80" s="286" t="str">
        <f ca="true">+IF(OFFSET('Sanitation Data'!$G$31,0,10*ROW('Sanitation Data'!G74))="","",OFFSET('Sanitation Data'!$G$31,0,10*ROW('Sanitation Data'!G74)))</f>
        <v/>
      </c>
      <c r="DD80" s="286" t="str">
        <f ca="true">+IF(OFFSET('Sanitation Data'!$G$32,0,10*ROW('Sanitation Data'!G74))="","",OFFSET('Sanitation Data'!$G$32,0,10*ROW('Sanitation Data'!G74)))</f>
        <v/>
      </c>
      <c r="DE80" s="286" t="str">
        <f ca="true">+IF(OFFSET('Sanitation Data'!$H$28,0,10*ROW('Sanitation Data'!H74))="","",OFFSET('Sanitation Data'!$H$28,0,10*ROW('Sanitation Data'!H74)))</f>
        <v/>
      </c>
      <c r="DF80" s="286" t="str">
        <f ca="true">+IF(OFFSET('Sanitation Data'!$H$29,0,10*ROW('Sanitation Data'!H74))="","",OFFSET('Sanitation Data'!$H$29,0,10*ROW('Sanitation Data'!H74)))</f>
        <v/>
      </c>
      <c r="DG80" s="286" t="str">
        <f ca="true">+IF(OFFSET('Sanitation Data'!$H$30,0,10*ROW('Sanitation Data'!H74))="","",OFFSET('Sanitation Data'!$H$30,0,10*ROW('Sanitation Data'!H74)))</f>
        <v/>
      </c>
      <c r="DH80" s="286" t="str">
        <f ca="true">+IF(OFFSET('Sanitation Data'!$H$31,0,10*ROW('Sanitation Data'!H74))="","",OFFSET('Sanitation Data'!$H$31,0,10*ROW('Sanitation Data'!H74)))</f>
        <v/>
      </c>
      <c r="DI80" s="286" t="str">
        <f ca="true">+IF(OFFSET('Sanitation Data'!$H$32,0,10*ROW('Sanitation Data'!H74))="","",OFFSET('Sanitation Data'!$H$32,0,10*ROW('Sanitation Data'!H74)))</f>
        <v/>
      </c>
      <c r="DJ80" s="286" t="str">
        <f ca="true">+IF(OFFSET('Sanitation Data'!$I$28,0,10*ROW('Sanitation Data'!I74))="","",OFFSET('Sanitation Data'!$I$28,0,10*ROW('Sanitation Data'!I74)))</f>
        <v/>
      </c>
      <c r="DK80" s="286" t="str">
        <f ca="true">+IF(OFFSET('Sanitation Data'!$I$29,0,10*ROW('Sanitation Data'!I74))="","",OFFSET('Sanitation Data'!$I$29,0,10*ROW('Sanitation Data'!I74)))</f>
        <v/>
      </c>
      <c r="DL80" s="286" t="str">
        <f ca="true">+IF(OFFSET('Sanitation Data'!$I$30,0,10*ROW('Sanitation Data'!I74))="","",OFFSET('Sanitation Data'!$I$30,0,10*ROW('Sanitation Data'!I74)))</f>
        <v/>
      </c>
      <c r="DM80" s="286" t="str">
        <f ca="true">+IF(OFFSET('Sanitation Data'!$I$31,0,10*ROW('Sanitation Data'!I74))="","",OFFSET('Sanitation Data'!$I$31,0,10*ROW('Sanitation Data'!I74)))</f>
        <v/>
      </c>
      <c r="DN80" s="286" t="str">
        <f ca="true">+IF(OFFSET('Sanitation Data'!$I$32,0,10*ROW('Sanitation Data'!I74))="","",OFFSET('Sanitation Data'!$I$32,0,10*ROW('Sanitation Data'!I74)))</f>
        <v/>
      </c>
      <c r="DO80" s="286" t="str">
        <f ca="true">+IF(OFFSET('Hygiene Data'!$D$11,0,10*ROW('Hygiene Data'!D74))="","",OFFSET('Hygiene Data'!$D$11,0,10*ROW('Hygiene Data'!D74)))</f>
        <v/>
      </c>
      <c r="DP80" s="286" t="str">
        <f ca="true">+IF(OFFSET('Hygiene Data'!$D$12,0,10*ROW('Hygiene Data'!D74))="","",OFFSET('Hygiene Data'!$D$12,0,10*ROW('Hygiene Data'!D74)))</f>
        <v/>
      </c>
      <c r="DQ80" s="286" t="str">
        <f ca="true">+IF(OFFSET('Hygiene Data'!$D$13,0,10*ROW('Hygiene Data'!D74))="","",OFFSET('Hygiene Data'!$D$13,0,10*ROW('Hygiene Data'!D74)))</f>
        <v/>
      </c>
      <c r="DR80" s="286" t="str">
        <f ca="true">+IF(OFFSET('Hygiene Data'!$E$11,0,10*ROW('Hygiene Data'!E74))="","",OFFSET('Hygiene Data'!$E$11,0,10*ROW('Hygiene Data'!E74)))</f>
        <v/>
      </c>
      <c r="DS80" s="286" t="str">
        <f ca="true">+IF(OFFSET('Hygiene Data'!$E$12,0,10*ROW('Hygiene Data'!E74))="","",OFFSET('Hygiene Data'!$E$12,0,10*ROW('Hygiene Data'!E74)))</f>
        <v/>
      </c>
      <c r="DT80" s="286" t="str">
        <f ca="true">+IF(OFFSET('Hygiene Data'!$E$13,0,10*ROW('Hygiene Data'!E74))="","",OFFSET('Hygiene Data'!$E$13,0,10*ROW('Hygiene Data'!E74)))</f>
        <v/>
      </c>
      <c r="DU80" s="286" t="str">
        <f ca="true">+IF(OFFSET('Hygiene Data'!$F$11,0,10*ROW('Hygiene Data'!F74))="","",OFFSET('Hygiene Data'!$F$11,0,10*ROW('Hygiene Data'!F74)))</f>
        <v/>
      </c>
      <c r="DV80" s="286" t="str">
        <f ca="true">+IF(OFFSET('Hygiene Data'!$F$12,0,10*ROW('Hygiene Data'!F74))="","",OFFSET('Hygiene Data'!$F$12,0,10*ROW('Hygiene Data'!F74)))</f>
        <v/>
      </c>
      <c r="DW80" s="286" t="str">
        <f ca="true">+IF(OFFSET('Hygiene Data'!$F$13,0,10*ROW('Hygiene Data'!F74))="","",OFFSET('Hygiene Data'!$F$13,0,10*ROW('Hygiene Data'!F74)))</f>
        <v/>
      </c>
      <c r="DX80" s="286" t="str">
        <f ca="true">+IF(OFFSET('Hygiene Data'!$G$11,0,10*ROW('Hygiene Data'!G74))="","",OFFSET('Hygiene Data'!$G$11,0,10*ROW('Hygiene Data'!G74)))</f>
        <v/>
      </c>
      <c r="DY80" s="286" t="str">
        <f ca="true">+IF(OFFSET('Hygiene Data'!$G$12,0,10*ROW('Hygiene Data'!G74))="","",OFFSET('Hygiene Data'!$G$12,0,10*ROW('Hygiene Data'!G74)))</f>
        <v/>
      </c>
      <c r="DZ80" s="286" t="str">
        <f ca="true">+IF(OFFSET('Hygiene Data'!$G$13,0,10*ROW('Hygiene Data'!G74))="","",OFFSET('Hygiene Data'!$G$13,0,10*ROW('Hygiene Data'!G74)))</f>
        <v/>
      </c>
      <c r="EA80" s="286" t="str">
        <f ca="true">+IF(OFFSET('Hygiene Data'!$H$11,0,10*ROW('Hygiene Data'!H74))="","",OFFSET('Hygiene Data'!$H$11,0,10*ROW('Hygiene Data'!H74)))</f>
        <v/>
      </c>
      <c r="EB80" s="286" t="str">
        <f ca="true">+IF(OFFSET('Hygiene Data'!$H$12,0,10*ROW('Hygiene Data'!H74))="","",OFFSET('Hygiene Data'!$H$12,0,10*ROW('Hygiene Data'!H74)))</f>
        <v/>
      </c>
      <c r="EC80" s="286" t="str">
        <f ca="true">+IF(OFFSET('Hygiene Data'!$H$13,0,10*ROW('Hygiene Data'!H74))="","",OFFSET('Hygiene Data'!$H$13,0,10*ROW('Hygiene Data'!H74)))</f>
        <v/>
      </c>
      <c r="ED80" s="286" t="str">
        <f ca="true">+IF(OFFSET('Hygiene Data'!$I$11,0,10*ROW('Hygiene Data'!I74))="","",OFFSET('Hygiene Data'!$I$11,0,10*ROW('Hygiene Data'!I74)))</f>
        <v/>
      </c>
      <c r="EE80" s="286" t="str">
        <f ca="true">+IF(OFFSET('Hygiene Data'!$I$12,0,10*ROW('Hygiene Data'!I74))="","",OFFSET('Hygiene Data'!$I$12,0,10*ROW('Hygiene Data'!I74)))</f>
        <v/>
      </c>
      <c r="EF80" s="286"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42"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6"/>
      <c r="BS81" s="286" t="str">
        <f ca="true">+IF(OFFSET('Water Data'!$D$27,0,10*ROW('Water Data'!D75))="","",OFFSET('Water Data'!$D$27,0,10*ROW('Water Data'!D75)))</f>
        <v/>
      </c>
      <c r="BT81" s="286" t="str">
        <f ca="true">+IF(OFFSET('Water Data'!$D$28,0,10*ROW('Water Data'!D75))="","",OFFSET('Water Data'!$D$28,0,10*ROW('Water Data'!D75)))</f>
        <v/>
      </c>
      <c r="BU81" s="286" t="str">
        <f ca="true">+IF(OFFSET('Water Data'!$D$29,0,10*ROW('Water Data'!D75))="","",OFFSET('Water Data'!$D$29,0,10*ROW('Water Data'!D75)))</f>
        <v/>
      </c>
      <c r="BV81" s="286" t="str">
        <f ca="true">+IF(OFFSET('Water Data'!$E$27,0,10*ROW('Water Data'!E75))="","",OFFSET('Water Data'!$E$27,0,10*ROW('Water Data'!E75)))</f>
        <v/>
      </c>
      <c r="BW81" s="286" t="str">
        <f ca="true">+IF(OFFSET('Water Data'!$E$28,0,10*ROW('Water Data'!E75))="","",OFFSET('Water Data'!$E$28,0,10*ROW('Water Data'!E75)))</f>
        <v/>
      </c>
      <c r="BX81" s="286" t="str">
        <f ca="true">+IF(OFFSET('Water Data'!$E$29,0,10*ROW('Water Data'!E75))="","",OFFSET('Water Data'!$E$29,0,10*ROW('Water Data'!E75)))</f>
        <v/>
      </c>
      <c r="BY81" s="286" t="str">
        <f ca="true">+IF(OFFSET('Water Data'!$F$27,0,10*ROW('Water Data'!F75))="","",OFFSET('Water Data'!$F$27,0,10*ROW('Water Data'!F75)))</f>
        <v/>
      </c>
      <c r="BZ81" s="286" t="str">
        <f ca="true">+IF(OFFSET('Water Data'!$F$28,0,10*ROW('Water Data'!F75))="","",OFFSET('Water Data'!$F$28,0,10*ROW('Water Data'!F75)))</f>
        <v/>
      </c>
      <c r="CA81" s="286" t="str">
        <f ca="true">+IF(OFFSET('Water Data'!$F$29,0,10*ROW('Water Data'!F75))="","",OFFSET('Water Data'!$F$29,0,10*ROW('Water Data'!F75)))</f>
        <v/>
      </c>
      <c r="CB81" s="286" t="str">
        <f ca="true">+IF(OFFSET('Water Data'!$G$27,0,10*ROW('Water Data'!G75))="","",OFFSET('Water Data'!$G$27,0,10*ROW('Water Data'!G75)))</f>
        <v/>
      </c>
      <c r="CC81" s="286" t="str">
        <f ca="true">+IF(OFFSET('Water Data'!$G$28,0,10*ROW('Water Data'!G75))="","",OFFSET('Water Data'!$G$28,0,10*ROW('Water Data'!G75)))</f>
        <v/>
      </c>
      <c r="CD81" s="286" t="str">
        <f ca="true">+IF(OFFSET('Water Data'!$G$29,0,10*ROW('Water Data'!G75))="","",OFFSET('Water Data'!$G$29,0,10*ROW('Water Data'!G75)))</f>
        <v/>
      </c>
      <c r="CE81" s="286" t="str">
        <f ca="true">+IF(OFFSET('Water Data'!$H$27,0,10*ROW('Water Data'!H75))="","",OFFSET('Water Data'!$H$27,0,10*ROW('Water Data'!H75)))</f>
        <v/>
      </c>
      <c r="CF81" s="286" t="str">
        <f ca="true">+IF(OFFSET('Water Data'!$H$28,0,10*ROW('Water Data'!H75))="","",OFFSET('Water Data'!$H$28,0,10*ROW('Water Data'!H75)))</f>
        <v/>
      </c>
      <c r="CG81" s="286" t="str">
        <f ca="true">+IF(OFFSET('Water Data'!$H$29,0,10*ROW('Water Data'!H75))="","",OFFSET('Water Data'!$H$29,0,10*ROW('Water Data'!H75)))</f>
        <v/>
      </c>
      <c r="CH81" s="286" t="str">
        <f ca="true">+IF(OFFSET('Water Data'!$I$27,0,10*ROW('Water Data'!I75))="","",OFFSET('Water Data'!$I$27,0,10*ROW('Water Data'!I75)))</f>
        <v/>
      </c>
      <c r="CI81" s="286" t="str">
        <f ca="true">+IF(OFFSET('Water Data'!$I$28,0,10*ROW('Water Data'!I75))="","",OFFSET('Water Data'!$I$28,0,10*ROW('Water Data'!I75)))</f>
        <v/>
      </c>
      <c r="CJ81" s="286" t="str">
        <f ca="true">+IF(OFFSET('Water Data'!$I$29,0,10*ROW('Water Data'!I75))="","",OFFSET('Water Data'!$I$29,0,10*ROW('Water Data'!I75)))</f>
        <v/>
      </c>
      <c r="CK81" s="286" t="str">
        <f ca="true">+IF(OFFSET('Sanitation Data'!$D$28,0,10*ROW('Sanitation Data'!D75))="","",OFFSET('Sanitation Data'!$D$28,0,10*ROW('Sanitation Data'!D75)))</f>
        <v/>
      </c>
      <c r="CL81" s="286" t="str">
        <f ca="true">+IF(OFFSET('Sanitation Data'!$D$29,0,10*ROW('Sanitation Data'!D75))="","",OFFSET('Sanitation Data'!$D$29,0,10*ROW('Sanitation Data'!D75)))</f>
        <v/>
      </c>
      <c r="CM81" s="286" t="str">
        <f ca="true">+IF(OFFSET('Sanitation Data'!$D$30,0,10*ROW('Sanitation Data'!D75))="","",OFFSET('Sanitation Data'!$D$30,0,10*ROW('Sanitation Data'!D75)))</f>
        <v/>
      </c>
      <c r="CN81" s="286" t="str">
        <f ca="true">+IF(OFFSET('Sanitation Data'!$D$31,0,10*ROW('Sanitation Data'!D75))="","",OFFSET('Sanitation Data'!$D$31,0,10*ROW('Sanitation Data'!D75)))</f>
        <v/>
      </c>
      <c r="CO81" s="286" t="str">
        <f ca="true">+IF(OFFSET('Sanitation Data'!$D$32,0,10*ROW('Sanitation Data'!D75))="","",OFFSET('Sanitation Data'!$D$32,0,10*ROW('Sanitation Data'!D75)))</f>
        <v/>
      </c>
      <c r="CP81" s="286" t="str">
        <f ca="true">+IF(OFFSET('Sanitation Data'!$E$28,0,10*ROW('Sanitation Data'!E75))="","",OFFSET('Sanitation Data'!$E$28,0,10*ROW('Sanitation Data'!E75)))</f>
        <v/>
      </c>
      <c r="CQ81" s="286" t="str">
        <f ca="true">+IF(OFFSET('Sanitation Data'!$E$29,0,10*ROW('Sanitation Data'!E75))="","",OFFSET('Sanitation Data'!$E$29,0,10*ROW('Sanitation Data'!E75)))</f>
        <v/>
      </c>
      <c r="CR81" s="286" t="str">
        <f ca="true">+IF(OFFSET('Sanitation Data'!$E$30,0,10*ROW('Sanitation Data'!E75))="","",OFFSET('Sanitation Data'!$E$30,0,10*ROW('Sanitation Data'!E75)))</f>
        <v/>
      </c>
      <c r="CS81" s="286" t="str">
        <f ca="true">+IF(OFFSET('Sanitation Data'!$E$31,0,10*ROW('Sanitation Data'!E75))="","",OFFSET('Sanitation Data'!$E$31,0,10*ROW('Sanitation Data'!E75)))</f>
        <v/>
      </c>
      <c r="CT81" s="286" t="str">
        <f ca="true">+IF(OFFSET('Sanitation Data'!$E$32,0,10*ROW('Sanitation Data'!E75))="","",OFFSET('Sanitation Data'!$E$32,0,10*ROW('Sanitation Data'!E75)))</f>
        <v/>
      </c>
      <c r="CU81" s="286" t="str">
        <f ca="true">+IF(OFFSET('Sanitation Data'!$F$28,0,10*ROW('Sanitation Data'!F75))="","",OFFSET('Sanitation Data'!$F$28,0,10*ROW('Sanitation Data'!F75)))</f>
        <v/>
      </c>
      <c r="CV81" s="286" t="str">
        <f ca="true">+IF(OFFSET('Sanitation Data'!$F$29,0,10*ROW('Sanitation Data'!F75))="","",OFFSET('Sanitation Data'!$F$29,0,10*ROW('Sanitation Data'!F75)))</f>
        <v/>
      </c>
      <c r="CW81" s="286" t="str">
        <f ca="true">+IF(OFFSET('Sanitation Data'!$F$30,0,10*ROW('Sanitation Data'!F75))="","",OFFSET('Sanitation Data'!$F$30,0,10*ROW('Sanitation Data'!F75)))</f>
        <v/>
      </c>
      <c r="CX81" s="286" t="str">
        <f ca="true">+IF(OFFSET('Sanitation Data'!$F$31,0,10*ROW('Sanitation Data'!F75))="","",OFFSET('Sanitation Data'!$F$31,0,10*ROW('Sanitation Data'!F75)))</f>
        <v/>
      </c>
      <c r="CY81" s="286" t="str">
        <f ca="true">+IF(OFFSET('Sanitation Data'!$F$32,0,10*ROW('Sanitation Data'!F75))="","",OFFSET('Sanitation Data'!$F$32,0,10*ROW('Sanitation Data'!F75)))</f>
        <v/>
      </c>
      <c r="CZ81" s="286" t="str">
        <f ca="true">+IF(OFFSET('Sanitation Data'!$G$28,0,10*ROW('Sanitation Data'!G75))="","",OFFSET('Sanitation Data'!$G$28,0,10*ROW('Sanitation Data'!G75)))</f>
        <v/>
      </c>
      <c r="DA81" s="286" t="str">
        <f ca="true">+IF(OFFSET('Sanitation Data'!$G$29,0,10*ROW('Sanitation Data'!G75))="","",OFFSET('Sanitation Data'!$G$29,0,10*ROW('Sanitation Data'!G75)))</f>
        <v/>
      </c>
      <c r="DB81" s="286" t="str">
        <f ca="true">+IF(OFFSET('Sanitation Data'!$G$30,0,10*ROW('Sanitation Data'!G75))="","",OFFSET('Sanitation Data'!$G$30,0,10*ROW('Sanitation Data'!G75)))</f>
        <v/>
      </c>
      <c r="DC81" s="286" t="str">
        <f ca="true">+IF(OFFSET('Sanitation Data'!$G$31,0,10*ROW('Sanitation Data'!G75))="","",OFFSET('Sanitation Data'!$G$31,0,10*ROW('Sanitation Data'!G75)))</f>
        <v/>
      </c>
      <c r="DD81" s="286" t="str">
        <f ca="true">+IF(OFFSET('Sanitation Data'!$G$32,0,10*ROW('Sanitation Data'!G75))="","",OFFSET('Sanitation Data'!$G$32,0,10*ROW('Sanitation Data'!G75)))</f>
        <v/>
      </c>
      <c r="DE81" s="286" t="str">
        <f ca="true">+IF(OFFSET('Sanitation Data'!$H$28,0,10*ROW('Sanitation Data'!H75))="","",OFFSET('Sanitation Data'!$H$28,0,10*ROW('Sanitation Data'!H75)))</f>
        <v/>
      </c>
      <c r="DF81" s="286" t="str">
        <f ca="true">+IF(OFFSET('Sanitation Data'!$H$29,0,10*ROW('Sanitation Data'!H75))="","",OFFSET('Sanitation Data'!$H$29,0,10*ROW('Sanitation Data'!H75)))</f>
        <v/>
      </c>
      <c r="DG81" s="286" t="str">
        <f ca="true">+IF(OFFSET('Sanitation Data'!$H$30,0,10*ROW('Sanitation Data'!H75))="","",OFFSET('Sanitation Data'!$H$30,0,10*ROW('Sanitation Data'!H75)))</f>
        <v/>
      </c>
      <c r="DH81" s="286" t="str">
        <f ca="true">+IF(OFFSET('Sanitation Data'!$H$31,0,10*ROW('Sanitation Data'!H75))="","",OFFSET('Sanitation Data'!$H$31,0,10*ROW('Sanitation Data'!H75)))</f>
        <v/>
      </c>
      <c r="DI81" s="286" t="str">
        <f ca="true">+IF(OFFSET('Sanitation Data'!$H$32,0,10*ROW('Sanitation Data'!H75))="","",OFFSET('Sanitation Data'!$H$32,0,10*ROW('Sanitation Data'!H75)))</f>
        <v/>
      </c>
      <c r="DJ81" s="286" t="str">
        <f ca="true">+IF(OFFSET('Sanitation Data'!$I$28,0,10*ROW('Sanitation Data'!I75))="","",OFFSET('Sanitation Data'!$I$28,0,10*ROW('Sanitation Data'!I75)))</f>
        <v/>
      </c>
      <c r="DK81" s="286" t="str">
        <f ca="true">+IF(OFFSET('Sanitation Data'!$I$29,0,10*ROW('Sanitation Data'!I75))="","",OFFSET('Sanitation Data'!$I$29,0,10*ROW('Sanitation Data'!I75)))</f>
        <v/>
      </c>
      <c r="DL81" s="286" t="str">
        <f ca="true">+IF(OFFSET('Sanitation Data'!$I$30,0,10*ROW('Sanitation Data'!I75))="","",OFFSET('Sanitation Data'!$I$30,0,10*ROW('Sanitation Data'!I75)))</f>
        <v/>
      </c>
      <c r="DM81" s="286" t="str">
        <f ca="true">+IF(OFFSET('Sanitation Data'!$I$31,0,10*ROW('Sanitation Data'!I75))="","",OFFSET('Sanitation Data'!$I$31,0,10*ROW('Sanitation Data'!I75)))</f>
        <v/>
      </c>
      <c r="DN81" s="286" t="str">
        <f ca="true">+IF(OFFSET('Sanitation Data'!$I$32,0,10*ROW('Sanitation Data'!I75))="","",OFFSET('Sanitation Data'!$I$32,0,10*ROW('Sanitation Data'!I75)))</f>
        <v/>
      </c>
      <c r="DO81" s="286" t="str">
        <f ca="true">+IF(OFFSET('Hygiene Data'!$D$11,0,10*ROW('Hygiene Data'!D75))="","",OFFSET('Hygiene Data'!$D$11,0,10*ROW('Hygiene Data'!D75)))</f>
        <v/>
      </c>
      <c r="DP81" s="286" t="str">
        <f ca="true">+IF(OFFSET('Hygiene Data'!$D$12,0,10*ROW('Hygiene Data'!D75))="","",OFFSET('Hygiene Data'!$D$12,0,10*ROW('Hygiene Data'!D75)))</f>
        <v/>
      </c>
      <c r="DQ81" s="286" t="str">
        <f ca="true">+IF(OFFSET('Hygiene Data'!$D$13,0,10*ROW('Hygiene Data'!D75))="","",OFFSET('Hygiene Data'!$D$13,0,10*ROW('Hygiene Data'!D75)))</f>
        <v/>
      </c>
      <c r="DR81" s="286" t="str">
        <f ca="true">+IF(OFFSET('Hygiene Data'!$E$11,0,10*ROW('Hygiene Data'!E75))="","",OFFSET('Hygiene Data'!$E$11,0,10*ROW('Hygiene Data'!E75)))</f>
        <v/>
      </c>
      <c r="DS81" s="286" t="str">
        <f ca="true">+IF(OFFSET('Hygiene Data'!$E$12,0,10*ROW('Hygiene Data'!E75))="","",OFFSET('Hygiene Data'!$E$12,0,10*ROW('Hygiene Data'!E75)))</f>
        <v/>
      </c>
      <c r="DT81" s="286" t="str">
        <f ca="true">+IF(OFFSET('Hygiene Data'!$E$13,0,10*ROW('Hygiene Data'!E75))="","",OFFSET('Hygiene Data'!$E$13,0,10*ROW('Hygiene Data'!E75)))</f>
        <v/>
      </c>
      <c r="DU81" s="286" t="str">
        <f ca="true">+IF(OFFSET('Hygiene Data'!$F$11,0,10*ROW('Hygiene Data'!F75))="","",OFFSET('Hygiene Data'!$F$11,0,10*ROW('Hygiene Data'!F75)))</f>
        <v/>
      </c>
      <c r="DV81" s="286" t="str">
        <f ca="true">+IF(OFFSET('Hygiene Data'!$F$12,0,10*ROW('Hygiene Data'!F75))="","",OFFSET('Hygiene Data'!$F$12,0,10*ROW('Hygiene Data'!F75)))</f>
        <v/>
      </c>
      <c r="DW81" s="286" t="str">
        <f ca="true">+IF(OFFSET('Hygiene Data'!$F$13,0,10*ROW('Hygiene Data'!F75))="","",OFFSET('Hygiene Data'!$F$13,0,10*ROW('Hygiene Data'!F75)))</f>
        <v/>
      </c>
      <c r="DX81" s="286" t="str">
        <f ca="true">+IF(OFFSET('Hygiene Data'!$G$11,0,10*ROW('Hygiene Data'!G75))="","",OFFSET('Hygiene Data'!$G$11,0,10*ROW('Hygiene Data'!G75)))</f>
        <v/>
      </c>
      <c r="DY81" s="286" t="str">
        <f ca="true">+IF(OFFSET('Hygiene Data'!$G$12,0,10*ROW('Hygiene Data'!G75))="","",OFFSET('Hygiene Data'!$G$12,0,10*ROW('Hygiene Data'!G75)))</f>
        <v/>
      </c>
      <c r="DZ81" s="286" t="str">
        <f ca="true">+IF(OFFSET('Hygiene Data'!$G$13,0,10*ROW('Hygiene Data'!G75))="","",OFFSET('Hygiene Data'!$G$13,0,10*ROW('Hygiene Data'!G75)))</f>
        <v/>
      </c>
      <c r="EA81" s="286" t="str">
        <f ca="true">+IF(OFFSET('Hygiene Data'!$H$11,0,10*ROW('Hygiene Data'!H75))="","",OFFSET('Hygiene Data'!$H$11,0,10*ROW('Hygiene Data'!H75)))</f>
        <v/>
      </c>
      <c r="EB81" s="286" t="str">
        <f ca="true">+IF(OFFSET('Hygiene Data'!$H$12,0,10*ROW('Hygiene Data'!H75))="","",OFFSET('Hygiene Data'!$H$12,0,10*ROW('Hygiene Data'!H75)))</f>
        <v/>
      </c>
      <c r="EC81" s="286" t="str">
        <f ca="true">+IF(OFFSET('Hygiene Data'!$H$13,0,10*ROW('Hygiene Data'!H75))="","",OFFSET('Hygiene Data'!$H$13,0,10*ROW('Hygiene Data'!H75)))</f>
        <v/>
      </c>
      <c r="ED81" s="286" t="str">
        <f ca="true">+IF(OFFSET('Hygiene Data'!$I$11,0,10*ROW('Hygiene Data'!I75))="","",OFFSET('Hygiene Data'!$I$11,0,10*ROW('Hygiene Data'!I75)))</f>
        <v/>
      </c>
      <c r="EE81" s="286" t="str">
        <f ca="true">+IF(OFFSET('Hygiene Data'!$I$12,0,10*ROW('Hygiene Data'!I75))="","",OFFSET('Hygiene Data'!$I$12,0,10*ROW('Hygiene Data'!I75)))</f>
        <v/>
      </c>
      <c r="EF81" s="286"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42"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6"/>
      <c r="BS82" s="286" t="str">
        <f ca="true">+IF(OFFSET('Water Data'!$D$27,0,10*ROW('Water Data'!D76))="","",OFFSET('Water Data'!$D$27,0,10*ROW('Water Data'!D76)))</f>
        <v/>
      </c>
      <c r="BT82" s="286" t="str">
        <f ca="true">+IF(OFFSET('Water Data'!$D$28,0,10*ROW('Water Data'!D76))="","",OFFSET('Water Data'!$D$28,0,10*ROW('Water Data'!D76)))</f>
        <v/>
      </c>
      <c r="BU82" s="286" t="str">
        <f ca="true">+IF(OFFSET('Water Data'!$D$29,0,10*ROW('Water Data'!D76))="","",OFFSET('Water Data'!$D$29,0,10*ROW('Water Data'!D76)))</f>
        <v/>
      </c>
      <c r="BV82" s="286" t="str">
        <f ca="true">+IF(OFFSET('Water Data'!$E$27,0,10*ROW('Water Data'!E76))="","",OFFSET('Water Data'!$E$27,0,10*ROW('Water Data'!E76)))</f>
        <v/>
      </c>
      <c r="BW82" s="286" t="str">
        <f ca="true">+IF(OFFSET('Water Data'!$E$28,0,10*ROW('Water Data'!E76))="","",OFFSET('Water Data'!$E$28,0,10*ROW('Water Data'!E76)))</f>
        <v/>
      </c>
      <c r="BX82" s="286" t="str">
        <f ca="true">+IF(OFFSET('Water Data'!$E$29,0,10*ROW('Water Data'!E76))="","",OFFSET('Water Data'!$E$29,0,10*ROW('Water Data'!E76)))</f>
        <v/>
      </c>
      <c r="BY82" s="286" t="str">
        <f ca="true">+IF(OFFSET('Water Data'!$F$27,0,10*ROW('Water Data'!F76))="","",OFFSET('Water Data'!$F$27,0,10*ROW('Water Data'!F76)))</f>
        <v/>
      </c>
      <c r="BZ82" s="286" t="str">
        <f ca="true">+IF(OFFSET('Water Data'!$F$28,0,10*ROW('Water Data'!F76))="","",OFFSET('Water Data'!$F$28,0,10*ROW('Water Data'!F76)))</f>
        <v/>
      </c>
      <c r="CA82" s="286" t="str">
        <f ca="true">+IF(OFFSET('Water Data'!$F$29,0,10*ROW('Water Data'!F76))="","",OFFSET('Water Data'!$F$29,0,10*ROW('Water Data'!F76)))</f>
        <v/>
      </c>
      <c r="CB82" s="286" t="str">
        <f ca="true">+IF(OFFSET('Water Data'!$G$27,0,10*ROW('Water Data'!G76))="","",OFFSET('Water Data'!$G$27,0,10*ROW('Water Data'!G76)))</f>
        <v/>
      </c>
      <c r="CC82" s="286" t="str">
        <f ca="true">+IF(OFFSET('Water Data'!$G$28,0,10*ROW('Water Data'!G76))="","",OFFSET('Water Data'!$G$28,0,10*ROW('Water Data'!G76)))</f>
        <v/>
      </c>
      <c r="CD82" s="286" t="str">
        <f ca="true">+IF(OFFSET('Water Data'!$G$29,0,10*ROW('Water Data'!G76))="","",OFFSET('Water Data'!$G$29,0,10*ROW('Water Data'!G76)))</f>
        <v/>
      </c>
      <c r="CE82" s="286" t="str">
        <f ca="true">+IF(OFFSET('Water Data'!$H$27,0,10*ROW('Water Data'!H76))="","",OFFSET('Water Data'!$H$27,0,10*ROW('Water Data'!H76)))</f>
        <v/>
      </c>
      <c r="CF82" s="286" t="str">
        <f ca="true">+IF(OFFSET('Water Data'!$H$28,0,10*ROW('Water Data'!H76))="","",OFFSET('Water Data'!$H$28,0,10*ROW('Water Data'!H76)))</f>
        <v/>
      </c>
      <c r="CG82" s="286" t="str">
        <f ca="true">+IF(OFFSET('Water Data'!$H$29,0,10*ROW('Water Data'!H76))="","",OFFSET('Water Data'!$H$29,0,10*ROW('Water Data'!H76)))</f>
        <v/>
      </c>
      <c r="CH82" s="286" t="str">
        <f ca="true">+IF(OFFSET('Water Data'!$I$27,0,10*ROW('Water Data'!I76))="","",OFFSET('Water Data'!$I$27,0,10*ROW('Water Data'!I76)))</f>
        <v/>
      </c>
      <c r="CI82" s="286" t="str">
        <f ca="true">+IF(OFFSET('Water Data'!$I$28,0,10*ROW('Water Data'!I76))="","",OFFSET('Water Data'!$I$28,0,10*ROW('Water Data'!I76)))</f>
        <v/>
      </c>
      <c r="CJ82" s="286" t="str">
        <f ca="true">+IF(OFFSET('Water Data'!$I$29,0,10*ROW('Water Data'!I76))="","",OFFSET('Water Data'!$I$29,0,10*ROW('Water Data'!I76)))</f>
        <v/>
      </c>
      <c r="CK82" s="286" t="str">
        <f ca="true">+IF(OFFSET('Sanitation Data'!$D$28,0,10*ROW('Sanitation Data'!D76))="","",OFFSET('Sanitation Data'!$D$28,0,10*ROW('Sanitation Data'!D76)))</f>
        <v/>
      </c>
      <c r="CL82" s="286" t="str">
        <f ca="true">+IF(OFFSET('Sanitation Data'!$D$29,0,10*ROW('Sanitation Data'!D76))="","",OFFSET('Sanitation Data'!$D$29,0,10*ROW('Sanitation Data'!D76)))</f>
        <v/>
      </c>
      <c r="CM82" s="286" t="str">
        <f ca="true">+IF(OFFSET('Sanitation Data'!$D$30,0,10*ROW('Sanitation Data'!D76))="","",OFFSET('Sanitation Data'!$D$30,0,10*ROW('Sanitation Data'!D76)))</f>
        <v/>
      </c>
      <c r="CN82" s="286" t="str">
        <f ca="true">+IF(OFFSET('Sanitation Data'!$D$31,0,10*ROW('Sanitation Data'!D76))="","",OFFSET('Sanitation Data'!$D$31,0,10*ROW('Sanitation Data'!D76)))</f>
        <v/>
      </c>
      <c r="CO82" s="286" t="str">
        <f ca="true">+IF(OFFSET('Sanitation Data'!$D$32,0,10*ROW('Sanitation Data'!D76))="","",OFFSET('Sanitation Data'!$D$32,0,10*ROW('Sanitation Data'!D76)))</f>
        <v/>
      </c>
      <c r="CP82" s="286" t="str">
        <f ca="true">+IF(OFFSET('Sanitation Data'!$E$28,0,10*ROW('Sanitation Data'!E76))="","",OFFSET('Sanitation Data'!$E$28,0,10*ROW('Sanitation Data'!E76)))</f>
        <v/>
      </c>
      <c r="CQ82" s="286" t="str">
        <f ca="true">+IF(OFFSET('Sanitation Data'!$E$29,0,10*ROW('Sanitation Data'!E76))="","",OFFSET('Sanitation Data'!$E$29,0,10*ROW('Sanitation Data'!E76)))</f>
        <v/>
      </c>
      <c r="CR82" s="286" t="str">
        <f ca="true">+IF(OFFSET('Sanitation Data'!$E$30,0,10*ROW('Sanitation Data'!E76))="","",OFFSET('Sanitation Data'!$E$30,0,10*ROW('Sanitation Data'!E76)))</f>
        <v/>
      </c>
      <c r="CS82" s="286" t="str">
        <f ca="true">+IF(OFFSET('Sanitation Data'!$E$31,0,10*ROW('Sanitation Data'!E76))="","",OFFSET('Sanitation Data'!$E$31,0,10*ROW('Sanitation Data'!E76)))</f>
        <v/>
      </c>
      <c r="CT82" s="286" t="str">
        <f ca="true">+IF(OFFSET('Sanitation Data'!$E$32,0,10*ROW('Sanitation Data'!E76))="","",OFFSET('Sanitation Data'!$E$32,0,10*ROW('Sanitation Data'!E76)))</f>
        <v/>
      </c>
      <c r="CU82" s="286" t="str">
        <f ca="true">+IF(OFFSET('Sanitation Data'!$F$28,0,10*ROW('Sanitation Data'!F76))="","",OFFSET('Sanitation Data'!$F$28,0,10*ROW('Sanitation Data'!F76)))</f>
        <v/>
      </c>
      <c r="CV82" s="286" t="str">
        <f ca="true">+IF(OFFSET('Sanitation Data'!$F$29,0,10*ROW('Sanitation Data'!F76))="","",OFFSET('Sanitation Data'!$F$29,0,10*ROW('Sanitation Data'!F76)))</f>
        <v/>
      </c>
      <c r="CW82" s="286" t="str">
        <f ca="true">+IF(OFFSET('Sanitation Data'!$F$30,0,10*ROW('Sanitation Data'!F76))="","",OFFSET('Sanitation Data'!$F$30,0,10*ROW('Sanitation Data'!F76)))</f>
        <v/>
      </c>
      <c r="CX82" s="286" t="str">
        <f ca="true">+IF(OFFSET('Sanitation Data'!$F$31,0,10*ROW('Sanitation Data'!F76))="","",OFFSET('Sanitation Data'!$F$31,0,10*ROW('Sanitation Data'!F76)))</f>
        <v/>
      </c>
      <c r="CY82" s="286" t="str">
        <f ca="true">+IF(OFFSET('Sanitation Data'!$F$32,0,10*ROW('Sanitation Data'!F76))="","",OFFSET('Sanitation Data'!$F$32,0,10*ROW('Sanitation Data'!F76)))</f>
        <v/>
      </c>
      <c r="CZ82" s="286" t="str">
        <f ca="true">+IF(OFFSET('Sanitation Data'!$G$28,0,10*ROW('Sanitation Data'!G76))="","",OFFSET('Sanitation Data'!$G$28,0,10*ROW('Sanitation Data'!G76)))</f>
        <v/>
      </c>
      <c r="DA82" s="286" t="str">
        <f ca="true">+IF(OFFSET('Sanitation Data'!$G$29,0,10*ROW('Sanitation Data'!G76))="","",OFFSET('Sanitation Data'!$G$29,0,10*ROW('Sanitation Data'!G76)))</f>
        <v/>
      </c>
      <c r="DB82" s="286" t="str">
        <f ca="true">+IF(OFFSET('Sanitation Data'!$G$30,0,10*ROW('Sanitation Data'!G76))="","",OFFSET('Sanitation Data'!$G$30,0,10*ROW('Sanitation Data'!G76)))</f>
        <v/>
      </c>
      <c r="DC82" s="286" t="str">
        <f ca="true">+IF(OFFSET('Sanitation Data'!$G$31,0,10*ROW('Sanitation Data'!G76))="","",OFFSET('Sanitation Data'!$G$31,0,10*ROW('Sanitation Data'!G76)))</f>
        <v/>
      </c>
      <c r="DD82" s="286" t="str">
        <f ca="true">+IF(OFFSET('Sanitation Data'!$G$32,0,10*ROW('Sanitation Data'!G76))="","",OFFSET('Sanitation Data'!$G$32,0,10*ROW('Sanitation Data'!G76)))</f>
        <v/>
      </c>
      <c r="DE82" s="286" t="str">
        <f ca="true">+IF(OFFSET('Sanitation Data'!$H$28,0,10*ROW('Sanitation Data'!H76))="","",OFFSET('Sanitation Data'!$H$28,0,10*ROW('Sanitation Data'!H76)))</f>
        <v/>
      </c>
      <c r="DF82" s="286" t="str">
        <f ca="true">+IF(OFFSET('Sanitation Data'!$H$29,0,10*ROW('Sanitation Data'!H76))="","",OFFSET('Sanitation Data'!$H$29,0,10*ROW('Sanitation Data'!H76)))</f>
        <v/>
      </c>
      <c r="DG82" s="286" t="str">
        <f ca="true">+IF(OFFSET('Sanitation Data'!$H$30,0,10*ROW('Sanitation Data'!H76))="","",OFFSET('Sanitation Data'!$H$30,0,10*ROW('Sanitation Data'!H76)))</f>
        <v/>
      </c>
      <c r="DH82" s="286" t="str">
        <f ca="true">+IF(OFFSET('Sanitation Data'!$H$31,0,10*ROW('Sanitation Data'!H76))="","",OFFSET('Sanitation Data'!$H$31,0,10*ROW('Sanitation Data'!H76)))</f>
        <v/>
      </c>
      <c r="DI82" s="286" t="str">
        <f ca="true">+IF(OFFSET('Sanitation Data'!$H$32,0,10*ROW('Sanitation Data'!H76))="","",OFFSET('Sanitation Data'!$H$32,0,10*ROW('Sanitation Data'!H76)))</f>
        <v/>
      </c>
      <c r="DJ82" s="286" t="str">
        <f ca="true">+IF(OFFSET('Sanitation Data'!$I$28,0,10*ROW('Sanitation Data'!I76))="","",OFFSET('Sanitation Data'!$I$28,0,10*ROW('Sanitation Data'!I76)))</f>
        <v/>
      </c>
      <c r="DK82" s="286" t="str">
        <f ca="true">+IF(OFFSET('Sanitation Data'!$I$29,0,10*ROW('Sanitation Data'!I76))="","",OFFSET('Sanitation Data'!$I$29,0,10*ROW('Sanitation Data'!I76)))</f>
        <v/>
      </c>
      <c r="DL82" s="286" t="str">
        <f ca="true">+IF(OFFSET('Sanitation Data'!$I$30,0,10*ROW('Sanitation Data'!I76))="","",OFFSET('Sanitation Data'!$I$30,0,10*ROW('Sanitation Data'!I76)))</f>
        <v/>
      </c>
      <c r="DM82" s="286" t="str">
        <f ca="true">+IF(OFFSET('Sanitation Data'!$I$31,0,10*ROW('Sanitation Data'!I76))="","",OFFSET('Sanitation Data'!$I$31,0,10*ROW('Sanitation Data'!I76)))</f>
        <v/>
      </c>
      <c r="DN82" s="286" t="str">
        <f ca="true">+IF(OFFSET('Sanitation Data'!$I$32,0,10*ROW('Sanitation Data'!I76))="","",OFFSET('Sanitation Data'!$I$32,0,10*ROW('Sanitation Data'!I76)))</f>
        <v/>
      </c>
      <c r="DO82" s="286" t="str">
        <f ca="true">+IF(OFFSET('Hygiene Data'!$D$11,0,10*ROW('Hygiene Data'!D76))="","",OFFSET('Hygiene Data'!$D$11,0,10*ROW('Hygiene Data'!D76)))</f>
        <v/>
      </c>
      <c r="DP82" s="286" t="str">
        <f ca="true">+IF(OFFSET('Hygiene Data'!$D$12,0,10*ROW('Hygiene Data'!D76))="","",OFFSET('Hygiene Data'!$D$12,0,10*ROW('Hygiene Data'!D76)))</f>
        <v/>
      </c>
      <c r="DQ82" s="286" t="str">
        <f ca="true">+IF(OFFSET('Hygiene Data'!$D$13,0,10*ROW('Hygiene Data'!D76))="","",OFFSET('Hygiene Data'!$D$13,0,10*ROW('Hygiene Data'!D76)))</f>
        <v/>
      </c>
      <c r="DR82" s="286" t="str">
        <f ca="true">+IF(OFFSET('Hygiene Data'!$E$11,0,10*ROW('Hygiene Data'!E76))="","",OFFSET('Hygiene Data'!$E$11,0,10*ROW('Hygiene Data'!E76)))</f>
        <v/>
      </c>
      <c r="DS82" s="286" t="str">
        <f ca="true">+IF(OFFSET('Hygiene Data'!$E$12,0,10*ROW('Hygiene Data'!E76))="","",OFFSET('Hygiene Data'!$E$12,0,10*ROW('Hygiene Data'!E76)))</f>
        <v/>
      </c>
      <c r="DT82" s="286" t="str">
        <f ca="true">+IF(OFFSET('Hygiene Data'!$E$13,0,10*ROW('Hygiene Data'!E76))="","",OFFSET('Hygiene Data'!$E$13,0,10*ROW('Hygiene Data'!E76)))</f>
        <v/>
      </c>
      <c r="DU82" s="286" t="str">
        <f ca="true">+IF(OFFSET('Hygiene Data'!$F$11,0,10*ROW('Hygiene Data'!F76))="","",OFFSET('Hygiene Data'!$F$11,0,10*ROW('Hygiene Data'!F76)))</f>
        <v/>
      </c>
      <c r="DV82" s="286" t="str">
        <f ca="true">+IF(OFFSET('Hygiene Data'!$F$12,0,10*ROW('Hygiene Data'!F76))="","",OFFSET('Hygiene Data'!$F$12,0,10*ROW('Hygiene Data'!F76)))</f>
        <v/>
      </c>
      <c r="DW82" s="286" t="str">
        <f ca="true">+IF(OFFSET('Hygiene Data'!$F$13,0,10*ROW('Hygiene Data'!F76))="","",OFFSET('Hygiene Data'!$F$13,0,10*ROW('Hygiene Data'!F76)))</f>
        <v/>
      </c>
      <c r="DX82" s="286" t="str">
        <f ca="true">+IF(OFFSET('Hygiene Data'!$G$11,0,10*ROW('Hygiene Data'!G76))="","",OFFSET('Hygiene Data'!$G$11,0,10*ROW('Hygiene Data'!G76)))</f>
        <v/>
      </c>
      <c r="DY82" s="286" t="str">
        <f ca="true">+IF(OFFSET('Hygiene Data'!$G$12,0,10*ROW('Hygiene Data'!G76))="","",OFFSET('Hygiene Data'!$G$12,0,10*ROW('Hygiene Data'!G76)))</f>
        <v/>
      </c>
      <c r="DZ82" s="286" t="str">
        <f ca="true">+IF(OFFSET('Hygiene Data'!$G$13,0,10*ROW('Hygiene Data'!G76))="","",OFFSET('Hygiene Data'!$G$13,0,10*ROW('Hygiene Data'!G76)))</f>
        <v/>
      </c>
      <c r="EA82" s="286" t="str">
        <f ca="true">+IF(OFFSET('Hygiene Data'!$H$11,0,10*ROW('Hygiene Data'!H76))="","",OFFSET('Hygiene Data'!$H$11,0,10*ROW('Hygiene Data'!H76)))</f>
        <v/>
      </c>
      <c r="EB82" s="286" t="str">
        <f ca="true">+IF(OFFSET('Hygiene Data'!$H$12,0,10*ROW('Hygiene Data'!H76))="","",OFFSET('Hygiene Data'!$H$12,0,10*ROW('Hygiene Data'!H76)))</f>
        <v/>
      </c>
      <c r="EC82" s="286" t="str">
        <f ca="true">+IF(OFFSET('Hygiene Data'!$H$13,0,10*ROW('Hygiene Data'!H76))="","",OFFSET('Hygiene Data'!$H$13,0,10*ROW('Hygiene Data'!H76)))</f>
        <v/>
      </c>
      <c r="ED82" s="286" t="str">
        <f ca="true">+IF(OFFSET('Hygiene Data'!$I$11,0,10*ROW('Hygiene Data'!I76))="","",OFFSET('Hygiene Data'!$I$11,0,10*ROW('Hygiene Data'!I76)))</f>
        <v/>
      </c>
      <c r="EE82" s="286" t="str">
        <f ca="true">+IF(OFFSET('Hygiene Data'!$I$12,0,10*ROW('Hygiene Data'!I76))="","",OFFSET('Hygiene Data'!$I$12,0,10*ROW('Hygiene Data'!I76)))</f>
        <v/>
      </c>
      <c r="EF82" s="286"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42"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6"/>
      <c r="BS83" s="286" t="str">
        <f ca="true">+IF(OFFSET('Water Data'!$D$27,0,10*ROW('Water Data'!D77))="","",OFFSET('Water Data'!$D$27,0,10*ROW('Water Data'!D77)))</f>
        <v/>
      </c>
      <c r="BT83" s="286" t="str">
        <f ca="true">+IF(OFFSET('Water Data'!$D$28,0,10*ROW('Water Data'!D77))="","",OFFSET('Water Data'!$D$28,0,10*ROW('Water Data'!D77)))</f>
        <v/>
      </c>
      <c r="BU83" s="286" t="str">
        <f ca="true">+IF(OFFSET('Water Data'!$D$29,0,10*ROW('Water Data'!D77))="","",OFFSET('Water Data'!$D$29,0,10*ROW('Water Data'!D77)))</f>
        <v/>
      </c>
      <c r="BV83" s="286" t="str">
        <f ca="true">+IF(OFFSET('Water Data'!$E$27,0,10*ROW('Water Data'!E77))="","",OFFSET('Water Data'!$E$27,0,10*ROW('Water Data'!E77)))</f>
        <v/>
      </c>
      <c r="BW83" s="286" t="str">
        <f ca="true">+IF(OFFSET('Water Data'!$E$28,0,10*ROW('Water Data'!E77))="","",OFFSET('Water Data'!$E$28,0,10*ROW('Water Data'!E77)))</f>
        <v/>
      </c>
      <c r="BX83" s="286" t="str">
        <f ca="true">+IF(OFFSET('Water Data'!$E$29,0,10*ROW('Water Data'!E77))="","",OFFSET('Water Data'!$E$29,0,10*ROW('Water Data'!E77)))</f>
        <v/>
      </c>
      <c r="BY83" s="286" t="str">
        <f ca="true">+IF(OFFSET('Water Data'!$F$27,0,10*ROW('Water Data'!F77))="","",OFFSET('Water Data'!$F$27,0,10*ROW('Water Data'!F77)))</f>
        <v/>
      </c>
      <c r="BZ83" s="286" t="str">
        <f ca="true">+IF(OFFSET('Water Data'!$F$28,0,10*ROW('Water Data'!F77))="","",OFFSET('Water Data'!$F$28,0,10*ROW('Water Data'!F77)))</f>
        <v/>
      </c>
      <c r="CA83" s="286" t="str">
        <f ca="true">+IF(OFFSET('Water Data'!$F$29,0,10*ROW('Water Data'!F77))="","",OFFSET('Water Data'!$F$29,0,10*ROW('Water Data'!F77)))</f>
        <v/>
      </c>
      <c r="CB83" s="286" t="str">
        <f ca="true">+IF(OFFSET('Water Data'!$G$27,0,10*ROW('Water Data'!G77))="","",OFFSET('Water Data'!$G$27,0,10*ROW('Water Data'!G77)))</f>
        <v/>
      </c>
      <c r="CC83" s="286" t="str">
        <f ca="true">+IF(OFFSET('Water Data'!$G$28,0,10*ROW('Water Data'!G77))="","",OFFSET('Water Data'!$G$28,0,10*ROW('Water Data'!G77)))</f>
        <v/>
      </c>
      <c r="CD83" s="286" t="str">
        <f ca="true">+IF(OFFSET('Water Data'!$G$29,0,10*ROW('Water Data'!G77))="","",OFFSET('Water Data'!$G$29,0,10*ROW('Water Data'!G77)))</f>
        <v/>
      </c>
      <c r="CE83" s="286" t="str">
        <f ca="true">+IF(OFFSET('Water Data'!$H$27,0,10*ROW('Water Data'!H77))="","",OFFSET('Water Data'!$H$27,0,10*ROW('Water Data'!H77)))</f>
        <v/>
      </c>
      <c r="CF83" s="286" t="str">
        <f ca="true">+IF(OFFSET('Water Data'!$H$28,0,10*ROW('Water Data'!H77))="","",OFFSET('Water Data'!$H$28,0,10*ROW('Water Data'!H77)))</f>
        <v/>
      </c>
      <c r="CG83" s="286" t="str">
        <f ca="true">+IF(OFFSET('Water Data'!$H$29,0,10*ROW('Water Data'!H77))="","",OFFSET('Water Data'!$H$29,0,10*ROW('Water Data'!H77)))</f>
        <v/>
      </c>
      <c r="CH83" s="286" t="str">
        <f ca="true">+IF(OFFSET('Water Data'!$I$27,0,10*ROW('Water Data'!I77))="","",OFFSET('Water Data'!$I$27,0,10*ROW('Water Data'!I77)))</f>
        <v/>
      </c>
      <c r="CI83" s="286" t="str">
        <f ca="true">+IF(OFFSET('Water Data'!$I$28,0,10*ROW('Water Data'!I77))="","",OFFSET('Water Data'!$I$28,0,10*ROW('Water Data'!I77)))</f>
        <v/>
      </c>
      <c r="CJ83" s="286" t="str">
        <f ca="true">+IF(OFFSET('Water Data'!$I$29,0,10*ROW('Water Data'!I77))="","",OFFSET('Water Data'!$I$29,0,10*ROW('Water Data'!I77)))</f>
        <v/>
      </c>
      <c r="CK83" s="286" t="str">
        <f ca="true">+IF(OFFSET('Sanitation Data'!$D$28,0,10*ROW('Sanitation Data'!D77))="","",OFFSET('Sanitation Data'!$D$28,0,10*ROW('Sanitation Data'!D77)))</f>
        <v/>
      </c>
      <c r="CL83" s="286" t="str">
        <f ca="true">+IF(OFFSET('Sanitation Data'!$D$29,0,10*ROW('Sanitation Data'!D77))="","",OFFSET('Sanitation Data'!$D$29,0,10*ROW('Sanitation Data'!D77)))</f>
        <v/>
      </c>
      <c r="CM83" s="286" t="str">
        <f ca="true">+IF(OFFSET('Sanitation Data'!$D$30,0,10*ROW('Sanitation Data'!D77))="","",OFFSET('Sanitation Data'!$D$30,0,10*ROW('Sanitation Data'!D77)))</f>
        <v/>
      </c>
      <c r="CN83" s="286" t="str">
        <f ca="true">+IF(OFFSET('Sanitation Data'!$D$31,0,10*ROW('Sanitation Data'!D77))="","",OFFSET('Sanitation Data'!$D$31,0,10*ROW('Sanitation Data'!D77)))</f>
        <v/>
      </c>
      <c r="CO83" s="286" t="str">
        <f ca="true">+IF(OFFSET('Sanitation Data'!$D$32,0,10*ROW('Sanitation Data'!D77))="","",OFFSET('Sanitation Data'!$D$32,0,10*ROW('Sanitation Data'!D77)))</f>
        <v/>
      </c>
      <c r="CP83" s="286" t="str">
        <f ca="true">+IF(OFFSET('Sanitation Data'!$E$28,0,10*ROW('Sanitation Data'!E77))="","",OFFSET('Sanitation Data'!$E$28,0,10*ROW('Sanitation Data'!E77)))</f>
        <v/>
      </c>
      <c r="CQ83" s="286" t="str">
        <f ca="true">+IF(OFFSET('Sanitation Data'!$E$29,0,10*ROW('Sanitation Data'!E77))="","",OFFSET('Sanitation Data'!$E$29,0,10*ROW('Sanitation Data'!E77)))</f>
        <v/>
      </c>
      <c r="CR83" s="286" t="str">
        <f ca="true">+IF(OFFSET('Sanitation Data'!$E$30,0,10*ROW('Sanitation Data'!E77))="","",OFFSET('Sanitation Data'!$E$30,0,10*ROW('Sanitation Data'!E77)))</f>
        <v/>
      </c>
      <c r="CS83" s="286" t="str">
        <f ca="true">+IF(OFFSET('Sanitation Data'!$E$31,0,10*ROW('Sanitation Data'!E77))="","",OFFSET('Sanitation Data'!$E$31,0,10*ROW('Sanitation Data'!E77)))</f>
        <v/>
      </c>
      <c r="CT83" s="286" t="str">
        <f ca="true">+IF(OFFSET('Sanitation Data'!$E$32,0,10*ROW('Sanitation Data'!E77))="","",OFFSET('Sanitation Data'!$E$32,0,10*ROW('Sanitation Data'!E77)))</f>
        <v/>
      </c>
      <c r="CU83" s="286" t="str">
        <f ca="true">+IF(OFFSET('Sanitation Data'!$F$28,0,10*ROW('Sanitation Data'!F77))="","",OFFSET('Sanitation Data'!$F$28,0,10*ROW('Sanitation Data'!F77)))</f>
        <v/>
      </c>
      <c r="CV83" s="286" t="str">
        <f ca="true">+IF(OFFSET('Sanitation Data'!$F$29,0,10*ROW('Sanitation Data'!F77))="","",OFFSET('Sanitation Data'!$F$29,0,10*ROW('Sanitation Data'!F77)))</f>
        <v/>
      </c>
      <c r="CW83" s="286" t="str">
        <f ca="true">+IF(OFFSET('Sanitation Data'!$F$30,0,10*ROW('Sanitation Data'!F77))="","",OFFSET('Sanitation Data'!$F$30,0,10*ROW('Sanitation Data'!F77)))</f>
        <v/>
      </c>
      <c r="CX83" s="286" t="str">
        <f ca="true">+IF(OFFSET('Sanitation Data'!$F$31,0,10*ROW('Sanitation Data'!F77))="","",OFFSET('Sanitation Data'!$F$31,0,10*ROW('Sanitation Data'!F77)))</f>
        <v/>
      </c>
      <c r="CY83" s="286" t="str">
        <f ca="true">+IF(OFFSET('Sanitation Data'!$F$32,0,10*ROW('Sanitation Data'!F77))="","",OFFSET('Sanitation Data'!$F$32,0,10*ROW('Sanitation Data'!F77)))</f>
        <v/>
      </c>
      <c r="CZ83" s="286" t="str">
        <f ca="true">+IF(OFFSET('Sanitation Data'!$G$28,0,10*ROW('Sanitation Data'!G77))="","",OFFSET('Sanitation Data'!$G$28,0,10*ROW('Sanitation Data'!G77)))</f>
        <v/>
      </c>
      <c r="DA83" s="286" t="str">
        <f ca="true">+IF(OFFSET('Sanitation Data'!$G$29,0,10*ROW('Sanitation Data'!G77))="","",OFFSET('Sanitation Data'!$G$29,0,10*ROW('Sanitation Data'!G77)))</f>
        <v/>
      </c>
      <c r="DB83" s="286" t="str">
        <f ca="true">+IF(OFFSET('Sanitation Data'!$G$30,0,10*ROW('Sanitation Data'!G77))="","",OFFSET('Sanitation Data'!$G$30,0,10*ROW('Sanitation Data'!G77)))</f>
        <v/>
      </c>
      <c r="DC83" s="286" t="str">
        <f ca="true">+IF(OFFSET('Sanitation Data'!$G$31,0,10*ROW('Sanitation Data'!G77))="","",OFFSET('Sanitation Data'!$G$31,0,10*ROW('Sanitation Data'!G77)))</f>
        <v/>
      </c>
      <c r="DD83" s="286" t="str">
        <f ca="true">+IF(OFFSET('Sanitation Data'!$G$32,0,10*ROW('Sanitation Data'!G77))="","",OFFSET('Sanitation Data'!$G$32,0,10*ROW('Sanitation Data'!G77)))</f>
        <v/>
      </c>
      <c r="DE83" s="286" t="str">
        <f ca="true">+IF(OFFSET('Sanitation Data'!$H$28,0,10*ROW('Sanitation Data'!H77))="","",OFFSET('Sanitation Data'!$H$28,0,10*ROW('Sanitation Data'!H77)))</f>
        <v/>
      </c>
      <c r="DF83" s="286" t="str">
        <f ca="true">+IF(OFFSET('Sanitation Data'!$H$29,0,10*ROW('Sanitation Data'!H77))="","",OFFSET('Sanitation Data'!$H$29,0,10*ROW('Sanitation Data'!H77)))</f>
        <v/>
      </c>
      <c r="DG83" s="286" t="str">
        <f ca="true">+IF(OFFSET('Sanitation Data'!$H$30,0,10*ROW('Sanitation Data'!H77))="","",OFFSET('Sanitation Data'!$H$30,0,10*ROW('Sanitation Data'!H77)))</f>
        <v/>
      </c>
      <c r="DH83" s="286" t="str">
        <f ca="true">+IF(OFFSET('Sanitation Data'!$H$31,0,10*ROW('Sanitation Data'!H77))="","",OFFSET('Sanitation Data'!$H$31,0,10*ROW('Sanitation Data'!H77)))</f>
        <v/>
      </c>
      <c r="DI83" s="286" t="str">
        <f ca="true">+IF(OFFSET('Sanitation Data'!$H$32,0,10*ROW('Sanitation Data'!H77))="","",OFFSET('Sanitation Data'!$H$32,0,10*ROW('Sanitation Data'!H77)))</f>
        <v/>
      </c>
      <c r="DJ83" s="286" t="str">
        <f ca="true">+IF(OFFSET('Sanitation Data'!$I$28,0,10*ROW('Sanitation Data'!I77))="","",OFFSET('Sanitation Data'!$I$28,0,10*ROW('Sanitation Data'!I77)))</f>
        <v/>
      </c>
      <c r="DK83" s="286" t="str">
        <f ca="true">+IF(OFFSET('Sanitation Data'!$I$29,0,10*ROW('Sanitation Data'!I77))="","",OFFSET('Sanitation Data'!$I$29,0,10*ROW('Sanitation Data'!I77)))</f>
        <v/>
      </c>
      <c r="DL83" s="286" t="str">
        <f ca="true">+IF(OFFSET('Sanitation Data'!$I$30,0,10*ROW('Sanitation Data'!I77))="","",OFFSET('Sanitation Data'!$I$30,0,10*ROW('Sanitation Data'!I77)))</f>
        <v/>
      </c>
      <c r="DM83" s="286" t="str">
        <f ca="true">+IF(OFFSET('Sanitation Data'!$I$31,0,10*ROW('Sanitation Data'!I77))="","",OFFSET('Sanitation Data'!$I$31,0,10*ROW('Sanitation Data'!I77)))</f>
        <v/>
      </c>
      <c r="DN83" s="286" t="str">
        <f ca="true">+IF(OFFSET('Sanitation Data'!$I$32,0,10*ROW('Sanitation Data'!I77))="","",OFFSET('Sanitation Data'!$I$32,0,10*ROW('Sanitation Data'!I77)))</f>
        <v/>
      </c>
      <c r="DO83" s="286" t="str">
        <f ca="true">+IF(OFFSET('Hygiene Data'!$D$11,0,10*ROW('Hygiene Data'!D77))="","",OFFSET('Hygiene Data'!$D$11,0,10*ROW('Hygiene Data'!D77)))</f>
        <v/>
      </c>
      <c r="DP83" s="286" t="str">
        <f ca="true">+IF(OFFSET('Hygiene Data'!$D$12,0,10*ROW('Hygiene Data'!D77))="","",OFFSET('Hygiene Data'!$D$12,0,10*ROW('Hygiene Data'!D77)))</f>
        <v/>
      </c>
      <c r="DQ83" s="286" t="str">
        <f ca="true">+IF(OFFSET('Hygiene Data'!$D$13,0,10*ROW('Hygiene Data'!D77))="","",OFFSET('Hygiene Data'!$D$13,0,10*ROW('Hygiene Data'!D77)))</f>
        <v/>
      </c>
      <c r="DR83" s="286" t="str">
        <f ca="true">+IF(OFFSET('Hygiene Data'!$E$11,0,10*ROW('Hygiene Data'!E77))="","",OFFSET('Hygiene Data'!$E$11,0,10*ROW('Hygiene Data'!E77)))</f>
        <v/>
      </c>
      <c r="DS83" s="286" t="str">
        <f ca="true">+IF(OFFSET('Hygiene Data'!$E$12,0,10*ROW('Hygiene Data'!E77))="","",OFFSET('Hygiene Data'!$E$12,0,10*ROW('Hygiene Data'!E77)))</f>
        <v/>
      </c>
      <c r="DT83" s="286" t="str">
        <f ca="true">+IF(OFFSET('Hygiene Data'!$E$13,0,10*ROW('Hygiene Data'!E77))="","",OFFSET('Hygiene Data'!$E$13,0,10*ROW('Hygiene Data'!E77)))</f>
        <v/>
      </c>
      <c r="DU83" s="286" t="str">
        <f ca="true">+IF(OFFSET('Hygiene Data'!$F$11,0,10*ROW('Hygiene Data'!F77))="","",OFFSET('Hygiene Data'!$F$11,0,10*ROW('Hygiene Data'!F77)))</f>
        <v/>
      </c>
      <c r="DV83" s="286" t="str">
        <f ca="true">+IF(OFFSET('Hygiene Data'!$F$12,0,10*ROW('Hygiene Data'!F77))="","",OFFSET('Hygiene Data'!$F$12,0,10*ROW('Hygiene Data'!F77)))</f>
        <v/>
      </c>
      <c r="DW83" s="286" t="str">
        <f ca="true">+IF(OFFSET('Hygiene Data'!$F$13,0,10*ROW('Hygiene Data'!F77))="","",OFFSET('Hygiene Data'!$F$13,0,10*ROW('Hygiene Data'!F77)))</f>
        <v/>
      </c>
      <c r="DX83" s="286" t="str">
        <f ca="true">+IF(OFFSET('Hygiene Data'!$G$11,0,10*ROW('Hygiene Data'!G77))="","",OFFSET('Hygiene Data'!$G$11,0,10*ROW('Hygiene Data'!G77)))</f>
        <v/>
      </c>
      <c r="DY83" s="286" t="str">
        <f ca="true">+IF(OFFSET('Hygiene Data'!$G$12,0,10*ROW('Hygiene Data'!G77))="","",OFFSET('Hygiene Data'!$G$12,0,10*ROW('Hygiene Data'!G77)))</f>
        <v/>
      </c>
      <c r="DZ83" s="286" t="str">
        <f ca="true">+IF(OFFSET('Hygiene Data'!$G$13,0,10*ROW('Hygiene Data'!G77))="","",OFFSET('Hygiene Data'!$G$13,0,10*ROW('Hygiene Data'!G77)))</f>
        <v/>
      </c>
      <c r="EA83" s="286" t="str">
        <f ca="true">+IF(OFFSET('Hygiene Data'!$H$11,0,10*ROW('Hygiene Data'!H77))="","",OFFSET('Hygiene Data'!$H$11,0,10*ROW('Hygiene Data'!H77)))</f>
        <v/>
      </c>
      <c r="EB83" s="286" t="str">
        <f ca="true">+IF(OFFSET('Hygiene Data'!$H$12,0,10*ROW('Hygiene Data'!H77))="","",OFFSET('Hygiene Data'!$H$12,0,10*ROW('Hygiene Data'!H77)))</f>
        <v/>
      </c>
      <c r="EC83" s="286" t="str">
        <f ca="true">+IF(OFFSET('Hygiene Data'!$H$13,0,10*ROW('Hygiene Data'!H77))="","",OFFSET('Hygiene Data'!$H$13,0,10*ROW('Hygiene Data'!H77)))</f>
        <v/>
      </c>
      <c r="ED83" s="286" t="str">
        <f ca="true">+IF(OFFSET('Hygiene Data'!$I$11,0,10*ROW('Hygiene Data'!I77))="","",OFFSET('Hygiene Data'!$I$11,0,10*ROW('Hygiene Data'!I77)))</f>
        <v/>
      </c>
      <c r="EE83" s="286" t="str">
        <f ca="true">+IF(OFFSET('Hygiene Data'!$I$12,0,10*ROW('Hygiene Data'!I77))="","",OFFSET('Hygiene Data'!$I$12,0,10*ROW('Hygiene Data'!I77)))</f>
        <v/>
      </c>
      <c r="EF83" s="286"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42"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6"/>
      <c r="BS84" s="286" t="str">
        <f ca="true">+IF(OFFSET('Water Data'!$D$27,0,10*ROW('Water Data'!D78))="","",OFFSET('Water Data'!$D$27,0,10*ROW('Water Data'!D78)))</f>
        <v/>
      </c>
      <c r="BT84" s="286" t="str">
        <f ca="true">+IF(OFFSET('Water Data'!$D$28,0,10*ROW('Water Data'!D78))="","",OFFSET('Water Data'!$D$28,0,10*ROW('Water Data'!D78)))</f>
        <v/>
      </c>
      <c r="BU84" s="286" t="str">
        <f ca="true">+IF(OFFSET('Water Data'!$D$29,0,10*ROW('Water Data'!D78))="","",OFFSET('Water Data'!$D$29,0,10*ROW('Water Data'!D78)))</f>
        <v/>
      </c>
      <c r="BV84" s="286" t="str">
        <f ca="true">+IF(OFFSET('Water Data'!$E$27,0,10*ROW('Water Data'!E78))="","",OFFSET('Water Data'!$E$27,0,10*ROW('Water Data'!E78)))</f>
        <v/>
      </c>
      <c r="BW84" s="286" t="str">
        <f ca="true">+IF(OFFSET('Water Data'!$E$28,0,10*ROW('Water Data'!E78))="","",OFFSET('Water Data'!$E$28,0,10*ROW('Water Data'!E78)))</f>
        <v/>
      </c>
      <c r="BX84" s="286" t="str">
        <f ca="true">+IF(OFFSET('Water Data'!$E$29,0,10*ROW('Water Data'!E78))="","",OFFSET('Water Data'!$E$29,0,10*ROW('Water Data'!E78)))</f>
        <v/>
      </c>
      <c r="BY84" s="286" t="str">
        <f ca="true">+IF(OFFSET('Water Data'!$F$27,0,10*ROW('Water Data'!F78))="","",OFFSET('Water Data'!$F$27,0,10*ROW('Water Data'!F78)))</f>
        <v/>
      </c>
      <c r="BZ84" s="286" t="str">
        <f ca="true">+IF(OFFSET('Water Data'!$F$28,0,10*ROW('Water Data'!F78))="","",OFFSET('Water Data'!$F$28,0,10*ROW('Water Data'!F78)))</f>
        <v/>
      </c>
      <c r="CA84" s="286" t="str">
        <f ca="true">+IF(OFFSET('Water Data'!$F$29,0,10*ROW('Water Data'!F78))="","",OFFSET('Water Data'!$F$29,0,10*ROW('Water Data'!F78)))</f>
        <v/>
      </c>
      <c r="CB84" s="286" t="str">
        <f ca="true">+IF(OFFSET('Water Data'!$G$27,0,10*ROW('Water Data'!G78))="","",OFFSET('Water Data'!$G$27,0,10*ROW('Water Data'!G78)))</f>
        <v/>
      </c>
      <c r="CC84" s="286" t="str">
        <f ca="true">+IF(OFFSET('Water Data'!$G$28,0,10*ROW('Water Data'!G78))="","",OFFSET('Water Data'!$G$28,0,10*ROW('Water Data'!G78)))</f>
        <v/>
      </c>
      <c r="CD84" s="286" t="str">
        <f ca="true">+IF(OFFSET('Water Data'!$G$29,0,10*ROW('Water Data'!G78))="","",OFFSET('Water Data'!$G$29,0,10*ROW('Water Data'!G78)))</f>
        <v/>
      </c>
      <c r="CE84" s="286" t="str">
        <f ca="true">+IF(OFFSET('Water Data'!$H$27,0,10*ROW('Water Data'!H78))="","",OFFSET('Water Data'!$H$27,0,10*ROW('Water Data'!H78)))</f>
        <v/>
      </c>
      <c r="CF84" s="286" t="str">
        <f ca="true">+IF(OFFSET('Water Data'!$H$28,0,10*ROW('Water Data'!H78))="","",OFFSET('Water Data'!$H$28,0,10*ROW('Water Data'!H78)))</f>
        <v/>
      </c>
      <c r="CG84" s="286" t="str">
        <f ca="true">+IF(OFFSET('Water Data'!$H$29,0,10*ROW('Water Data'!H78))="","",OFFSET('Water Data'!$H$29,0,10*ROW('Water Data'!H78)))</f>
        <v/>
      </c>
      <c r="CH84" s="286" t="str">
        <f ca="true">+IF(OFFSET('Water Data'!$I$27,0,10*ROW('Water Data'!I78))="","",OFFSET('Water Data'!$I$27,0,10*ROW('Water Data'!I78)))</f>
        <v/>
      </c>
      <c r="CI84" s="286" t="str">
        <f ca="true">+IF(OFFSET('Water Data'!$I$28,0,10*ROW('Water Data'!I78))="","",OFFSET('Water Data'!$I$28,0,10*ROW('Water Data'!I78)))</f>
        <v/>
      </c>
      <c r="CJ84" s="286" t="str">
        <f ca="true">+IF(OFFSET('Water Data'!$I$29,0,10*ROW('Water Data'!I78))="","",OFFSET('Water Data'!$I$29,0,10*ROW('Water Data'!I78)))</f>
        <v/>
      </c>
      <c r="CK84" s="286" t="str">
        <f ca="true">+IF(OFFSET('Sanitation Data'!$D$28,0,10*ROW('Sanitation Data'!D78))="","",OFFSET('Sanitation Data'!$D$28,0,10*ROW('Sanitation Data'!D78)))</f>
        <v/>
      </c>
      <c r="CL84" s="286" t="str">
        <f ca="true">+IF(OFFSET('Sanitation Data'!$D$29,0,10*ROW('Sanitation Data'!D78))="","",OFFSET('Sanitation Data'!$D$29,0,10*ROW('Sanitation Data'!D78)))</f>
        <v/>
      </c>
      <c r="CM84" s="286" t="str">
        <f ca="true">+IF(OFFSET('Sanitation Data'!$D$30,0,10*ROW('Sanitation Data'!D78))="","",OFFSET('Sanitation Data'!$D$30,0,10*ROW('Sanitation Data'!D78)))</f>
        <v/>
      </c>
      <c r="CN84" s="286" t="str">
        <f ca="true">+IF(OFFSET('Sanitation Data'!$D$31,0,10*ROW('Sanitation Data'!D78))="","",OFFSET('Sanitation Data'!$D$31,0,10*ROW('Sanitation Data'!D78)))</f>
        <v/>
      </c>
      <c r="CO84" s="286" t="str">
        <f ca="true">+IF(OFFSET('Sanitation Data'!$D$32,0,10*ROW('Sanitation Data'!D78))="","",OFFSET('Sanitation Data'!$D$32,0,10*ROW('Sanitation Data'!D78)))</f>
        <v/>
      </c>
      <c r="CP84" s="286" t="str">
        <f ca="true">+IF(OFFSET('Sanitation Data'!$E$28,0,10*ROW('Sanitation Data'!E78))="","",OFFSET('Sanitation Data'!$E$28,0,10*ROW('Sanitation Data'!E78)))</f>
        <v/>
      </c>
      <c r="CQ84" s="286" t="str">
        <f ca="true">+IF(OFFSET('Sanitation Data'!$E$29,0,10*ROW('Sanitation Data'!E78))="","",OFFSET('Sanitation Data'!$E$29,0,10*ROW('Sanitation Data'!E78)))</f>
        <v/>
      </c>
      <c r="CR84" s="286" t="str">
        <f ca="true">+IF(OFFSET('Sanitation Data'!$E$30,0,10*ROW('Sanitation Data'!E78))="","",OFFSET('Sanitation Data'!$E$30,0,10*ROW('Sanitation Data'!E78)))</f>
        <v/>
      </c>
      <c r="CS84" s="286" t="str">
        <f ca="true">+IF(OFFSET('Sanitation Data'!$E$31,0,10*ROW('Sanitation Data'!E78))="","",OFFSET('Sanitation Data'!$E$31,0,10*ROW('Sanitation Data'!E78)))</f>
        <v/>
      </c>
      <c r="CT84" s="286" t="str">
        <f ca="true">+IF(OFFSET('Sanitation Data'!$E$32,0,10*ROW('Sanitation Data'!E78))="","",OFFSET('Sanitation Data'!$E$32,0,10*ROW('Sanitation Data'!E78)))</f>
        <v/>
      </c>
      <c r="CU84" s="286" t="str">
        <f ca="true">+IF(OFFSET('Sanitation Data'!$F$28,0,10*ROW('Sanitation Data'!F78))="","",OFFSET('Sanitation Data'!$F$28,0,10*ROW('Sanitation Data'!F78)))</f>
        <v/>
      </c>
      <c r="CV84" s="286" t="str">
        <f ca="true">+IF(OFFSET('Sanitation Data'!$F$29,0,10*ROW('Sanitation Data'!F78))="","",OFFSET('Sanitation Data'!$F$29,0,10*ROW('Sanitation Data'!F78)))</f>
        <v/>
      </c>
      <c r="CW84" s="286" t="str">
        <f ca="true">+IF(OFFSET('Sanitation Data'!$F$30,0,10*ROW('Sanitation Data'!F78))="","",OFFSET('Sanitation Data'!$F$30,0,10*ROW('Sanitation Data'!F78)))</f>
        <v/>
      </c>
      <c r="CX84" s="286" t="str">
        <f ca="true">+IF(OFFSET('Sanitation Data'!$F$31,0,10*ROW('Sanitation Data'!F78))="","",OFFSET('Sanitation Data'!$F$31,0,10*ROW('Sanitation Data'!F78)))</f>
        <v/>
      </c>
      <c r="CY84" s="286" t="str">
        <f ca="true">+IF(OFFSET('Sanitation Data'!$F$32,0,10*ROW('Sanitation Data'!F78))="","",OFFSET('Sanitation Data'!$F$32,0,10*ROW('Sanitation Data'!F78)))</f>
        <v/>
      </c>
      <c r="CZ84" s="286" t="str">
        <f ca="true">+IF(OFFSET('Sanitation Data'!$G$28,0,10*ROW('Sanitation Data'!G78))="","",OFFSET('Sanitation Data'!$G$28,0,10*ROW('Sanitation Data'!G78)))</f>
        <v/>
      </c>
      <c r="DA84" s="286" t="str">
        <f ca="true">+IF(OFFSET('Sanitation Data'!$G$29,0,10*ROW('Sanitation Data'!G78))="","",OFFSET('Sanitation Data'!$G$29,0,10*ROW('Sanitation Data'!G78)))</f>
        <v/>
      </c>
      <c r="DB84" s="286" t="str">
        <f ca="true">+IF(OFFSET('Sanitation Data'!$G$30,0,10*ROW('Sanitation Data'!G78))="","",OFFSET('Sanitation Data'!$G$30,0,10*ROW('Sanitation Data'!G78)))</f>
        <v/>
      </c>
      <c r="DC84" s="286" t="str">
        <f ca="true">+IF(OFFSET('Sanitation Data'!$G$31,0,10*ROW('Sanitation Data'!G78))="","",OFFSET('Sanitation Data'!$G$31,0,10*ROW('Sanitation Data'!G78)))</f>
        <v/>
      </c>
      <c r="DD84" s="286" t="str">
        <f ca="true">+IF(OFFSET('Sanitation Data'!$G$32,0,10*ROW('Sanitation Data'!G78))="","",OFFSET('Sanitation Data'!$G$32,0,10*ROW('Sanitation Data'!G78)))</f>
        <v/>
      </c>
      <c r="DE84" s="286" t="str">
        <f ca="true">+IF(OFFSET('Sanitation Data'!$H$28,0,10*ROW('Sanitation Data'!H78))="","",OFFSET('Sanitation Data'!$H$28,0,10*ROW('Sanitation Data'!H78)))</f>
        <v/>
      </c>
      <c r="DF84" s="286" t="str">
        <f ca="true">+IF(OFFSET('Sanitation Data'!$H$29,0,10*ROW('Sanitation Data'!H78))="","",OFFSET('Sanitation Data'!$H$29,0,10*ROW('Sanitation Data'!H78)))</f>
        <v/>
      </c>
      <c r="DG84" s="286" t="str">
        <f ca="true">+IF(OFFSET('Sanitation Data'!$H$30,0,10*ROW('Sanitation Data'!H78))="","",OFFSET('Sanitation Data'!$H$30,0,10*ROW('Sanitation Data'!H78)))</f>
        <v/>
      </c>
      <c r="DH84" s="286" t="str">
        <f ca="true">+IF(OFFSET('Sanitation Data'!$H$31,0,10*ROW('Sanitation Data'!H78))="","",OFFSET('Sanitation Data'!$H$31,0,10*ROW('Sanitation Data'!H78)))</f>
        <v/>
      </c>
      <c r="DI84" s="286" t="str">
        <f ca="true">+IF(OFFSET('Sanitation Data'!$H$32,0,10*ROW('Sanitation Data'!H78))="","",OFFSET('Sanitation Data'!$H$32,0,10*ROW('Sanitation Data'!H78)))</f>
        <v/>
      </c>
      <c r="DJ84" s="286" t="str">
        <f ca="true">+IF(OFFSET('Sanitation Data'!$I$28,0,10*ROW('Sanitation Data'!I78))="","",OFFSET('Sanitation Data'!$I$28,0,10*ROW('Sanitation Data'!I78)))</f>
        <v/>
      </c>
      <c r="DK84" s="286" t="str">
        <f ca="true">+IF(OFFSET('Sanitation Data'!$I$29,0,10*ROW('Sanitation Data'!I78))="","",OFFSET('Sanitation Data'!$I$29,0,10*ROW('Sanitation Data'!I78)))</f>
        <v/>
      </c>
      <c r="DL84" s="286" t="str">
        <f ca="true">+IF(OFFSET('Sanitation Data'!$I$30,0,10*ROW('Sanitation Data'!I78))="","",OFFSET('Sanitation Data'!$I$30,0,10*ROW('Sanitation Data'!I78)))</f>
        <v/>
      </c>
      <c r="DM84" s="286" t="str">
        <f ca="true">+IF(OFFSET('Sanitation Data'!$I$31,0,10*ROW('Sanitation Data'!I78))="","",OFFSET('Sanitation Data'!$I$31,0,10*ROW('Sanitation Data'!I78)))</f>
        <v/>
      </c>
      <c r="DN84" s="286" t="str">
        <f ca="true">+IF(OFFSET('Sanitation Data'!$I$32,0,10*ROW('Sanitation Data'!I78))="","",OFFSET('Sanitation Data'!$I$32,0,10*ROW('Sanitation Data'!I78)))</f>
        <v/>
      </c>
      <c r="DO84" s="286" t="str">
        <f ca="true">+IF(OFFSET('Hygiene Data'!$D$11,0,10*ROW('Hygiene Data'!D78))="","",OFFSET('Hygiene Data'!$D$11,0,10*ROW('Hygiene Data'!D78)))</f>
        <v/>
      </c>
      <c r="DP84" s="286" t="str">
        <f ca="true">+IF(OFFSET('Hygiene Data'!$D$12,0,10*ROW('Hygiene Data'!D78))="","",OFFSET('Hygiene Data'!$D$12,0,10*ROW('Hygiene Data'!D78)))</f>
        <v/>
      </c>
      <c r="DQ84" s="286" t="str">
        <f ca="true">+IF(OFFSET('Hygiene Data'!$D$13,0,10*ROW('Hygiene Data'!D78))="","",OFFSET('Hygiene Data'!$D$13,0,10*ROW('Hygiene Data'!D78)))</f>
        <v/>
      </c>
      <c r="DR84" s="286" t="str">
        <f ca="true">+IF(OFFSET('Hygiene Data'!$E$11,0,10*ROW('Hygiene Data'!E78))="","",OFFSET('Hygiene Data'!$E$11,0,10*ROW('Hygiene Data'!E78)))</f>
        <v/>
      </c>
      <c r="DS84" s="286" t="str">
        <f ca="true">+IF(OFFSET('Hygiene Data'!$E$12,0,10*ROW('Hygiene Data'!E78))="","",OFFSET('Hygiene Data'!$E$12,0,10*ROW('Hygiene Data'!E78)))</f>
        <v/>
      </c>
      <c r="DT84" s="286" t="str">
        <f ca="true">+IF(OFFSET('Hygiene Data'!$E$13,0,10*ROW('Hygiene Data'!E78))="","",OFFSET('Hygiene Data'!$E$13,0,10*ROW('Hygiene Data'!E78)))</f>
        <v/>
      </c>
      <c r="DU84" s="286" t="str">
        <f ca="true">+IF(OFFSET('Hygiene Data'!$F$11,0,10*ROW('Hygiene Data'!F78))="","",OFFSET('Hygiene Data'!$F$11,0,10*ROW('Hygiene Data'!F78)))</f>
        <v/>
      </c>
      <c r="DV84" s="286" t="str">
        <f ca="true">+IF(OFFSET('Hygiene Data'!$F$12,0,10*ROW('Hygiene Data'!F78))="","",OFFSET('Hygiene Data'!$F$12,0,10*ROW('Hygiene Data'!F78)))</f>
        <v/>
      </c>
      <c r="DW84" s="286" t="str">
        <f ca="true">+IF(OFFSET('Hygiene Data'!$F$13,0,10*ROW('Hygiene Data'!F78))="","",OFFSET('Hygiene Data'!$F$13,0,10*ROW('Hygiene Data'!F78)))</f>
        <v/>
      </c>
      <c r="DX84" s="286" t="str">
        <f ca="true">+IF(OFFSET('Hygiene Data'!$G$11,0,10*ROW('Hygiene Data'!G78))="","",OFFSET('Hygiene Data'!$G$11,0,10*ROW('Hygiene Data'!G78)))</f>
        <v/>
      </c>
      <c r="DY84" s="286" t="str">
        <f ca="true">+IF(OFFSET('Hygiene Data'!$G$12,0,10*ROW('Hygiene Data'!G78))="","",OFFSET('Hygiene Data'!$G$12,0,10*ROW('Hygiene Data'!G78)))</f>
        <v/>
      </c>
      <c r="DZ84" s="286" t="str">
        <f ca="true">+IF(OFFSET('Hygiene Data'!$G$13,0,10*ROW('Hygiene Data'!G78))="","",OFFSET('Hygiene Data'!$G$13,0,10*ROW('Hygiene Data'!G78)))</f>
        <v/>
      </c>
      <c r="EA84" s="286" t="str">
        <f ca="true">+IF(OFFSET('Hygiene Data'!$H$11,0,10*ROW('Hygiene Data'!H78))="","",OFFSET('Hygiene Data'!$H$11,0,10*ROW('Hygiene Data'!H78)))</f>
        <v/>
      </c>
      <c r="EB84" s="286" t="str">
        <f ca="true">+IF(OFFSET('Hygiene Data'!$H$12,0,10*ROW('Hygiene Data'!H78))="","",OFFSET('Hygiene Data'!$H$12,0,10*ROW('Hygiene Data'!H78)))</f>
        <v/>
      </c>
      <c r="EC84" s="286" t="str">
        <f ca="true">+IF(OFFSET('Hygiene Data'!$H$13,0,10*ROW('Hygiene Data'!H78))="","",OFFSET('Hygiene Data'!$H$13,0,10*ROW('Hygiene Data'!H78)))</f>
        <v/>
      </c>
      <c r="ED84" s="286" t="str">
        <f ca="true">+IF(OFFSET('Hygiene Data'!$I$11,0,10*ROW('Hygiene Data'!I78))="","",OFFSET('Hygiene Data'!$I$11,0,10*ROW('Hygiene Data'!I78)))</f>
        <v/>
      </c>
      <c r="EE84" s="286" t="str">
        <f ca="true">+IF(OFFSET('Hygiene Data'!$I$12,0,10*ROW('Hygiene Data'!I78))="","",OFFSET('Hygiene Data'!$I$12,0,10*ROW('Hygiene Data'!I78)))</f>
        <v/>
      </c>
      <c r="EF84" s="286"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42"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6"/>
      <c r="BS85" s="286" t="str">
        <f ca="true">+IF(OFFSET('Water Data'!$D$27,0,10*ROW('Water Data'!D79))="","",OFFSET('Water Data'!$D$27,0,10*ROW('Water Data'!D79)))</f>
        <v/>
      </c>
      <c r="BT85" s="286" t="str">
        <f ca="true">+IF(OFFSET('Water Data'!$D$28,0,10*ROW('Water Data'!D79))="","",OFFSET('Water Data'!$D$28,0,10*ROW('Water Data'!D79)))</f>
        <v/>
      </c>
      <c r="BU85" s="286" t="str">
        <f ca="true">+IF(OFFSET('Water Data'!$D$29,0,10*ROW('Water Data'!D79))="","",OFFSET('Water Data'!$D$29,0,10*ROW('Water Data'!D79)))</f>
        <v/>
      </c>
      <c r="BV85" s="286" t="str">
        <f ca="true">+IF(OFFSET('Water Data'!$E$27,0,10*ROW('Water Data'!E79))="","",OFFSET('Water Data'!$E$27,0,10*ROW('Water Data'!E79)))</f>
        <v/>
      </c>
      <c r="BW85" s="286" t="str">
        <f ca="true">+IF(OFFSET('Water Data'!$E$28,0,10*ROW('Water Data'!E79))="","",OFFSET('Water Data'!$E$28,0,10*ROW('Water Data'!E79)))</f>
        <v/>
      </c>
      <c r="BX85" s="286" t="str">
        <f ca="true">+IF(OFFSET('Water Data'!$E$29,0,10*ROW('Water Data'!E79))="","",OFFSET('Water Data'!$E$29,0,10*ROW('Water Data'!E79)))</f>
        <v/>
      </c>
      <c r="BY85" s="286" t="str">
        <f ca="true">+IF(OFFSET('Water Data'!$F$27,0,10*ROW('Water Data'!F79))="","",OFFSET('Water Data'!$F$27,0,10*ROW('Water Data'!F79)))</f>
        <v/>
      </c>
      <c r="BZ85" s="286" t="str">
        <f ca="true">+IF(OFFSET('Water Data'!$F$28,0,10*ROW('Water Data'!F79))="","",OFFSET('Water Data'!$F$28,0,10*ROW('Water Data'!F79)))</f>
        <v/>
      </c>
      <c r="CA85" s="286" t="str">
        <f ca="true">+IF(OFFSET('Water Data'!$F$29,0,10*ROW('Water Data'!F79))="","",OFFSET('Water Data'!$F$29,0,10*ROW('Water Data'!F79)))</f>
        <v/>
      </c>
      <c r="CB85" s="286" t="str">
        <f ca="true">+IF(OFFSET('Water Data'!$G$27,0,10*ROW('Water Data'!G79))="","",OFFSET('Water Data'!$G$27,0,10*ROW('Water Data'!G79)))</f>
        <v/>
      </c>
      <c r="CC85" s="286" t="str">
        <f ca="true">+IF(OFFSET('Water Data'!$G$28,0,10*ROW('Water Data'!G79))="","",OFFSET('Water Data'!$G$28,0,10*ROW('Water Data'!G79)))</f>
        <v/>
      </c>
      <c r="CD85" s="286" t="str">
        <f ca="true">+IF(OFFSET('Water Data'!$G$29,0,10*ROW('Water Data'!G79))="","",OFFSET('Water Data'!$G$29,0,10*ROW('Water Data'!G79)))</f>
        <v/>
      </c>
      <c r="CE85" s="286" t="str">
        <f ca="true">+IF(OFFSET('Water Data'!$H$27,0,10*ROW('Water Data'!H79))="","",OFFSET('Water Data'!$H$27,0,10*ROW('Water Data'!H79)))</f>
        <v/>
      </c>
      <c r="CF85" s="286" t="str">
        <f ca="true">+IF(OFFSET('Water Data'!$H$28,0,10*ROW('Water Data'!H79))="","",OFFSET('Water Data'!$H$28,0,10*ROW('Water Data'!H79)))</f>
        <v/>
      </c>
      <c r="CG85" s="286" t="str">
        <f ca="true">+IF(OFFSET('Water Data'!$H$29,0,10*ROW('Water Data'!H79))="","",OFFSET('Water Data'!$H$29,0,10*ROW('Water Data'!H79)))</f>
        <v/>
      </c>
      <c r="CH85" s="286" t="str">
        <f ca="true">+IF(OFFSET('Water Data'!$I$27,0,10*ROW('Water Data'!I79))="","",OFFSET('Water Data'!$I$27,0,10*ROW('Water Data'!I79)))</f>
        <v/>
      </c>
      <c r="CI85" s="286" t="str">
        <f ca="true">+IF(OFFSET('Water Data'!$I$28,0,10*ROW('Water Data'!I79))="","",OFFSET('Water Data'!$I$28,0,10*ROW('Water Data'!I79)))</f>
        <v/>
      </c>
      <c r="CJ85" s="286" t="str">
        <f ca="true">+IF(OFFSET('Water Data'!$I$29,0,10*ROW('Water Data'!I79))="","",OFFSET('Water Data'!$I$29,0,10*ROW('Water Data'!I79)))</f>
        <v/>
      </c>
      <c r="CK85" s="286" t="str">
        <f ca="true">+IF(OFFSET('Sanitation Data'!$D$28,0,10*ROW('Sanitation Data'!D79))="","",OFFSET('Sanitation Data'!$D$28,0,10*ROW('Sanitation Data'!D79)))</f>
        <v/>
      </c>
      <c r="CL85" s="286" t="str">
        <f ca="true">+IF(OFFSET('Sanitation Data'!$D$29,0,10*ROW('Sanitation Data'!D79))="","",OFFSET('Sanitation Data'!$D$29,0,10*ROW('Sanitation Data'!D79)))</f>
        <v/>
      </c>
      <c r="CM85" s="286" t="str">
        <f ca="true">+IF(OFFSET('Sanitation Data'!$D$30,0,10*ROW('Sanitation Data'!D79))="","",OFFSET('Sanitation Data'!$D$30,0,10*ROW('Sanitation Data'!D79)))</f>
        <v/>
      </c>
      <c r="CN85" s="286" t="str">
        <f ca="true">+IF(OFFSET('Sanitation Data'!$D$31,0,10*ROW('Sanitation Data'!D79))="","",OFFSET('Sanitation Data'!$D$31,0,10*ROW('Sanitation Data'!D79)))</f>
        <v/>
      </c>
      <c r="CO85" s="286" t="str">
        <f ca="true">+IF(OFFSET('Sanitation Data'!$D$32,0,10*ROW('Sanitation Data'!D79))="","",OFFSET('Sanitation Data'!$D$32,0,10*ROW('Sanitation Data'!D79)))</f>
        <v/>
      </c>
      <c r="CP85" s="286" t="str">
        <f ca="true">+IF(OFFSET('Sanitation Data'!$E$28,0,10*ROW('Sanitation Data'!E79))="","",OFFSET('Sanitation Data'!$E$28,0,10*ROW('Sanitation Data'!E79)))</f>
        <v/>
      </c>
      <c r="CQ85" s="286" t="str">
        <f ca="true">+IF(OFFSET('Sanitation Data'!$E$29,0,10*ROW('Sanitation Data'!E79))="","",OFFSET('Sanitation Data'!$E$29,0,10*ROW('Sanitation Data'!E79)))</f>
        <v/>
      </c>
      <c r="CR85" s="286" t="str">
        <f ca="true">+IF(OFFSET('Sanitation Data'!$E$30,0,10*ROW('Sanitation Data'!E79))="","",OFFSET('Sanitation Data'!$E$30,0,10*ROW('Sanitation Data'!E79)))</f>
        <v/>
      </c>
      <c r="CS85" s="286" t="str">
        <f ca="true">+IF(OFFSET('Sanitation Data'!$E$31,0,10*ROW('Sanitation Data'!E79))="","",OFFSET('Sanitation Data'!$E$31,0,10*ROW('Sanitation Data'!E79)))</f>
        <v/>
      </c>
      <c r="CT85" s="286" t="str">
        <f ca="true">+IF(OFFSET('Sanitation Data'!$E$32,0,10*ROW('Sanitation Data'!E79))="","",OFFSET('Sanitation Data'!$E$32,0,10*ROW('Sanitation Data'!E79)))</f>
        <v/>
      </c>
      <c r="CU85" s="286" t="str">
        <f ca="true">+IF(OFFSET('Sanitation Data'!$F$28,0,10*ROW('Sanitation Data'!F79))="","",OFFSET('Sanitation Data'!$F$28,0,10*ROW('Sanitation Data'!F79)))</f>
        <v/>
      </c>
      <c r="CV85" s="286" t="str">
        <f ca="true">+IF(OFFSET('Sanitation Data'!$F$29,0,10*ROW('Sanitation Data'!F79))="","",OFFSET('Sanitation Data'!$F$29,0,10*ROW('Sanitation Data'!F79)))</f>
        <v/>
      </c>
      <c r="CW85" s="286" t="str">
        <f ca="true">+IF(OFFSET('Sanitation Data'!$F$30,0,10*ROW('Sanitation Data'!F79))="","",OFFSET('Sanitation Data'!$F$30,0,10*ROW('Sanitation Data'!F79)))</f>
        <v/>
      </c>
      <c r="CX85" s="286" t="str">
        <f ca="true">+IF(OFFSET('Sanitation Data'!$F$31,0,10*ROW('Sanitation Data'!F79))="","",OFFSET('Sanitation Data'!$F$31,0,10*ROW('Sanitation Data'!F79)))</f>
        <v/>
      </c>
      <c r="CY85" s="286" t="str">
        <f ca="true">+IF(OFFSET('Sanitation Data'!$F$32,0,10*ROW('Sanitation Data'!F79))="","",OFFSET('Sanitation Data'!$F$32,0,10*ROW('Sanitation Data'!F79)))</f>
        <v/>
      </c>
      <c r="CZ85" s="286" t="str">
        <f ca="true">+IF(OFFSET('Sanitation Data'!$G$28,0,10*ROW('Sanitation Data'!G79))="","",OFFSET('Sanitation Data'!$G$28,0,10*ROW('Sanitation Data'!G79)))</f>
        <v/>
      </c>
      <c r="DA85" s="286" t="str">
        <f ca="true">+IF(OFFSET('Sanitation Data'!$G$29,0,10*ROW('Sanitation Data'!G79))="","",OFFSET('Sanitation Data'!$G$29,0,10*ROW('Sanitation Data'!G79)))</f>
        <v/>
      </c>
      <c r="DB85" s="286" t="str">
        <f ca="true">+IF(OFFSET('Sanitation Data'!$G$30,0,10*ROW('Sanitation Data'!G79))="","",OFFSET('Sanitation Data'!$G$30,0,10*ROW('Sanitation Data'!G79)))</f>
        <v/>
      </c>
      <c r="DC85" s="286" t="str">
        <f ca="true">+IF(OFFSET('Sanitation Data'!$G$31,0,10*ROW('Sanitation Data'!G79))="","",OFFSET('Sanitation Data'!$G$31,0,10*ROW('Sanitation Data'!G79)))</f>
        <v/>
      </c>
      <c r="DD85" s="286" t="str">
        <f ca="true">+IF(OFFSET('Sanitation Data'!$G$32,0,10*ROW('Sanitation Data'!G79))="","",OFFSET('Sanitation Data'!$G$32,0,10*ROW('Sanitation Data'!G79)))</f>
        <v/>
      </c>
      <c r="DE85" s="286" t="str">
        <f ca="true">+IF(OFFSET('Sanitation Data'!$H$28,0,10*ROW('Sanitation Data'!H79))="","",OFFSET('Sanitation Data'!$H$28,0,10*ROW('Sanitation Data'!H79)))</f>
        <v/>
      </c>
      <c r="DF85" s="286" t="str">
        <f ca="true">+IF(OFFSET('Sanitation Data'!$H$29,0,10*ROW('Sanitation Data'!H79))="","",OFFSET('Sanitation Data'!$H$29,0,10*ROW('Sanitation Data'!H79)))</f>
        <v/>
      </c>
      <c r="DG85" s="286" t="str">
        <f ca="true">+IF(OFFSET('Sanitation Data'!$H$30,0,10*ROW('Sanitation Data'!H79))="","",OFFSET('Sanitation Data'!$H$30,0,10*ROW('Sanitation Data'!H79)))</f>
        <v/>
      </c>
      <c r="DH85" s="286" t="str">
        <f ca="true">+IF(OFFSET('Sanitation Data'!$H$31,0,10*ROW('Sanitation Data'!H79))="","",OFFSET('Sanitation Data'!$H$31,0,10*ROW('Sanitation Data'!H79)))</f>
        <v/>
      </c>
      <c r="DI85" s="286" t="str">
        <f ca="true">+IF(OFFSET('Sanitation Data'!$H$32,0,10*ROW('Sanitation Data'!H79))="","",OFFSET('Sanitation Data'!$H$32,0,10*ROW('Sanitation Data'!H79)))</f>
        <v/>
      </c>
      <c r="DJ85" s="286" t="str">
        <f ca="true">+IF(OFFSET('Sanitation Data'!$I$28,0,10*ROW('Sanitation Data'!I79))="","",OFFSET('Sanitation Data'!$I$28,0,10*ROW('Sanitation Data'!I79)))</f>
        <v/>
      </c>
      <c r="DK85" s="286" t="str">
        <f ca="true">+IF(OFFSET('Sanitation Data'!$I$29,0,10*ROW('Sanitation Data'!I79))="","",OFFSET('Sanitation Data'!$I$29,0,10*ROW('Sanitation Data'!I79)))</f>
        <v/>
      </c>
      <c r="DL85" s="286" t="str">
        <f ca="true">+IF(OFFSET('Sanitation Data'!$I$30,0,10*ROW('Sanitation Data'!I79))="","",OFFSET('Sanitation Data'!$I$30,0,10*ROW('Sanitation Data'!I79)))</f>
        <v/>
      </c>
      <c r="DM85" s="286" t="str">
        <f ca="true">+IF(OFFSET('Sanitation Data'!$I$31,0,10*ROW('Sanitation Data'!I79))="","",OFFSET('Sanitation Data'!$I$31,0,10*ROW('Sanitation Data'!I79)))</f>
        <v/>
      </c>
      <c r="DN85" s="286" t="str">
        <f ca="true">+IF(OFFSET('Sanitation Data'!$I$32,0,10*ROW('Sanitation Data'!I79))="","",OFFSET('Sanitation Data'!$I$32,0,10*ROW('Sanitation Data'!I79)))</f>
        <v/>
      </c>
      <c r="DO85" s="286" t="str">
        <f ca="true">+IF(OFFSET('Hygiene Data'!$D$11,0,10*ROW('Hygiene Data'!D79))="","",OFFSET('Hygiene Data'!$D$11,0,10*ROW('Hygiene Data'!D79)))</f>
        <v/>
      </c>
      <c r="DP85" s="286" t="str">
        <f ca="true">+IF(OFFSET('Hygiene Data'!$D$12,0,10*ROW('Hygiene Data'!D79))="","",OFFSET('Hygiene Data'!$D$12,0,10*ROW('Hygiene Data'!D79)))</f>
        <v/>
      </c>
      <c r="DQ85" s="286" t="str">
        <f ca="true">+IF(OFFSET('Hygiene Data'!$D$13,0,10*ROW('Hygiene Data'!D79))="","",OFFSET('Hygiene Data'!$D$13,0,10*ROW('Hygiene Data'!D79)))</f>
        <v/>
      </c>
      <c r="DR85" s="286" t="str">
        <f ca="true">+IF(OFFSET('Hygiene Data'!$E$11,0,10*ROW('Hygiene Data'!E79))="","",OFFSET('Hygiene Data'!$E$11,0,10*ROW('Hygiene Data'!E79)))</f>
        <v/>
      </c>
      <c r="DS85" s="286" t="str">
        <f ca="true">+IF(OFFSET('Hygiene Data'!$E$12,0,10*ROW('Hygiene Data'!E79))="","",OFFSET('Hygiene Data'!$E$12,0,10*ROW('Hygiene Data'!E79)))</f>
        <v/>
      </c>
      <c r="DT85" s="286" t="str">
        <f ca="true">+IF(OFFSET('Hygiene Data'!$E$13,0,10*ROW('Hygiene Data'!E79))="","",OFFSET('Hygiene Data'!$E$13,0,10*ROW('Hygiene Data'!E79)))</f>
        <v/>
      </c>
      <c r="DU85" s="286" t="str">
        <f ca="true">+IF(OFFSET('Hygiene Data'!$F$11,0,10*ROW('Hygiene Data'!F79))="","",OFFSET('Hygiene Data'!$F$11,0,10*ROW('Hygiene Data'!F79)))</f>
        <v/>
      </c>
      <c r="DV85" s="286" t="str">
        <f ca="true">+IF(OFFSET('Hygiene Data'!$F$12,0,10*ROW('Hygiene Data'!F79))="","",OFFSET('Hygiene Data'!$F$12,0,10*ROW('Hygiene Data'!F79)))</f>
        <v/>
      </c>
      <c r="DW85" s="286" t="str">
        <f ca="true">+IF(OFFSET('Hygiene Data'!$F$13,0,10*ROW('Hygiene Data'!F79))="","",OFFSET('Hygiene Data'!$F$13,0,10*ROW('Hygiene Data'!F79)))</f>
        <v/>
      </c>
      <c r="DX85" s="286" t="str">
        <f ca="true">+IF(OFFSET('Hygiene Data'!$G$11,0,10*ROW('Hygiene Data'!G79))="","",OFFSET('Hygiene Data'!$G$11,0,10*ROW('Hygiene Data'!G79)))</f>
        <v/>
      </c>
      <c r="DY85" s="286" t="str">
        <f ca="true">+IF(OFFSET('Hygiene Data'!$G$12,0,10*ROW('Hygiene Data'!G79))="","",OFFSET('Hygiene Data'!$G$12,0,10*ROW('Hygiene Data'!G79)))</f>
        <v/>
      </c>
      <c r="DZ85" s="286" t="str">
        <f ca="true">+IF(OFFSET('Hygiene Data'!$G$13,0,10*ROW('Hygiene Data'!G79))="","",OFFSET('Hygiene Data'!$G$13,0,10*ROW('Hygiene Data'!G79)))</f>
        <v/>
      </c>
      <c r="EA85" s="286" t="str">
        <f ca="true">+IF(OFFSET('Hygiene Data'!$H$11,0,10*ROW('Hygiene Data'!H79))="","",OFFSET('Hygiene Data'!$H$11,0,10*ROW('Hygiene Data'!H79)))</f>
        <v/>
      </c>
      <c r="EB85" s="286" t="str">
        <f ca="true">+IF(OFFSET('Hygiene Data'!$H$12,0,10*ROW('Hygiene Data'!H79))="","",OFFSET('Hygiene Data'!$H$12,0,10*ROW('Hygiene Data'!H79)))</f>
        <v/>
      </c>
      <c r="EC85" s="286" t="str">
        <f ca="true">+IF(OFFSET('Hygiene Data'!$H$13,0,10*ROW('Hygiene Data'!H79))="","",OFFSET('Hygiene Data'!$H$13,0,10*ROW('Hygiene Data'!H79)))</f>
        <v/>
      </c>
      <c r="ED85" s="286" t="str">
        <f ca="true">+IF(OFFSET('Hygiene Data'!$I$11,0,10*ROW('Hygiene Data'!I79))="","",OFFSET('Hygiene Data'!$I$11,0,10*ROW('Hygiene Data'!I79)))</f>
        <v/>
      </c>
      <c r="EE85" s="286" t="str">
        <f ca="true">+IF(OFFSET('Hygiene Data'!$I$12,0,10*ROW('Hygiene Data'!I79))="","",OFFSET('Hygiene Data'!$I$12,0,10*ROW('Hygiene Data'!I79)))</f>
        <v/>
      </c>
      <c r="EF85" s="286"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42"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6"/>
      <c r="BS86" s="286" t="str">
        <f ca="true">+IF(OFFSET('Water Data'!$D$27,0,10*ROW('Water Data'!D80))="","",OFFSET('Water Data'!$D$27,0,10*ROW('Water Data'!D80)))</f>
        <v/>
      </c>
      <c r="BT86" s="286" t="str">
        <f ca="true">+IF(OFFSET('Water Data'!$D$28,0,10*ROW('Water Data'!D80))="","",OFFSET('Water Data'!$D$28,0,10*ROW('Water Data'!D80)))</f>
        <v/>
      </c>
      <c r="BU86" s="286" t="str">
        <f ca="true">+IF(OFFSET('Water Data'!$D$29,0,10*ROW('Water Data'!D80))="","",OFFSET('Water Data'!$D$29,0,10*ROW('Water Data'!D80)))</f>
        <v/>
      </c>
      <c r="BV86" s="286" t="str">
        <f ca="true">+IF(OFFSET('Water Data'!$E$27,0,10*ROW('Water Data'!E80))="","",OFFSET('Water Data'!$E$27,0,10*ROW('Water Data'!E80)))</f>
        <v/>
      </c>
      <c r="BW86" s="286" t="str">
        <f ca="true">+IF(OFFSET('Water Data'!$E$28,0,10*ROW('Water Data'!E80))="","",OFFSET('Water Data'!$E$28,0,10*ROW('Water Data'!E80)))</f>
        <v/>
      </c>
      <c r="BX86" s="286" t="str">
        <f ca="true">+IF(OFFSET('Water Data'!$E$29,0,10*ROW('Water Data'!E80))="","",OFFSET('Water Data'!$E$29,0,10*ROW('Water Data'!E80)))</f>
        <v/>
      </c>
      <c r="BY86" s="286" t="str">
        <f ca="true">+IF(OFFSET('Water Data'!$F$27,0,10*ROW('Water Data'!F80))="","",OFFSET('Water Data'!$F$27,0,10*ROW('Water Data'!F80)))</f>
        <v/>
      </c>
      <c r="BZ86" s="286" t="str">
        <f ca="true">+IF(OFFSET('Water Data'!$F$28,0,10*ROW('Water Data'!F80))="","",OFFSET('Water Data'!$F$28,0,10*ROW('Water Data'!F80)))</f>
        <v/>
      </c>
      <c r="CA86" s="286" t="str">
        <f ca="true">+IF(OFFSET('Water Data'!$F$29,0,10*ROW('Water Data'!F80))="","",OFFSET('Water Data'!$F$29,0,10*ROW('Water Data'!F80)))</f>
        <v/>
      </c>
      <c r="CB86" s="286" t="str">
        <f ca="true">+IF(OFFSET('Water Data'!$G$27,0,10*ROW('Water Data'!G80))="","",OFFSET('Water Data'!$G$27,0,10*ROW('Water Data'!G80)))</f>
        <v/>
      </c>
      <c r="CC86" s="286" t="str">
        <f ca="true">+IF(OFFSET('Water Data'!$G$28,0,10*ROW('Water Data'!G80))="","",OFFSET('Water Data'!$G$28,0,10*ROW('Water Data'!G80)))</f>
        <v/>
      </c>
      <c r="CD86" s="286" t="str">
        <f ca="true">+IF(OFFSET('Water Data'!$G$29,0,10*ROW('Water Data'!G80))="","",OFFSET('Water Data'!$G$29,0,10*ROW('Water Data'!G80)))</f>
        <v/>
      </c>
      <c r="CE86" s="286" t="str">
        <f ca="true">+IF(OFFSET('Water Data'!$H$27,0,10*ROW('Water Data'!H80))="","",OFFSET('Water Data'!$H$27,0,10*ROW('Water Data'!H80)))</f>
        <v/>
      </c>
      <c r="CF86" s="286" t="str">
        <f ca="true">+IF(OFFSET('Water Data'!$H$28,0,10*ROW('Water Data'!H80))="","",OFFSET('Water Data'!$H$28,0,10*ROW('Water Data'!H80)))</f>
        <v/>
      </c>
      <c r="CG86" s="286" t="str">
        <f ca="true">+IF(OFFSET('Water Data'!$H$29,0,10*ROW('Water Data'!H80))="","",OFFSET('Water Data'!$H$29,0,10*ROW('Water Data'!H80)))</f>
        <v/>
      </c>
      <c r="CH86" s="286" t="str">
        <f ca="true">+IF(OFFSET('Water Data'!$I$27,0,10*ROW('Water Data'!I80))="","",OFFSET('Water Data'!$I$27,0,10*ROW('Water Data'!I80)))</f>
        <v/>
      </c>
      <c r="CI86" s="286" t="str">
        <f ca="true">+IF(OFFSET('Water Data'!$I$28,0,10*ROW('Water Data'!I80))="","",OFFSET('Water Data'!$I$28,0,10*ROW('Water Data'!I80)))</f>
        <v/>
      </c>
      <c r="CJ86" s="286" t="str">
        <f ca="true">+IF(OFFSET('Water Data'!$I$29,0,10*ROW('Water Data'!I80))="","",OFFSET('Water Data'!$I$29,0,10*ROW('Water Data'!I80)))</f>
        <v/>
      </c>
      <c r="CK86" s="286" t="str">
        <f ca="true">+IF(OFFSET('Sanitation Data'!$D$28,0,10*ROW('Sanitation Data'!D80))="","",OFFSET('Sanitation Data'!$D$28,0,10*ROW('Sanitation Data'!D80)))</f>
        <v/>
      </c>
      <c r="CL86" s="286" t="str">
        <f ca="true">+IF(OFFSET('Sanitation Data'!$D$29,0,10*ROW('Sanitation Data'!D80))="","",OFFSET('Sanitation Data'!$D$29,0,10*ROW('Sanitation Data'!D80)))</f>
        <v/>
      </c>
      <c r="CM86" s="286" t="str">
        <f ca="true">+IF(OFFSET('Sanitation Data'!$D$30,0,10*ROW('Sanitation Data'!D80))="","",OFFSET('Sanitation Data'!$D$30,0,10*ROW('Sanitation Data'!D80)))</f>
        <v/>
      </c>
      <c r="CN86" s="286" t="str">
        <f ca="true">+IF(OFFSET('Sanitation Data'!$D$31,0,10*ROW('Sanitation Data'!D80))="","",OFFSET('Sanitation Data'!$D$31,0,10*ROW('Sanitation Data'!D80)))</f>
        <v/>
      </c>
      <c r="CO86" s="286" t="str">
        <f ca="true">+IF(OFFSET('Sanitation Data'!$D$32,0,10*ROW('Sanitation Data'!D80))="","",OFFSET('Sanitation Data'!$D$32,0,10*ROW('Sanitation Data'!D80)))</f>
        <v/>
      </c>
      <c r="CP86" s="286" t="str">
        <f ca="true">+IF(OFFSET('Sanitation Data'!$E$28,0,10*ROW('Sanitation Data'!E80))="","",OFFSET('Sanitation Data'!$E$28,0,10*ROW('Sanitation Data'!E80)))</f>
        <v/>
      </c>
      <c r="CQ86" s="286" t="str">
        <f ca="true">+IF(OFFSET('Sanitation Data'!$E$29,0,10*ROW('Sanitation Data'!E80))="","",OFFSET('Sanitation Data'!$E$29,0,10*ROW('Sanitation Data'!E80)))</f>
        <v/>
      </c>
      <c r="CR86" s="286" t="str">
        <f ca="true">+IF(OFFSET('Sanitation Data'!$E$30,0,10*ROW('Sanitation Data'!E80))="","",OFFSET('Sanitation Data'!$E$30,0,10*ROW('Sanitation Data'!E80)))</f>
        <v/>
      </c>
      <c r="CS86" s="286" t="str">
        <f ca="true">+IF(OFFSET('Sanitation Data'!$E$31,0,10*ROW('Sanitation Data'!E80))="","",OFFSET('Sanitation Data'!$E$31,0,10*ROW('Sanitation Data'!E80)))</f>
        <v/>
      </c>
      <c r="CT86" s="286" t="str">
        <f ca="true">+IF(OFFSET('Sanitation Data'!$E$32,0,10*ROW('Sanitation Data'!E80))="","",OFFSET('Sanitation Data'!$E$32,0,10*ROW('Sanitation Data'!E80)))</f>
        <v/>
      </c>
      <c r="CU86" s="286" t="str">
        <f ca="true">+IF(OFFSET('Sanitation Data'!$F$28,0,10*ROW('Sanitation Data'!F80))="","",OFFSET('Sanitation Data'!$F$28,0,10*ROW('Sanitation Data'!F80)))</f>
        <v/>
      </c>
      <c r="CV86" s="286" t="str">
        <f ca="true">+IF(OFFSET('Sanitation Data'!$F$29,0,10*ROW('Sanitation Data'!F80))="","",OFFSET('Sanitation Data'!$F$29,0,10*ROW('Sanitation Data'!F80)))</f>
        <v/>
      </c>
      <c r="CW86" s="286" t="str">
        <f ca="true">+IF(OFFSET('Sanitation Data'!$F$30,0,10*ROW('Sanitation Data'!F80))="","",OFFSET('Sanitation Data'!$F$30,0,10*ROW('Sanitation Data'!F80)))</f>
        <v/>
      </c>
      <c r="CX86" s="286" t="str">
        <f ca="true">+IF(OFFSET('Sanitation Data'!$F$31,0,10*ROW('Sanitation Data'!F80))="","",OFFSET('Sanitation Data'!$F$31,0,10*ROW('Sanitation Data'!F80)))</f>
        <v/>
      </c>
      <c r="CY86" s="286" t="str">
        <f ca="true">+IF(OFFSET('Sanitation Data'!$F$32,0,10*ROW('Sanitation Data'!F80))="","",OFFSET('Sanitation Data'!$F$32,0,10*ROW('Sanitation Data'!F80)))</f>
        <v/>
      </c>
      <c r="CZ86" s="286" t="str">
        <f ca="true">+IF(OFFSET('Sanitation Data'!$G$28,0,10*ROW('Sanitation Data'!G80))="","",OFFSET('Sanitation Data'!$G$28,0,10*ROW('Sanitation Data'!G80)))</f>
        <v/>
      </c>
      <c r="DA86" s="286" t="str">
        <f ca="true">+IF(OFFSET('Sanitation Data'!$G$29,0,10*ROW('Sanitation Data'!G80))="","",OFFSET('Sanitation Data'!$G$29,0,10*ROW('Sanitation Data'!G80)))</f>
        <v/>
      </c>
      <c r="DB86" s="286" t="str">
        <f ca="true">+IF(OFFSET('Sanitation Data'!$G$30,0,10*ROW('Sanitation Data'!G80))="","",OFFSET('Sanitation Data'!$G$30,0,10*ROW('Sanitation Data'!G80)))</f>
        <v/>
      </c>
      <c r="DC86" s="286" t="str">
        <f ca="true">+IF(OFFSET('Sanitation Data'!$G$31,0,10*ROW('Sanitation Data'!G80))="","",OFFSET('Sanitation Data'!$G$31,0,10*ROW('Sanitation Data'!G80)))</f>
        <v/>
      </c>
      <c r="DD86" s="286" t="str">
        <f ca="true">+IF(OFFSET('Sanitation Data'!$G$32,0,10*ROW('Sanitation Data'!G80))="","",OFFSET('Sanitation Data'!$G$32,0,10*ROW('Sanitation Data'!G80)))</f>
        <v/>
      </c>
      <c r="DE86" s="286" t="str">
        <f ca="true">+IF(OFFSET('Sanitation Data'!$H$28,0,10*ROW('Sanitation Data'!H80))="","",OFFSET('Sanitation Data'!$H$28,0,10*ROW('Sanitation Data'!H80)))</f>
        <v/>
      </c>
      <c r="DF86" s="286" t="str">
        <f ca="true">+IF(OFFSET('Sanitation Data'!$H$29,0,10*ROW('Sanitation Data'!H80))="","",OFFSET('Sanitation Data'!$H$29,0,10*ROW('Sanitation Data'!H80)))</f>
        <v/>
      </c>
      <c r="DG86" s="286" t="str">
        <f ca="true">+IF(OFFSET('Sanitation Data'!$H$30,0,10*ROW('Sanitation Data'!H80))="","",OFFSET('Sanitation Data'!$H$30,0,10*ROW('Sanitation Data'!H80)))</f>
        <v/>
      </c>
      <c r="DH86" s="286" t="str">
        <f ca="true">+IF(OFFSET('Sanitation Data'!$H$31,0,10*ROW('Sanitation Data'!H80))="","",OFFSET('Sanitation Data'!$H$31,0,10*ROW('Sanitation Data'!H80)))</f>
        <v/>
      </c>
      <c r="DI86" s="286" t="str">
        <f ca="true">+IF(OFFSET('Sanitation Data'!$H$32,0,10*ROW('Sanitation Data'!H80))="","",OFFSET('Sanitation Data'!$H$32,0,10*ROW('Sanitation Data'!H80)))</f>
        <v/>
      </c>
      <c r="DJ86" s="286" t="str">
        <f ca="true">+IF(OFFSET('Sanitation Data'!$I$28,0,10*ROW('Sanitation Data'!I80))="","",OFFSET('Sanitation Data'!$I$28,0,10*ROW('Sanitation Data'!I80)))</f>
        <v/>
      </c>
      <c r="DK86" s="286" t="str">
        <f ca="true">+IF(OFFSET('Sanitation Data'!$I$29,0,10*ROW('Sanitation Data'!I80))="","",OFFSET('Sanitation Data'!$I$29,0,10*ROW('Sanitation Data'!I80)))</f>
        <v/>
      </c>
      <c r="DL86" s="286" t="str">
        <f ca="true">+IF(OFFSET('Sanitation Data'!$I$30,0,10*ROW('Sanitation Data'!I80))="","",OFFSET('Sanitation Data'!$I$30,0,10*ROW('Sanitation Data'!I80)))</f>
        <v/>
      </c>
      <c r="DM86" s="286" t="str">
        <f ca="true">+IF(OFFSET('Sanitation Data'!$I$31,0,10*ROW('Sanitation Data'!I80))="","",OFFSET('Sanitation Data'!$I$31,0,10*ROW('Sanitation Data'!I80)))</f>
        <v/>
      </c>
      <c r="DN86" s="286" t="str">
        <f ca="true">+IF(OFFSET('Sanitation Data'!$I$32,0,10*ROW('Sanitation Data'!I80))="","",OFFSET('Sanitation Data'!$I$32,0,10*ROW('Sanitation Data'!I80)))</f>
        <v/>
      </c>
      <c r="DO86" s="286" t="str">
        <f ca="true">+IF(OFFSET('Hygiene Data'!$D$11,0,10*ROW('Hygiene Data'!D80))="","",OFFSET('Hygiene Data'!$D$11,0,10*ROW('Hygiene Data'!D80)))</f>
        <v/>
      </c>
      <c r="DP86" s="286" t="str">
        <f ca="true">+IF(OFFSET('Hygiene Data'!$D$12,0,10*ROW('Hygiene Data'!D80))="","",OFFSET('Hygiene Data'!$D$12,0,10*ROW('Hygiene Data'!D80)))</f>
        <v/>
      </c>
      <c r="DQ86" s="286" t="str">
        <f ca="true">+IF(OFFSET('Hygiene Data'!$D$13,0,10*ROW('Hygiene Data'!D80))="","",OFFSET('Hygiene Data'!$D$13,0,10*ROW('Hygiene Data'!D80)))</f>
        <v/>
      </c>
      <c r="DR86" s="286" t="str">
        <f ca="true">+IF(OFFSET('Hygiene Data'!$E$11,0,10*ROW('Hygiene Data'!E80))="","",OFFSET('Hygiene Data'!$E$11,0,10*ROW('Hygiene Data'!E80)))</f>
        <v/>
      </c>
      <c r="DS86" s="286" t="str">
        <f ca="true">+IF(OFFSET('Hygiene Data'!$E$12,0,10*ROW('Hygiene Data'!E80))="","",OFFSET('Hygiene Data'!$E$12,0,10*ROW('Hygiene Data'!E80)))</f>
        <v/>
      </c>
      <c r="DT86" s="286" t="str">
        <f ca="true">+IF(OFFSET('Hygiene Data'!$E$13,0,10*ROW('Hygiene Data'!E80))="","",OFFSET('Hygiene Data'!$E$13,0,10*ROW('Hygiene Data'!E80)))</f>
        <v/>
      </c>
      <c r="DU86" s="286" t="str">
        <f ca="true">+IF(OFFSET('Hygiene Data'!$F$11,0,10*ROW('Hygiene Data'!F80))="","",OFFSET('Hygiene Data'!$F$11,0,10*ROW('Hygiene Data'!F80)))</f>
        <v/>
      </c>
      <c r="DV86" s="286" t="str">
        <f ca="true">+IF(OFFSET('Hygiene Data'!$F$12,0,10*ROW('Hygiene Data'!F80))="","",OFFSET('Hygiene Data'!$F$12,0,10*ROW('Hygiene Data'!F80)))</f>
        <v/>
      </c>
      <c r="DW86" s="286" t="str">
        <f ca="true">+IF(OFFSET('Hygiene Data'!$F$13,0,10*ROW('Hygiene Data'!F80))="","",OFFSET('Hygiene Data'!$F$13,0,10*ROW('Hygiene Data'!F80)))</f>
        <v/>
      </c>
      <c r="DX86" s="286" t="str">
        <f ca="true">+IF(OFFSET('Hygiene Data'!$G$11,0,10*ROW('Hygiene Data'!G80))="","",OFFSET('Hygiene Data'!$G$11,0,10*ROW('Hygiene Data'!G80)))</f>
        <v/>
      </c>
      <c r="DY86" s="286" t="str">
        <f ca="true">+IF(OFFSET('Hygiene Data'!$G$12,0,10*ROW('Hygiene Data'!G80))="","",OFFSET('Hygiene Data'!$G$12,0,10*ROW('Hygiene Data'!G80)))</f>
        <v/>
      </c>
      <c r="DZ86" s="286" t="str">
        <f ca="true">+IF(OFFSET('Hygiene Data'!$G$13,0,10*ROW('Hygiene Data'!G80))="","",OFFSET('Hygiene Data'!$G$13,0,10*ROW('Hygiene Data'!G80)))</f>
        <v/>
      </c>
      <c r="EA86" s="286" t="str">
        <f ca="true">+IF(OFFSET('Hygiene Data'!$H$11,0,10*ROW('Hygiene Data'!H80))="","",OFFSET('Hygiene Data'!$H$11,0,10*ROW('Hygiene Data'!H80)))</f>
        <v/>
      </c>
      <c r="EB86" s="286" t="str">
        <f ca="true">+IF(OFFSET('Hygiene Data'!$H$12,0,10*ROW('Hygiene Data'!H80))="","",OFFSET('Hygiene Data'!$H$12,0,10*ROW('Hygiene Data'!H80)))</f>
        <v/>
      </c>
      <c r="EC86" s="286" t="str">
        <f ca="true">+IF(OFFSET('Hygiene Data'!$H$13,0,10*ROW('Hygiene Data'!H80))="","",OFFSET('Hygiene Data'!$H$13,0,10*ROW('Hygiene Data'!H80)))</f>
        <v/>
      </c>
      <c r="ED86" s="286" t="str">
        <f ca="true">+IF(OFFSET('Hygiene Data'!$I$11,0,10*ROW('Hygiene Data'!I80))="","",OFFSET('Hygiene Data'!$I$11,0,10*ROW('Hygiene Data'!I80)))</f>
        <v/>
      </c>
      <c r="EE86" s="286" t="str">
        <f ca="true">+IF(OFFSET('Hygiene Data'!$I$12,0,10*ROW('Hygiene Data'!I80))="","",OFFSET('Hygiene Data'!$I$12,0,10*ROW('Hygiene Data'!I80)))</f>
        <v/>
      </c>
      <c r="EF86" s="286"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42"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6"/>
      <c r="BS87" s="286" t="str">
        <f ca="true">+IF(OFFSET('Water Data'!$D$27,0,10*ROW('Water Data'!D81))="","",OFFSET('Water Data'!$D$27,0,10*ROW('Water Data'!D81)))</f>
        <v/>
      </c>
      <c r="BT87" s="286" t="str">
        <f ca="true">+IF(OFFSET('Water Data'!$D$28,0,10*ROW('Water Data'!D81))="","",OFFSET('Water Data'!$D$28,0,10*ROW('Water Data'!D81)))</f>
        <v/>
      </c>
      <c r="BU87" s="286" t="str">
        <f ca="true">+IF(OFFSET('Water Data'!$D$29,0,10*ROW('Water Data'!D81))="","",OFFSET('Water Data'!$D$29,0,10*ROW('Water Data'!D81)))</f>
        <v/>
      </c>
      <c r="BV87" s="286" t="str">
        <f ca="true">+IF(OFFSET('Water Data'!$E$27,0,10*ROW('Water Data'!E81))="","",OFFSET('Water Data'!$E$27,0,10*ROW('Water Data'!E81)))</f>
        <v/>
      </c>
      <c r="BW87" s="286" t="str">
        <f ca="true">+IF(OFFSET('Water Data'!$E$28,0,10*ROW('Water Data'!E81))="","",OFFSET('Water Data'!$E$28,0,10*ROW('Water Data'!E81)))</f>
        <v/>
      </c>
      <c r="BX87" s="286" t="str">
        <f ca="true">+IF(OFFSET('Water Data'!$E$29,0,10*ROW('Water Data'!E81))="","",OFFSET('Water Data'!$E$29,0,10*ROW('Water Data'!E81)))</f>
        <v/>
      </c>
      <c r="BY87" s="286" t="str">
        <f ca="true">+IF(OFFSET('Water Data'!$F$27,0,10*ROW('Water Data'!F81))="","",OFFSET('Water Data'!$F$27,0,10*ROW('Water Data'!F81)))</f>
        <v/>
      </c>
      <c r="BZ87" s="286" t="str">
        <f ca="true">+IF(OFFSET('Water Data'!$F$28,0,10*ROW('Water Data'!F81))="","",OFFSET('Water Data'!$F$28,0,10*ROW('Water Data'!F81)))</f>
        <v/>
      </c>
      <c r="CA87" s="286" t="str">
        <f ca="true">+IF(OFFSET('Water Data'!$F$29,0,10*ROW('Water Data'!F81))="","",OFFSET('Water Data'!$F$29,0,10*ROW('Water Data'!F81)))</f>
        <v/>
      </c>
      <c r="CB87" s="286" t="str">
        <f ca="true">+IF(OFFSET('Water Data'!$G$27,0,10*ROW('Water Data'!G81))="","",OFFSET('Water Data'!$G$27,0,10*ROW('Water Data'!G81)))</f>
        <v/>
      </c>
      <c r="CC87" s="286" t="str">
        <f ca="true">+IF(OFFSET('Water Data'!$G$28,0,10*ROW('Water Data'!G81))="","",OFFSET('Water Data'!$G$28,0,10*ROW('Water Data'!G81)))</f>
        <v/>
      </c>
      <c r="CD87" s="286" t="str">
        <f ca="true">+IF(OFFSET('Water Data'!$G$29,0,10*ROW('Water Data'!G81))="","",OFFSET('Water Data'!$G$29,0,10*ROW('Water Data'!G81)))</f>
        <v/>
      </c>
      <c r="CE87" s="286" t="str">
        <f ca="true">+IF(OFFSET('Water Data'!$H$27,0,10*ROW('Water Data'!H81))="","",OFFSET('Water Data'!$H$27,0,10*ROW('Water Data'!H81)))</f>
        <v/>
      </c>
      <c r="CF87" s="286" t="str">
        <f ca="true">+IF(OFFSET('Water Data'!$H$28,0,10*ROW('Water Data'!H81))="","",OFFSET('Water Data'!$H$28,0,10*ROW('Water Data'!H81)))</f>
        <v/>
      </c>
      <c r="CG87" s="286" t="str">
        <f ca="true">+IF(OFFSET('Water Data'!$H$29,0,10*ROW('Water Data'!H81))="","",OFFSET('Water Data'!$H$29,0,10*ROW('Water Data'!H81)))</f>
        <v/>
      </c>
      <c r="CH87" s="286" t="str">
        <f ca="true">+IF(OFFSET('Water Data'!$I$27,0,10*ROW('Water Data'!I81))="","",OFFSET('Water Data'!$I$27,0,10*ROW('Water Data'!I81)))</f>
        <v/>
      </c>
      <c r="CI87" s="286" t="str">
        <f ca="true">+IF(OFFSET('Water Data'!$I$28,0,10*ROW('Water Data'!I81))="","",OFFSET('Water Data'!$I$28,0,10*ROW('Water Data'!I81)))</f>
        <v/>
      </c>
      <c r="CJ87" s="286" t="str">
        <f ca="true">+IF(OFFSET('Water Data'!$I$29,0,10*ROW('Water Data'!I81))="","",OFFSET('Water Data'!$I$29,0,10*ROW('Water Data'!I81)))</f>
        <v/>
      </c>
      <c r="CK87" s="286" t="str">
        <f ca="true">+IF(OFFSET('Sanitation Data'!$D$28,0,10*ROW('Sanitation Data'!D81))="","",OFFSET('Sanitation Data'!$D$28,0,10*ROW('Sanitation Data'!D81)))</f>
        <v/>
      </c>
      <c r="CL87" s="286" t="str">
        <f ca="true">+IF(OFFSET('Sanitation Data'!$D$29,0,10*ROW('Sanitation Data'!D81))="","",OFFSET('Sanitation Data'!$D$29,0,10*ROW('Sanitation Data'!D81)))</f>
        <v/>
      </c>
      <c r="CM87" s="286" t="str">
        <f ca="true">+IF(OFFSET('Sanitation Data'!$D$30,0,10*ROW('Sanitation Data'!D81))="","",OFFSET('Sanitation Data'!$D$30,0,10*ROW('Sanitation Data'!D81)))</f>
        <v/>
      </c>
      <c r="CN87" s="286" t="str">
        <f ca="true">+IF(OFFSET('Sanitation Data'!$D$31,0,10*ROW('Sanitation Data'!D81))="","",OFFSET('Sanitation Data'!$D$31,0,10*ROW('Sanitation Data'!D81)))</f>
        <v/>
      </c>
      <c r="CO87" s="286" t="str">
        <f ca="true">+IF(OFFSET('Sanitation Data'!$D$32,0,10*ROW('Sanitation Data'!D81))="","",OFFSET('Sanitation Data'!$D$32,0,10*ROW('Sanitation Data'!D81)))</f>
        <v/>
      </c>
      <c r="CP87" s="286" t="str">
        <f ca="true">+IF(OFFSET('Sanitation Data'!$E$28,0,10*ROW('Sanitation Data'!E81))="","",OFFSET('Sanitation Data'!$E$28,0,10*ROW('Sanitation Data'!E81)))</f>
        <v/>
      </c>
      <c r="CQ87" s="286" t="str">
        <f ca="true">+IF(OFFSET('Sanitation Data'!$E$29,0,10*ROW('Sanitation Data'!E81))="","",OFFSET('Sanitation Data'!$E$29,0,10*ROW('Sanitation Data'!E81)))</f>
        <v/>
      </c>
      <c r="CR87" s="286" t="str">
        <f ca="true">+IF(OFFSET('Sanitation Data'!$E$30,0,10*ROW('Sanitation Data'!E81))="","",OFFSET('Sanitation Data'!$E$30,0,10*ROW('Sanitation Data'!E81)))</f>
        <v/>
      </c>
      <c r="CS87" s="286" t="str">
        <f ca="true">+IF(OFFSET('Sanitation Data'!$E$31,0,10*ROW('Sanitation Data'!E81))="","",OFFSET('Sanitation Data'!$E$31,0,10*ROW('Sanitation Data'!E81)))</f>
        <v/>
      </c>
      <c r="CT87" s="286" t="str">
        <f ca="true">+IF(OFFSET('Sanitation Data'!$E$32,0,10*ROW('Sanitation Data'!E81))="","",OFFSET('Sanitation Data'!$E$32,0,10*ROW('Sanitation Data'!E81)))</f>
        <v/>
      </c>
      <c r="CU87" s="286" t="str">
        <f ca="true">+IF(OFFSET('Sanitation Data'!$F$28,0,10*ROW('Sanitation Data'!F81))="","",OFFSET('Sanitation Data'!$F$28,0,10*ROW('Sanitation Data'!F81)))</f>
        <v/>
      </c>
      <c r="CV87" s="286" t="str">
        <f ca="true">+IF(OFFSET('Sanitation Data'!$F$29,0,10*ROW('Sanitation Data'!F81))="","",OFFSET('Sanitation Data'!$F$29,0,10*ROW('Sanitation Data'!F81)))</f>
        <v/>
      </c>
      <c r="CW87" s="286" t="str">
        <f ca="true">+IF(OFFSET('Sanitation Data'!$F$30,0,10*ROW('Sanitation Data'!F81))="","",OFFSET('Sanitation Data'!$F$30,0,10*ROW('Sanitation Data'!F81)))</f>
        <v/>
      </c>
      <c r="CX87" s="286" t="str">
        <f ca="true">+IF(OFFSET('Sanitation Data'!$F$31,0,10*ROW('Sanitation Data'!F81))="","",OFFSET('Sanitation Data'!$F$31,0,10*ROW('Sanitation Data'!F81)))</f>
        <v/>
      </c>
      <c r="CY87" s="286" t="str">
        <f ca="true">+IF(OFFSET('Sanitation Data'!$F$32,0,10*ROW('Sanitation Data'!F81))="","",OFFSET('Sanitation Data'!$F$32,0,10*ROW('Sanitation Data'!F81)))</f>
        <v/>
      </c>
      <c r="CZ87" s="286" t="str">
        <f ca="true">+IF(OFFSET('Sanitation Data'!$G$28,0,10*ROW('Sanitation Data'!G81))="","",OFFSET('Sanitation Data'!$G$28,0,10*ROW('Sanitation Data'!G81)))</f>
        <v/>
      </c>
      <c r="DA87" s="286" t="str">
        <f ca="true">+IF(OFFSET('Sanitation Data'!$G$29,0,10*ROW('Sanitation Data'!G81))="","",OFFSET('Sanitation Data'!$G$29,0,10*ROW('Sanitation Data'!G81)))</f>
        <v/>
      </c>
      <c r="DB87" s="286" t="str">
        <f ca="true">+IF(OFFSET('Sanitation Data'!$G$30,0,10*ROW('Sanitation Data'!G81))="","",OFFSET('Sanitation Data'!$G$30,0,10*ROW('Sanitation Data'!G81)))</f>
        <v/>
      </c>
      <c r="DC87" s="286" t="str">
        <f ca="true">+IF(OFFSET('Sanitation Data'!$G$31,0,10*ROW('Sanitation Data'!G81))="","",OFFSET('Sanitation Data'!$G$31,0,10*ROW('Sanitation Data'!G81)))</f>
        <v/>
      </c>
      <c r="DD87" s="286" t="str">
        <f ca="true">+IF(OFFSET('Sanitation Data'!$G$32,0,10*ROW('Sanitation Data'!G81))="","",OFFSET('Sanitation Data'!$G$32,0,10*ROW('Sanitation Data'!G81)))</f>
        <v/>
      </c>
      <c r="DE87" s="286" t="str">
        <f ca="true">+IF(OFFSET('Sanitation Data'!$H$28,0,10*ROW('Sanitation Data'!H81))="","",OFFSET('Sanitation Data'!$H$28,0,10*ROW('Sanitation Data'!H81)))</f>
        <v/>
      </c>
      <c r="DF87" s="286" t="str">
        <f ca="true">+IF(OFFSET('Sanitation Data'!$H$29,0,10*ROW('Sanitation Data'!H81))="","",OFFSET('Sanitation Data'!$H$29,0,10*ROW('Sanitation Data'!H81)))</f>
        <v/>
      </c>
      <c r="DG87" s="286" t="str">
        <f ca="true">+IF(OFFSET('Sanitation Data'!$H$30,0,10*ROW('Sanitation Data'!H81))="","",OFFSET('Sanitation Data'!$H$30,0,10*ROW('Sanitation Data'!H81)))</f>
        <v/>
      </c>
      <c r="DH87" s="286" t="str">
        <f ca="true">+IF(OFFSET('Sanitation Data'!$H$31,0,10*ROW('Sanitation Data'!H81))="","",OFFSET('Sanitation Data'!$H$31,0,10*ROW('Sanitation Data'!H81)))</f>
        <v/>
      </c>
      <c r="DI87" s="286" t="str">
        <f ca="true">+IF(OFFSET('Sanitation Data'!$H$32,0,10*ROW('Sanitation Data'!H81))="","",OFFSET('Sanitation Data'!$H$32,0,10*ROW('Sanitation Data'!H81)))</f>
        <v/>
      </c>
      <c r="DJ87" s="286" t="str">
        <f ca="true">+IF(OFFSET('Sanitation Data'!$I$28,0,10*ROW('Sanitation Data'!I81))="","",OFFSET('Sanitation Data'!$I$28,0,10*ROW('Sanitation Data'!I81)))</f>
        <v/>
      </c>
      <c r="DK87" s="286" t="str">
        <f ca="true">+IF(OFFSET('Sanitation Data'!$I$29,0,10*ROW('Sanitation Data'!I81))="","",OFFSET('Sanitation Data'!$I$29,0,10*ROW('Sanitation Data'!I81)))</f>
        <v/>
      </c>
      <c r="DL87" s="286" t="str">
        <f ca="true">+IF(OFFSET('Sanitation Data'!$I$30,0,10*ROW('Sanitation Data'!I81))="","",OFFSET('Sanitation Data'!$I$30,0,10*ROW('Sanitation Data'!I81)))</f>
        <v/>
      </c>
      <c r="DM87" s="286" t="str">
        <f ca="true">+IF(OFFSET('Sanitation Data'!$I$31,0,10*ROW('Sanitation Data'!I81))="","",OFFSET('Sanitation Data'!$I$31,0,10*ROW('Sanitation Data'!I81)))</f>
        <v/>
      </c>
      <c r="DN87" s="286" t="str">
        <f ca="true">+IF(OFFSET('Sanitation Data'!$I$32,0,10*ROW('Sanitation Data'!I81))="","",OFFSET('Sanitation Data'!$I$32,0,10*ROW('Sanitation Data'!I81)))</f>
        <v/>
      </c>
      <c r="DO87" s="286" t="str">
        <f ca="true">+IF(OFFSET('Hygiene Data'!$D$11,0,10*ROW('Hygiene Data'!D81))="","",OFFSET('Hygiene Data'!$D$11,0,10*ROW('Hygiene Data'!D81)))</f>
        <v/>
      </c>
      <c r="DP87" s="286" t="str">
        <f ca="true">+IF(OFFSET('Hygiene Data'!$D$12,0,10*ROW('Hygiene Data'!D81))="","",OFFSET('Hygiene Data'!$D$12,0,10*ROW('Hygiene Data'!D81)))</f>
        <v/>
      </c>
      <c r="DQ87" s="286" t="str">
        <f ca="true">+IF(OFFSET('Hygiene Data'!$D$13,0,10*ROW('Hygiene Data'!D81))="","",OFFSET('Hygiene Data'!$D$13,0,10*ROW('Hygiene Data'!D81)))</f>
        <v/>
      </c>
      <c r="DR87" s="286" t="str">
        <f ca="true">+IF(OFFSET('Hygiene Data'!$E$11,0,10*ROW('Hygiene Data'!E81))="","",OFFSET('Hygiene Data'!$E$11,0,10*ROW('Hygiene Data'!E81)))</f>
        <v/>
      </c>
      <c r="DS87" s="286" t="str">
        <f ca="true">+IF(OFFSET('Hygiene Data'!$E$12,0,10*ROW('Hygiene Data'!E81))="","",OFFSET('Hygiene Data'!$E$12,0,10*ROW('Hygiene Data'!E81)))</f>
        <v/>
      </c>
      <c r="DT87" s="286" t="str">
        <f ca="true">+IF(OFFSET('Hygiene Data'!$E$13,0,10*ROW('Hygiene Data'!E81))="","",OFFSET('Hygiene Data'!$E$13,0,10*ROW('Hygiene Data'!E81)))</f>
        <v/>
      </c>
      <c r="DU87" s="286" t="str">
        <f ca="true">+IF(OFFSET('Hygiene Data'!$F$11,0,10*ROW('Hygiene Data'!F81))="","",OFFSET('Hygiene Data'!$F$11,0,10*ROW('Hygiene Data'!F81)))</f>
        <v/>
      </c>
      <c r="DV87" s="286" t="str">
        <f ca="true">+IF(OFFSET('Hygiene Data'!$F$12,0,10*ROW('Hygiene Data'!F81))="","",OFFSET('Hygiene Data'!$F$12,0,10*ROW('Hygiene Data'!F81)))</f>
        <v/>
      </c>
      <c r="DW87" s="286" t="str">
        <f ca="true">+IF(OFFSET('Hygiene Data'!$F$13,0,10*ROW('Hygiene Data'!F81))="","",OFFSET('Hygiene Data'!$F$13,0,10*ROW('Hygiene Data'!F81)))</f>
        <v/>
      </c>
      <c r="DX87" s="286" t="str">
        <f ca="true">+IF(OFFSET('Hygiene Data'!$G$11,0,10*ROW('Hygiene Data'!G81))="","",OFFSET('Hygiene Data'!$G$11,0,10*ROW('Hygiene Data'!G81)))</f>
        <v/>
      </c>
      <c r="DY87" s="286" t="str">
        <f ca="true">+IF(OFFSET('Hygiene Data'!$G$12,0,10*ROW('Hygiene Data'!G81))="","",OFFSET('Hygiene Data'!$G$12,0,10*ROW('Hygiene Data'!G81)))</f>
        <v/>
      </c>
      <c r="DZ87" s="286" t="str">
        <f ca="true">+IF(OFFSET('Hygiene Data'!$G$13,0,10*ROW('Hygiene Data'!G81))="","",OFFSET('Hygiene Data'!$G$13,0,10*ROW('Hygiene Data'!G81)))</f>
        <v/>
      </c>
      <c r="EA87" s="286" t="str">
        <f ca="true">+IF(OFFSET('Hygiene Data'!$H$11,0,10*ROW('Hygiene Data'!H81))="","",OFFSET('Hygiene Data'!$H$11,0,10*ROW('Hygiene Data'!H81)))</f>
        <v/>
      </c>
      <c r="EB87" s="286" t="str">
        <f ca="true">+IF(OFFSET('Hygiene Data'!$H$12,0,10*ROW('Hygiene Data'!H81))="","",OFFSET('Hygiene Data'!$H$12,0,10*ROW('Hygiene Data'!H81)))</f>
        <v/>
      </c>
      <c r="EC87" s="286" t="str">
        <f ca="true">+IF(OFFSET('Hygiene Data'!$H$13,0,10*ROW('Hygiene Data'!H81))="","",OFFSET('Hygiene Data'!$H$13,0,10*ROW('Hygiene Data'!H81)))</f>
        <v/>
      </c>
      <c r="ED87" s="286" t="str">
        <f ca="true">+IF(OFFSET('Hygiene Data'!$I$11,0,10*ROW('Hygiene Data'!I81))="","",OFFSET('Hygiene Data'!$I$11,0,10*ROW('Hygiene Data'!I81)))</f>
        <v/>
      </c>
      <c r="EE87" s="286" t="str">
        <f ca="true">+IF(OFFSET('Hygiene Data'!$I$12,0,10*ROW('Hygiene Data'!I81))="","",OFFSET('Hygiene Data'!$I$12,0,10*ROW('Hygiene Data'!I81)))</f>
        <v/>
      </c>
      <c r="EF87" s="286"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42"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6"/>
      <c r="BS88" s="286" t="str">
        <f ca="true">+IF(OFFSET('Water Data'!$D$27,0,10*ROW('Water Data'!D82))="","",OFFSET('Water Data'!$D$27,0,10*ROW('Water Data'!D82)))</f>
        <v/>
      </c>
      <c r="BT88" s="286" t="str">
        <f ca="true">+IF(OFFSET('Water Data'!$D$28,0,10*ROW('Water Data'!D82))="","",OFFSET('Water Data'!$D$28,0,10*ROW('Water Data'!D82)))</f>
        <v/>
      </c>
      <c r="BU88" s="286" t="str">
        <f ca="true">+IF(OFFSET('Water Data'!$D$29,0,10*ROW('Water Data'!D82))="","",OFFSET('Water Data'!$D$29,0,10*ROW('Water Data'!D82)))</f>
        <v/>
      </c>
      <c r="BV88" s="286" t="str">
        <f ca="true">+IF(OFFSET('Water Data'!$E$27,0,10*ROW('Water Data'!E82))="","",OFFSET('Water Data'!$E$27,0,10*ROW('Water Data'!E82)))</f>
        <v/>
      </c>
      <c r="BW88" s="286" t="str">
        <f ca="true">+IF(OFFSET('Water Data'!$E$28,0,10*ROW('Water Data'!E82))="","",OFFSET('Water Data'!$E$28,0,10*ROW('Water Data'!E82)))</f>
        <v/>
      </c>
      <c r="BX88" s="286" t="str">
        <f ca="true">+IF(OFFSET('Water Data'!$E$29,0,10*ROW('Water Data'!E82))="","",OFFSET('Water Data'!$E$29,0,10*ROW('Water Data'!E82)))</f>
        <v/>
      </c>
      <c r="BY88" s="286" t="str">
        <f ca="true">+IF(OFFSET('Water Data'!$F$27,0,10*ROW('Water Data'!F82))="","",OFFSET('Water Data'!$F$27,0,10*ROW('Water Data'!F82)))</f>
        <v/>
      </c>
      <c r="BZ88" s="286" t="str">
        <f ca="true">+IF(OFFSET('Water Data'!$F$28,0,10*ROW('Water Data'!F82))="","",OFFSET('Water Data'!$F$28,0,10*ROW('Water Data'!F82)))</f>
        <v/>
      </c>
      <c r="CA88" s="286" t="str">
        <f ca="true">+IF(OFFSET('Water Data'!$F$29,0,10*ROW('Water Data'!F82))="","",OFFSET('Water Data'!$F$29,0,10*ROW('Water Data'!F82)))</f>
        <v/>
      </c>
      <c r="CB88" s="286" t="str">
        <f ca="true">+IF(OFFSET('Water Data'!$G$27,0,10*ROW('Water Data'!G82))="","",OFFSET('Water Data'!$G$27,0,10*ROW('Water Data'!G82)))</f>
        <v/>
      </c>
      <c r="CC88" s="286" t="str">
        <f ca="true">+IF(OFFSET('Water Data'!$G$28,0,10*ROW('Water Data'!G82))="","",OFFSET('Water Data'!$G$28,0,10*ROW('Water Data'!G82)))</f>
        <v/>
      </c>
      <c r="CD88" s="286" t="str">
        <f ca="true">+IF(OFFSET('Water Data'!$G$29,0,10*ROW('Water Data'!G82))="","",OFFSET('Water Data'!$G$29,0,10*ROW('Water Data'!G82)))</f>
        <v/>
      </c>
      <c r="CE88" s="286" t="str">
        <f ca="true">+IF(OFFSET('Water Data'!$H$27,0,10*ROW('Water Data'!H82))="","",OFFSET('Water Data'!$H$27,0,10*ROW('Water Data'!H82)))</f>
        <v/>
      </c>
      <c r="CF88" s="286" t="str">
        <f ca="true">+IF(OFFSET('Water Data'!$H$28,0,10*ROW('Water Data'!H82))="","",OFFSET('Water Data'!$H$28,0,10*ROW('Water Data'!H82)))</f>
        <v/>
      </c>
      <c r="CG88" s="286" t="str">
        <f ca="true">+IF(OFFSET('Water Data'!$H$29,0,10*ROW('Water Data'!H82))="","",OFFSET('Water Data'!$H$29,0,10*ROW('Water Data'!H82)))</f>
        <v/>
      </c>
      <c r="CH88" s="286" t="str">
        <f ca="true">+IF(OFFSET('Water Data'!$I$27,0,10*ROW('Water Data'!I82))="","",OFFSET('Water Data'!$I$27,0,10*ROW('Water Data'!I82)))</f>
        <v/>
      </c>
      <c r="CI88" s="286" t="str">
        <f ca="true">+IF(OFFSET('Water Data'!$I$28,0,10*ROW('Water Data'!I82))="","",OFFSET('Water Data'!$I$28,0,10*ROW('Water Data'!I82)))</f>
        <v/>
      </c>
      <c r="CJ88" s="286" t="str">
        <f ca="true">+IF(OFFSET('Water Data'!$I$29,0,10*ROW('Water Data'!I82))="","",OFFSET('Water Data'!$I$29,0,10*ROW('Water Data'!I82)))</f>
        <v/>
      </c>
      <c r="CK88" s="286" t="str">
        <f ca="true">+IF(OFFSET('Sanitation Data'!$D$28,0,10*ROW('Sanitation Data'!D82))="","",OFFSET('Sanitation Data'!$D$28,0,10*ROW('Sanitation Data'!D82)))</f>
        <v/>
      </c>
      <c r="CL88" s="286" t="str">
        <f ca="true">+IF(OFFSET('Sanitation Data'!$D$29,0,10*ROW('Sanitation Data'!D82))="","",OFFSET('Sanitation Data'!$D$29,0,10*ROW('Sanitation Data'!D82)))</f>
        <v/>
      </c>
      <c r="CM88" s="286" t="str">
        <f ca="true">+IF(OFFSET('Sanitation Data'!$D$30,0,10*ROW('Sanitation Data'!D82))="","",OFFSET('Sanitation Data'!$D$30,0,10*ROW('Sanitation Data'!D82)))</f>
        <v/>
      </c>
      <c r="CN88" s="286" t="str">
        <f ca="true">+IF(OFFSET('Sanitation Data'!$D$31,0,10*ROW('Sanitation Data'!D82))="","",OFFSET('Sanitation Data'!$D$31,0,10*ROW('Sanitation Data'!D82)))</f>
        <v/>
      </c>
      <c r="CO88" s="286" t="str">
        <f ca="true">+IF(OFFSET('Sanitation Data'!$D$32,0,10*ROW('Sanitation Data'!D82))="","",OFFSET('Sanitation Data'!$D$32,0,10*ROW('Sanitation Data'!D82)))</f>
        <v/>
      </c>
      <c r="CP88" s="286" t="str">
        <f ca="true">+IF(OFFSET('Sanitation Data'!$E$28,0,10*ROW('Sanitation Data'!E82))="","",OFFSET('Sanitation Data'!$E$28,0,10*ROW('Sanitation Data'!E82)))</f>
        <v/>
      </c>
      <c r="CQ88" s="286" t="str">
        <f ca="true">+IF(OFFSET('Sanitation Data'!$E$29,0,10*ROW('Sanitation Data'!E82))="","",OFFSET('Sanitation Data'!$E$29,0,10*ROW('Sanitation Data'!E82)))</f>
        <v/>
      </c>
      <c r="CR88" s="286" t="str">
        <f ca="true">+IF(OFFSET('Sanitation Data'!$E$30,0,10*ROW('Sanitation Data'!E82))="","",OFFSET('Sanitation Data'!$E$30,0,10*ROW('Sanitation Data'!E82)))</f>
        <v/>
      </c>
      <c r="CS88" s="286" t="str">
        <f ca="true">+IF(OFFSET('Sanitation Data'!$E$31,0,10*ROW('Sanitation Data'!E82))="","",OFFSET('Sanitation Data'!$E$31,0,10*ROW('Sanitation Data'!E82)))</f>
        <v/>
      </c>
      <c r="CT88" s="286" t="str">
        <f ca="true">+IF(OFFSET('Sanitation Data'!$E$32,0,10*ROW('Sanitation Data'!E82))="","",OFFSET('Sanitation Data'!$E$32,0,10*ROW('Sanitation Data'!E82)))</f>
        <v/>
      </c>
      <c r="CU88" s="286" t="str">
        <f ca="true">+IF(OFFSET('Sanitation Data'!$F$28,0,10*ROW('Sanitation Data'!F82))="","",OFFSET('Sanitation Data'!$F$28,0,10*ROW('Sanitation Data'!F82)))</f>
        <v/>
      </c>
      <c r="CV88" s="286" t="str">
        <f ca="true">+IF(OFFSET('Sanitation Data'!$F$29,0,10*ROW('Sanitation Data'!F82))="","",OFFSET('Sanitation Data'!$F$29,0,10*ROW('Sanitation Data'!F82)))</f>
        <v/>
      </c>
      <c r="CW88" s="286" t="str">
        <f ca="true">+IF(OFFSET('Sanitation Data'!$F$30,0,10*ROW('Sanitation Data'!F82))="","",OFFSET('Sanitation Data'!$F$30,0,10*ROW('Sanitation Data'!F82)))</f>
        <v/>
      </c>
      <c r="CX88" s="286" t="str">
        <f ca="true">+IF(OFFSET('Sanitation Data'!$F$31,0,10*ROW('Sanitation Data'!F82))="","",OFFSET('Sanitation Data'!$F$31,0,10*ROW('Sanitation Data'!F82)))</f>
        <v/>
      </c>
      <c r="CY88" s="286" t="str">
        <f ca="true">+IF(OFFSET('Sanitation Data'!$F$32,0,10*ROW('Sanitation Data'!F82))="","",OFFSET('Sanitation Data'!$F$32,0,10*ROW('Sanitation Data'!F82)))</f>
        <v/>
      </c>
      <c r="CZ88" s="286" t="str">
        <f ca="true">+IF(OFFSET('Sanitation Data'!$G$28,0,10*ROW('Sanitation Data'!G82))="","",OFFSET('Sanitation Data'!$G$28,0,10*ROW('Sanitation Data'!G82)))</f>
        <v/>
      </c>
      <c r="DA88" s="286" t="str">
        <f ca="true">+IF(OFFSET('Sanitation Data'!$G$29,0,10*ROW('Sanitation Data'!G82))="","",OFFSET('Sanitation Data'!$G$29,0,10*ROW('Sanitation Data'!G82)))</f>
        <v/>
      </c>
      <c r="DB88" s="286" t="str">
        <f ca="true">+IF(OFFSET('Sanitation Data'!$G$30,0,10*ROW('Sanitation Data'!G82))="","",OFFSET('Sanitation Data'!$G$30,0,10*ROW('Sanitation Data'!G82)))</f>
        <v/>
      </c>
      <c r="DC88" s="286" t="str">
        <f ca="true">+IF(OFFSET('Sanitation Data'!$G$31,0,10*ROW('Sanitation Data'!G82))="","",OFFSET('Sanitation Data'!$G$31,0,10*ROW('Sanitation Data'!G82)))</f>
        <v/>
      </c>
      <c r="DD88" s="286" t="str">
        <f ca="true">+IF(OFFSET('Sanitation Data'!$G$32,0,10*ROW('Sanitation Data'!G82))="","",OFFSET('Sanitation Data'!$G$32,0,10*ROW('Sanitation Data'!G82)))</f>
        <v/>
      </c>
      <c r="DE88" s="286" t="str">
        <f ca="true">+IF(OFFSET('Sanitation Data'!$H$28,0,10*ROW('Sanitation Data'!H82))="","",OFFSET('Sanitation Data'!$H$28,0,10*ROW('Sanitation Data'!H82)))</f>
        <v/>
      </c>
      <c r="DF88" s="286" t="str">
        <f ca="true">+IF(OFFSET('Sanitation Data'!$H$29,0,10*ROW('Sanitation Data'!H82))="","",OFFSET('Sanitation Data'!$H$29,0,10*ROW('Sanitation Data'!H82)))</f>
        <v/>
      </c>
      <c r="DG88" s="286" t="str">
        <f ca="true">+IF(OFFSET('Sanitation Data'!$H$30,0,10*ROW('Sanitation Data'!H82))="","",OFFSET('Sanitation Data'!$H$30,0,10*ROW('Sanitation Data'!H82)))</f>
        <v/>
      </c>
      <c r="DH88" s="286" t="str">
        <f ca="true">+IF(OFFSET('Sanitation Data'!$H$31,0,10*ROW('Sanitation Data'!H82))="","",OFFSET('Sanitation Data'!$H$31,0,10*ROW('Sanitation Data'!H82)))</f>
        <v/>
      </c>
      <c r="DI88" s="286" t="str">
        <f ca="true">+IF(OFFSET('Sanitation Data'!$H$32,0,10*ROW('Sanitation Data'!H82))="","",OFFSET('Sanitation Data'!$H$32,0,10*ROW('Sanitation Data'!H82)))</f>
        <v/>
      </c>
      <c r="DJ88" s="286" t="str">
        <f ca="true">+IF(OFFSET('Sanitation Data'!$I$28,0,10*ROW('Sanitation Data'!I82))="","",OFFSET('Sanitation Data'!$I$28,0,10*ROW('Sanitation Data'!I82)))</f>
        <v/>
      </c>
      <c r="DK88" s="286" t="str">
        <f ca="true">+IF(OFFSET('Sanitation Data'!$I$29,0,10*ROW('Sanitation Data'!I82))="","",OFFSET('Sanitation Data'!$I$29,0,10*ROW('Sanitation Data'!I82)))</f>
        <v/>
      </c>
      <c r="DL88" s="286" t="str">
        <f ca="true">+IF(OFFSET('Sanitation Data'!$I$30,0,10*ROW('Sanitation Data'!I82))="","",OFFSET('Sanitation Data'!$I$30,0,10*ROW('Sanitation Data'!I82)))</f>
        <v/>
      </c>
      <c r="DM88" s="286" t="str">
        <f ca="true">+IF(OFFSET('Sanitation Data'!$I$31,0,10*ROW('Sanitation Data'!I82))="","",OFFSET('Sanitation Data'!$I$31,0,10*ROW('Sanitation Data'!I82)))</f>
        <v/>
      </c>
      <c r="DN88" s="286" t="str">
        <f ca="true">+IF(OFFSET('Sanitation Data'!$I$32,0,10*ROW('Sanitation Data'!I82))="","",OFFSET('Sanitation Data'!$I$32,0,10*ROW('Sanitation Data'!I82)))</f>
        <v/>
      </c>
      <c r="DO88" s="286" t="str">
        <f ca="true">+IF(OFFSET('Hygiene Data'!$D$11,0,10*ROW('Hygiene Data'!D82))="","",OFFSET('Hygiene Data'!$D$11,0,10*ROW('Hygiene Data'!D82)))</f>
        <v/>
      </c>
      <c r="DP88" s="286" t="str">
        <f ca="true">+IF(OFFSET('Hygiene Data'!$D$12,0,10*ROW('Hygiene Data'!D82))="","",OFFSET('Hygiene Data'!$D$12,0,10*ROW('Hygiene Data'!D82)))</f>
        <v/>
      </c>
      <c r="DQ88" s="286" t="str">
        <f ca="true">+IF(OFFSET('Hygiene Data'!$D$13,0,10*ROW('Hygiene Data'!D82))="","",OFFSET('Hygiene Data'!$D$13,0,10*ROW('Hygiene Data'!D82)))</f>
        <v/>
      </c>
      <c r="DR88" s="286" t="str">
        <f ca="true">+IF(OFFSET('Hygiene Data'!$E$11,0,10*ROW('Hygiene Data'!E82))="","",OFFSET('Hygiene Data'!$E$11,0,10*ROW('Hygiene Data'!E82)))</f>
        <v/>
      </c>
      <c r="DS88" s="286" t="str">
        <f ca="true">+IF(OFFSET('Hygiene Data'!$E$12,0,10*ROW('Hygiene Data'!E82))="","",OFFSET('Hygiene Data'!$E$12,0,10*ROW('Hygiene Data'!E82)))</f>
        <v/>
      </c>
      <c r="DT88" s="286" t="str">
        <f ca="true">+IF(OFFSET('Hygiene Data'!$E$13,0,10*ROW('Hygiene Data'!E82))="","",OFFSET('Hygiene Data'!$E$13,0,10*ROW('Hygiene Data'!E82)))</f>
        <v/>
      </c>
      <c r="DU88" s="286" t="str">
        <f ca="true">+IF(OFFSET('Hygiene Data'!$F$11,0,10*ROW('Hygiene Data'!F82))="","",OFFSET('Hygiene Data'!$F$11,0,10*ROW('Hygiene Data'!F82)))</f>
        <v/>
      </c>
      <c r="DV88" s="286" t="str">
        <f ca="true">+IF(OFFSET('Hygiene Data'!$F$12,0,10*ROW('Hygiene Data'!F82))="","",OFFSET('Hygiene Data'!$F$12,0,10*ROW('Hygiene Data'!F82)))</f>
        <v/>
      </c>
      <c r="DW88" s="286" t="str">
        <f ca="true">+IF(OFFSET('Hygiene Data'!$F$13,0,10*ROW('Hygiene Data'!F82))="","",OFFSET('Hygiene Data'!$F$13,0,10*ROW('Hygiene Data'!F82)))</f>
        <v/>
      </c>
      <c r="DX88" s="286" t="str">
        <f ca="true">+IF(OFFSET('Hygiene Data'!$G$11,0,10*ROW('Hygiene Data'!G82))="","",OFFSET('Hygiene Data'!$G$11,0,10*ROW('Hygiene Data'!G82)))</f>
        <v/>
      </c>
      <c r="DY88" s="286" t="str">
        <f ca="true">+IF(OFFSET('Hygiene Data'!$G$12,0,10*ROW('Hygiene Data'!G82))="","",OFFSET('Hygiene Data'!$G$12,0,10*ROW('Hygiene Data'!G82)))</f>
        <v/>
      </c>
      <c r="DZ88" s="286" t="str">
        <f ca="true">+IF(OFFSET('Hygiene Data'!$G$13,0,10*ROW('Hygiene Data'!G82))="","",OFFSET('Hygiene Data'!$G$13,0,10*ROW('Hygiene Data'!G82)))</f>
        <v/>
      </c>
      <c r="EA88" s="286" t="str">
        <f ca="true">+IF(OFFSET('Hygiene Data'!$H$11,0,10*ROW('Hygiene Data'!H82))="","",OFFSET('Hygiene Data'!$H$11,0,10*ROW('Hygiene Data'!H82)))</f>
        <v/>
      </c>
      <c r="EB88" s="286" t="str">
        <f ca="true">+IF(OFFSET('Hygiene Data'!$H$12,0,10*ROW('Hygiene Data'!H82))="","",OFFSET('Hygiene Data'!$H$12,0,10*ROW('Hygiene Data'!H82)))</f>
        <v/>
      </c>
      <c r="EC88" s="286" t="str">
        <f ca="true">+IF(OFFSET('Hygiene Data'!$H$13,0,10*ROW('Hygiene Data'!H82))="","",OFFSET('Hygiene Data'!$H$13,0,10*ROW('Hygiene Data'!H82)))</f>
        <v/>
      </c>
      <c r="ED88" s="286" t="str">
        <f ca="true">+IF(OFFSET('Hygiene Data'!$I$11,0,10*ROW('Hygiene Data'!I82))="","",OFFSET('Hygiene Data'!$I$11,0,10*ROW('Hygiene Data'!I82)))</f>
        <v/>
      </c>
      <c r="EE88" s="286" t="str">
        <f ca="true">+IF(OFFSET('Hygiene Data'!$I$12,0,10*ROW('Hygiene Data'!I82))="","",OFFSET('Hygiene Data'!$I$12,0,10*ROW('Hygiene Data'!I82)))</f>
        <v/>
      </c>
      <c r="EF88" s="286"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42"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6"/>
      <c r="BS89" s="286" t="str">
        <f ca="true">+IF(OFFSET('Water Data'!$D$27,0,10*ROW('Water Data'!D83))="","",OFFSET('Water Data'!$D$27,0,10*ROW('Water Data'!D83)))</f>
        <v/>
      </c>
      <c r="BT89" s="286" t="str">
        <f ca="true">+IF(OFFSET('Water Data'!$D$28,0,10*ROW('Water Data'!D83))="","",OFFSET('Water Data'!$D$28,0,10*ROW('Water Data'!D83)))</f>
        <v/>
      </c>
      <c r="BU89" s="286" t="str">
        <f ca="true">+IF(OFFSET('Water Data'!$D$29,0,10*ROW('Water Data'!D83))="","",OFFSET('Water Data'!$D$29,0,10*ROW('Water Data'!D83)))</f>
        <v/>
      </c>
      <c r="BV89" s="286" t="str">
        <f ca="true">+IF(OFFSET('Water Data'!$E$27,0,10*ROW('Water Data'!E83))="","",OFFSET('Water Data'!$E$27,0,10*ROW('Water Data'!E83)))</f>
        <v/>
      </c>
      <c r="BW89" s="286" t="str">
        <f ca="true">+IF(OFFSET('Water Data'!$E$28,0,10*ROW('Water Data'!E83))="","",OFFSET('Water Data'!$E$28,0,10*ROW('Water Data'!E83)))</f>
        <v/>
      </c>
      <c r="BX89" s="286" t="str">
        <f ca="true">+IF(OFFSET('Water Data'!$E$29,0,10*ROW('Water Data'!E83))="","",OFFSET('Water Data'!$E$29,0,10*ROW('Water Data'!E83)))</f>
        <v/>
      </c>
      <c r="BY89" s="286" t="str">
        <f ca="true">+IF(OFFSET('Water Data'!$F$27,0,10*ROW('Water Data'!F83))="","",OFFSET('Water Data'!$F$27,0,10*ROW('Water Data'!F83)))</f>
        <v/>
      </c>
      <c r="BZ89" s="286" t="str">
        <f ca="true">+IF(OFFSET('Water Data'!$F$28,0,10*ROW('Water Data'!F83))="","",OFFSET('Water Data'!$F$28,0,10*ROW('Water Data'!F83)))</f>
        <v/>
      </c>
      <c r="CA89" s="286" t="str">
        <f ca="true">+IF(OFFSET('Water Data'!$F$29,0,10*ROW('Water Data'!F83))="","",OFFSET('Water Data'!$F$29,0,10*ROW('Water Data'!F83)))</f>
        <v/>
      </c>
      <c r="CB89" s="286" t="str">
        <f ca="true">+IF(OFFSET('Water Data'!$G$27,0,10*ROW('Water Data'!G83))="","",OFFSET('Water Data'!$G$27,0,10*ROW('Water Data'!G83)))</f>
        <v/>
      </c>
      <c r="CC89" s="286" t="str">
        <f ca="true">+IF(OFFSET('Water Data'!$G$28,0,10*ROW('Water Data'!G83))="","",OFFSET('Water Data'!$G$28,0,10*ROW('Water Data'!G83)))</f>
        <v/>
      </c>
      <c r="CD89" s="286" t="str">
        <f ca="true">+IF(OFFSET('Water Data'!$G$29,0,10*ROW('Water Data'!G83))="","",OFFSET('Water Data'!$G$29,0,10*ROW('Water Data'!G83)))</f>
        <v/>
      </c>
      <c r="CE89" s="286" t="str">
        <f ca="true">+IF(OFFSET('Water Data'!$H$27,0,10*ROW('Water Data'!H83))="","",OFFSET('Water Data'!$H$27,0,10*ROW('Water Data'!H83)))</f>
        <v/>
      </c>
      <c r="CF89" s="286" t="str">
        <f ca="true">+IF(OFFSET('Water Data'!$H$28,0,10*ROW('Water Data'!H83))="","",OFFSET('Water Data'!$H$28,0,10*ROW('Water Data'!H83)))</f>
        <v/>
      </c>
      <c r="CG89" s="286" t="str">
        <f ca="true">+IF(OFFSET('Water Data'!$H$29,0,10*ROW('Water Data'!H83))="","",OFFSET('Water Data'!$H$29,0,10*ROW('Water Data'!H83)))</f>
        <v/>
      </c>
      <c r="CH89" s="286" t="str">
        <f ca="true">+IF(OFFSET('Water Data'!$I$27,0,10*ROW('Water Data'!I83))="","",OFFSET('Water Data'!$I$27,0,10*ROW('Water Data'!I83)))</f>
        <v/>
      </c>
      <c r="CI89" s="286" t="str">
        <f ca="true">+IF(OFFSET('Water Data'!$I$28,0,10*ROW('Water Data'!I83))="","",OFFSET('Water Data'!$I$28,0,10*ROW('Water Data'!I83)))</f>
        <v/>
      </c>
      <c r="CJ89" s="286" t="str">
        <f ca="true">+IF(OFFSET('Water Data'!$I$29,0,10*ROW('Water Data'!I83))="","",OFFSET('Water Data'!$I$29,0,10*ROW('Water Data'!I83)))</f>
        <v/>
      </c>
      <c r="CK89" s="286" t="str">
        <f ca="true">+IF(OFFSET('Sanitation Data'!$D$28,0,10*ROW('Sanitation Data'!D83))="","",OFFSET('Sanitation Data'!$D$28,0,10*ROW('Sanitation Data'!D83)))</f>
        <v/>
      </c>
      <c r="CL89" s="286" t="str">
        <f ca="true">+IF(OFFSET('Sanitation Data'!$D$29,0,10*ROW('Sanitation Data'!D83))="","",OFFSET('Sanitation Data'!$D$29,0,10*ROW('Sanitation Data'!D83)))</f>
        <v/>
      </c>
      <c r="CM89" s="286" t="str">
        <f ca="true">+IF(OFFSET('Sanitation Data'!$D$30,0,10*ROW('Sanitation Data'!D83))="","",OFFSET('Sanitation Data'!$D$30,0,10*ROW('Sanitation Data'!D83)))</f>
        <v/>
      </c>
      <c r="CN89" s="286" t="str">
        <f ca="true">+IF(OFFSET('Sanitation Data'!$D$31,0,10*ROW('Sanitation Data'!D83))="","",OFFSET('Sanitation Data'!$D$31,0,10*ROW('Sanitation Data'!D83)))</f>
        <v/>
      </c>
      <c r="CO89" s="286" t="str">
        <f ca="true">+IF(OFFSET('Sanitation Data'!$D$32,0,10*ROW('Sanitation Data'!D83))="","",OFFSET('Sanitation Data'!$D$32,0,10*ROW('Sanitation Data'!D83)))</f>
        <v/>
      </c>
      <c r="CP89" s="286" t="str">
        <f ca="true">+IF(OFFSET('Sanitation Data'!$E$28,0,10*ROW('Sanitation Data'!E83))="","",OFFSET('Sanitation Data'!$E$28,0,10*ROW('Sanitation Data'!E83)))</f>
        <v/>
      </c>
      <c r="CQ89" s="286" t="str">
        <f ca="true">+IF(OFFSET('Sanitation Data'!$E$29,0,10*ROW('Sanitation Data'!E83))="","",OFFSET('Sanitation Data'!$E$29,0,10*ROW('Sanitation Data'!E83)))</f>
        <v/>
      </c>
      <c r="CR89" s="286" t="str">
        <f ca="true">+IF(OFFSET('Sanitation Data'!$E$30,0,10*ROW('Sanitation Data'!E83))="","",OFFSET('Sanitation Data'!$E$30,0,10*ROW('Sanitation Data'!E83)))</f>
        <v/>
      </c>
      <c r="CS89" s="286" t="str">
        <f ca="true">+IF(OFFSET('Sanitation Data'!$E$31,0,10*ROW('Sanitation Data'!E83))="","",OFFSET('Sanitation Data'!$E$31,0,10*ROW('Sanitation Data'!E83)))</f>
        <v/>
      </c>
      <c r="CT89" s="286" t="str">
        <f ca="true">+IF(OFFSET('Sanitation Data'!$E$32,0,10*ROW('Sanitation Data'!E83))="","",OFFSET('Sanitation Data'!$E$32,0,10*ROW('Sanitation Data'!E83)))</f>
        <v/>
      </c>
      <c r="CU89" s="286" t="str">
        <f ca="true">+IF(OFFSET('Sanitation Data'!$F$28,0,10*ROW('Sanitation Data'!F83))="","",OFFSET('Sanitation Data'!$F$28,0,10*ROW('Sanitation Data'!F83)))</f>
        <v/>
      </c>
      <c r="CV89" s="286" t="str">
        <f ca="true">+IF(OFFSET('Sanitation Data'!$F$29,0,10*ROW('Sanitation Data'!F83))="","",OFFSET('Sanitation Data'!$F$29,0,10*ROW('Sanitation Data'!F83)))</f>
        <v/>
      </c>
      <c r="CW89" s="286" t="str">
        <f ca="true">+IF(OFFSET('Sanitation Data'!$F$30,0,10*ROW('Sanitation Data'!F83))="","",OFFSET('Sanitation Data'!$F$30,0,10*ROW('Sanitation Data'!F83)))</f>
        <v/>
      </c>
      <c r="CX89" s="286" t="str">
        <f ca="true">+IF(OFFSET('Sanitation Data'!$F$31,0,10*ROW('Sanitation Data'!F83))="","",OFFSET('Sanitation Data'!$F$31,0,10*ROW('Sanitation Data'!F83)))</f>
        <v/>
      </c>
      <c r="CY89" s="286" t="str">
        <f ca="true">+IF(OFFSET('Sanitation Data'!$F$32,0,10*ROW('Sanitation Data'!F83))="","",OFFSET('Sanitation Data'!$F$32,0,10*ROW('Sanitation Data'!F83)))</f>
        <v/>
      </c>
      <c r="CZ89" s="286" t="str">
        <f ca="true">+IF(OFFSET('Sanitation Data'!$G$28,0,10*ROW('Sanitation Data'!G83))="","",OFFSET('Sanitation Data'!$G$28,0,10*ROW('Sanitation Data'!G83)))</f>
        <v/>
      </c>
      <c r="DA89" s="286" t="str">
        <f ca="true">+IF(OFFSET('Sanitation Data'!$G$29,0,10*ROW('Sanitation Data'!G83))="","",OFFSET('Sanitation Data'!$G$29,0,10*ROW('Sanitation Data'!G83)))</f>
        <v/>
      </c>
      <c r="DB89" s="286" t="str">
        <f ca="true">+IF(OFFSET('Sanitation Data'!$G$30,0,10*ROW('Sanitation Data'!G83))="","",OFFSET('Sanitation Data'!$G$30,0,10*ROW('Sanitation Data'!G83)))</f>
        <v/>
      </c>
      <c r="DC89" s="286" t="str">
        <f ca="true">+IF(OFFSET('Sanitation Data'!$G$31,0,10*ROW('Sanitation Data'!G83))="","",OFFSET('Sanitation Data'!$G$31,0,10*ROW('Sanitation Data'!G83)))</f>
        <v/>
      </c>
      <c r="DD89" s="286" t="str">
        <f ca="true">+IF(OFFSET('Sanitation Data'!$G$32,0,10*ROW('Sanitation Data'!G83))="","",OFFSET('Sanitation Data'!$G$32,0,10*ROW('Sanitation Data'!G83)))</f>
        <v/>
      </c>
      <c r="DE89" s="286" t="str">
        <f ca="true">+IF(OFFSET('Sanitation Data'!$H$28,0,10*ROW('Sanitation Data'!H83))="","",OFFSET('Sanitation Data'!$H$28,0,10*ROW('Sanitation Data'!H83)))</f>
        <v/>
      </c>
      <c r="DF89" s="286" t="str">
        <f ca="true">+IF(OFFSET('Sanitation Data'!$H$29,0,10*ROW('Sanitation Data'!H83))="","",OFFSET('Sanitation Data'!$H$29,0,10*ROW('Sanitation Data'!H83)))</f>
        <v/>
      </c>
      <c r="DG89" s="286" t="str">
        <f ca="true">+IF(OFFSET('Sanitation Data'!$H$30,0,10*ROW('Sanitation Data'!H83))="","",OFFSET('Sanitation Data'!$H$30,0,10*ROW('Sanitation Data'!H83)))</f>
        <v/>
      </c>
      <c r="DH89" s="286" t="str">
        <f ca="true">+IF(OFFSET('Sanitation Data'!$H$31,0,10*ROW('Sanitation Data'!H83))="","",OFFSET('Sanitation Data'!$H$31,0,10*ROW('Sanitation Data'!H83)))</f>
        <v/>
      </c>
      <c r="DI89" s="286" t="str">
        <f ca="true">+IF(OFFSET('Sanitation Data'!$H$32,0,10*ROW('Sanitation Data'!H83))="","",OFFSET('Sanitation Data'!$H$32,0,10*ROW('Sanitation Data'!H83)))</f>
        <v/>
      </c>
      <c r="DJ89" s="286" t="str">
        <f ca="true">+IF(OFFSET('Sanitation Data'!$I$28,0,10*ROW('Sanitation Data'!I83))="","",OFFSET('Sanitation Data'!$I$28,0,10*ROW('Sanitation Data'!I83)))</f>
        <v/>
      </c>
      <c r="DK89" s="286" t="str">
        <f ca="true">+IF(OFFSET('Sanitation Data'!$I$29,0,10*ROW('Sanitation Data'!I83))="","",OFFSET('Sanitation Data'!$I$29,0,10*ROW('Sanitation Data'!I83)))</f>
        <v/>
      </c>
      <c r="DL89" s="286" t="str">
        <f ca="true">+IF(OFFSET('Sanitation Data'!$I$30,0,10*ROW('Sanitation Data'!I83))="","",OFFSET('Sanitation Data'!$I$30,0,10*ROW('Sanitation Data'!I83)))</f>
        <v/>
      </c>
      <c r="DM89" s="286" t="str">
        <f ca="true">+IF(OFFSET('Sanitation Data'!$I$31,0,10*ROW('Sanitation Data'!I83))="","",OFFSET('Sanitation Data'!$I$31,0,10*ROW('Sanitation Data'!I83)))</f>
        <v/>
      </c>
      <c r="DN89" s="286" t="str">
        <f ca="true">+IF(OFFSET('Sanitation Data'!$I$32,0,10*ROW('Sanitation Data'!I83))="","",OFFSET('Sanitation Data'!$I$32,0,10*ROW('Sanitation Data'!I83)))</f>
        <v/>
      </c>
      <c r="DO89" s="286" t="str">
        <f ca="true">+IF(OFFSET('Hygiene Data'!$D$11,0,10*ROW('Hygiene Data'!D83))="","",OFFSET('Hygiene Data'!$D$11,0,10*ROW('Hygiene Data'!D83)))</f>
        <v/>
      </c>
      <c r="DP89" s="286" t="str">
        <f ca="true">+IF(OFFSET('Hygiene Data'!$D$12,0,10*ROW('Hygiene Data'!D83))="","",OFFSET('Hygiene Data'!$D$12,0,10*ROW('Hygiene Data'!D83)))</f>
        <v/>
      </c>
      <c r="DQ89" s="286" t="str">
        <f ca="true">+IF(OFFSET('Hygiene Data'!$D$13,0,10*ROW('Hygiene Data'!D83))="","",OFFSET('Hygiene Data'!$D$13,0,10*ROW('Hygiene Data'!D83)))</f>
        <v/>
      </c>
      <c r="DR89" s="286" t="str">
        <f ca="true">+IF(OFFSET('Hygiene Data'!$E$11,0,10*ROW('Hygiene Data'!E83))="","",OFFSET('Hygiene Data'!$E$11,0,10*ROW('Hygiene Data'!E83)))</f>
        <v/>
      </c>
      <c r="DS89" s="286" t="str">
        <f ca="true">+IF(OFFSET('Hygiene Data'!$E$12,0,10*ROW('Hygiene Data'!E83))="","",OFFSET('Hygiene Data'!$E$12,0,10*ROW('Hygiene Data'!E83)))</f>
        <v/>
      </c>
      <c r="DT89" s="286" t="str">
        <f ca="true">+IF(OFFSET('Hygiene Data'!$E$13,0,10*ROW('Hygiene Data'!E83))="","",OFFSET('Hygiene Data'!$E$13,0,10*ROW('Hygiene Data'!E83)))</f>
        <v/>
      </c>
      <c r="DU89" s="286" t="str">
        <f ca="true">+IF(OFFSET('Hygiene Data'!$F$11,0,10*ROW('Hygiene Data'!F83))="","",OFFSET('Hygiene Data'!$F$11,0,10*ROW('Hygiene Data'!F83)))</f>
        <v/>
      </c>
      <c r="DV89" s="286" t="str">
        <f ca="true">+IF(OFFSET('Hygiene Data'!$F$12,0,10*ROW('Hygiene Data'!F83))="","",OFFSET('Hygiene Data'!$F$12,0,10*ROW('Hygiene Data'!F83)))</f>
        <v/>
      </c>
      <c r="DW89" s="286" t="str">
        <f ca="true">+IF(OFFSET('Hygiene Data'!$F$13,0,10*ROW('Hygiene Data'!F83))="","",OFFSET('Hygiene Data'!$F$13,0,10*ROW('Hygiene Data'!F83)))</f>
        <v/>
      </c>
      <c r="DX89" s="286" t="str">
        <f ca="true">+IF(OFFSET('Hygiene Data'!$G$11,0,10*ROW('Hygiene Data'!G83))="","",OFFSET('Hygiene Data'!$G$11,0,10*ROW('Hygiene Data'!G83)))</f>
        <v/>
      </c>
      <c r="DY89" s="286" t="str">
        <f ca="true">+IF(OFFSET('Hygiene Data'!$G$12,0,10*ROW('Hygiene Data'!G83))="","",OFFSET('Hygiene Data'!$G$12,0,10*ROW('Hygiene Data'!G83)))</f>
        <v/>
      </c>
      <c r="DZ89" s="286" t="str">
        <f ca="true">+IF(OFFSET('Hygiene Data'!$G$13,0,10*ROW('Hygiene Data'!G83))="","",OFFSET('Hygiene Data'!$G$13,0,10*ROW('Hygiene Data'!G83)))</f>
        <v/>
      </c>
      <c r="EA89" s="286" t="str">
        <f ca="true">+IF(OFFSET('Hygiene Data'!$H$11,0,10*ROW('Hygiene Data'!H83))="","",OFFSET('Hygiene Data'!$H$11,0,10*ROW('Hygiene Data'!H83)))</f>
        <v/>
      </c>
      <c r="EB89" s="286" t="str">
        <f ca="true">+IF(OFFSET('Hygiene Data'!$H$12,0,10*ROW('Hygiene Data'!H83))="","",OFFSET('Hygiene Data'!$H$12,0,10*ROW('Hygiene Data'!H83)))</f>
        <v/>
      </c>
      <c r="EC89" s="286" t="str">
        <f ca="true">+IF(OFFSET('Hygiene Data'!$H$13,0,10*ROW('Hygiene Data'!H83))="","",OFFSET('Hygiene Data'!$H$13,0,10*ROW('Hygiene Data'!H83)))</f>
        <v/>
      </c>
      <c r="ED89" s="286" t="str">
        <f ca="true">+IF(OFFSET('Hygiene Data'!$I$11,0,10*ROW('Hygiene Data'!I83))="","",OFFSET('Hygiene Data'!$I$11,0,10*ROW('Hygiene Data'!I83)))</f>
        <v/>
      </c>
      <c r="EE89" s="286" t="str">
        <f ca="true">+IF(OFFSET('Hygiene Data'!$I$12,0,10*ROW('Hygiene Data'!I83))="","",OFFSET('Hygiene Data'!$I$12,0,10*ROW('Hygiene Data'!I83)))</f>
        <v/>
      </c>
      <c r="EF89" s="286"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42"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6"/>
      <c r="BS90" s="286" t="str">
        <f ca="true">+IF(OFFSET('Water Data'!$D$27,0,10*ROW('Water Data'!D84))="","",OFFSET('Water Data'!$D$27,0,10*ROW('Water Data'!D84)))</f>
        <v/>
      </c>
      <c r="BT90" s="286" t="str">
        <f ca="true">+IF(OFFSET('Water Data'!$D$28,0,10*ROW('Water Data'!D84))="","",OFFSET('Water Data'!$D$28,0,10*ROW('Water Data'!D84)))</f>
        <v/>
      </c>
      <c r="BU90" s="286" t="str">
        <f ca="true">+IF(OFFSET('Water Data'!$D$29,0,10*ROW('Water Data'!D84))="","",OFFSET('Water Data'!$D$29,0,10*ROW('Water Data'!D84)))</f>
        <v/>
      </c>
      <c r="BV90" s="286" t="str">
        <f ca="true">+IF(OFFSET('Water Data'!$E$27,0,10*ROW('Water Data'!E84))="","",OFFSET('Water Data'!$E$27,0,10*ROW('Water Data'!E84)))</f>
        <v/>
      </c>
      <c r="BW90" s="286" t="str">
        <f ca="true">+IF(OFFSET('Water Data'!$E$28,0,10*ROW('Water Data'!E84))="","",OFFSET('Water Data'!$E$28,0,10*ROW('Water Data'!E84)))</f>
        <v/>
      </c>
      <c r="BX90" s="286" t="str">
        <f ca="true">+IF(OFFSET('Water Data'!$E$29,0,10*ROW('Water Data'!E84))="","",OFFSET('Water Data'!$E$29,0,10*ROW('Water Data'!E84)))</f>
        <v/>
      </c>
      <c r="BY90" s="286" t="str">
        <f ca="true">+IF(OFFSET('Water Data'!$F$27,0,10*ROW('Water Data'!F84))="","",OFFSET('Water Data'!$F$27,0,10*ROW('Water Data'!F84)))</f>
        <v/>
      </c>
      <c r="BZ90" s="286" t="str">
        <f ca="true">+IF(OFFSET('Water Data'!$F$28,0,10*ROW('Water Data'!F84))="","",OFFSET('Water Data'!$F$28,0,10*ROW('Water Data'!F84)))</f>
        <v/>
      </c>
      <c r="CA90" s="286" t="str">
        <f ca="true">+IF(OFFSET('Water Data'!$F$29,0,10*ROW('Water Data'!F84))="","",OFFSET('Water Data'!$F$29,0,10*ROW('Water Data'!F84)))</f>
        <v/>
      </c>
      <c r="CB90" s="286" t="str">
        <f ca="true">+IF(OFFSET('Water Data'!$G$27,0,10*ROW('Water Data'!G84))="","",OFFSET('Water Data'!$G$27,0,10*ROW('Water Data'!G84)))</f>
        <v/>
      </c>
      <c r="CC90" s="286" t="str">
        <f ca="true">+IF(OFFSET('Water Data'!$G$28,0,10*ROW('Water Data'!G84))="","",OFFSET('Water Data'!$G$28,0,10*ROW('Water Data'!G84)))</f>
        <v/>
      </c>
      <c r="CD90" s="286" t="str">
        <f ca="true">+IF(OFFSET('Water Data'!$G$29,0,10*ROW('Water Data'!G84))="","",OFFSET('Water Data'!$G$29,0,10*ROW('Water Data'!G84)))</f>
        <v/>
      </c>
      <c r="CE90" s="286" t="str">
        <f ca="true">+IF(OFFSET('Water Data'!$H$27,0,10*ROW('Water Data'!H84))="","",OFFSET('Water Data'!$H$27,0,10*ROW('Water Data'!H84)))</f>
        <v/>
      </c>
      <c r="CF90" s="286" t="str">
        <f ca="true">+IF(OFFSET('Water Data'!$H$28,0,10*ROW('Water Data'!H84))="","",OFFSET('Water Data'!$H$28,0,10*ROW('Water Data'!H84)))</f>
        <v/>
      </c>
      <c r="CG90" s="286" t="str">
        <f ca="true">+IF(OFFSET('Water Data'!$H$29,0,10*ROW('Water Data'!H84))="","",OFFSET('Water Data'!$H$29,0,10*ROW('Water Data'!H84)))</f>
        <v/>
      </c>
      <c r="CH90" s="286" t="str">
        <f ca="true">+IF(OFFSET('Water Data'!$I$27,0,10*ROW('Water Data'!I84))="","",OFFSET('Water Data'!$I$27,0,10*ROW('Water Data'!I84)))</f>
        <v/>
      </c>
      <c r="CI90" s="286" t="str">
        <f ca="true">+IF(OFFSET('Water Data'!$I$28,0,10*ROW('Water Data'!I84))="","",OFFSET('Water Data'!$I$28,0,10*ROW('Water Data'!I84)))</f>
        <v/>
      </c>
      <c r="CJ90" s="286" t="str">
        <f ca="true">+IF(OFFSET('Water Data'!$I$29,0,10*ROW('Water Data'!I84))="","",OFFSET('Water Data'!$I$29,0,10*ROW('Water Data'!I84)))</f>
        <v/>
      </c>
      <c r="CK90" s="286" t="str">
        <f ca="true">+IF(OFFSET('Sanitation Data'!$D$28,0,10*ROW('Sanitation Data'!D84))="","",OFFSET('Sanitation Data'!$D$28,0,10*ROW('Sanitation Data'!D84)))</f>
        <v/>
      </c>
      <c r="CL90" s="286" t="str">
        <f ca="true">+IF(OFFSET('Sanitation Data'!$D$29,0,10*ROW('Sanitation Data'!D84))="","",OFFSET('Sanitation Data'!$D$29,0,10*ROW('Sanitation Data'!D84)))</f>
        <v/>
      </c>
      <c r="CM90" s="286" t="str">
        <f ca="true">+IF(OFFSET('Sanitation Data'!$D$30,0,10*ROW('Sanitation Data'!D84))="","",OFFSET('Sanitation Data'!$D$30,0,10*ROW('Sanitation Data'!D84)))</f>
        <v/>
      </c>
      <c r="CN90" s="286" t="str">
        <f ca="true">+IF(OFFSET('Sanitation Data'!$D$31,0,10*ROW('Sanitation Data'!D84))="","",OFFSET('Sanitation Data'!$D$31,0,10*ROW('Sanitation Data'!D84)))</f>
        <v/>
      </c>
      <c r="CO90" s="286" t="str">
        <f ca="true">+IF(OFFSET('Sanitation Data'!$D$32,0,10*ROW('Sanitation Data'!D84))="","",OFFSET('Sanitation Data'!$D$32,0,10*ROW('Sanitation Data'!D84)))</f>
        <v/>
      </c>
      <c r="CP90" s="286" t="str">
        <f ca="true">+IF(OFFSET('Sanitation Data'!$E$28,0,10*ROW('Sanitation Data'!E84))="","",OFFSET('Sanitation Data'!$E$28,0,10*ROW('Sanitation Data'!E84)))</f>
        <v/>
      </c>
      <c r="CQ90" s="286" t="str">
        <f ca="true">+IF(OFFSET('Sanitation Data'!$E$29,0,10*ROW('Sanitation Data'!E84))="","",OFFSET('Sanitation Data'!$E$29,0,10*ROW('Sanitation Data'!E84)))</f>
        <v/>
      </c>
      <c r="CR90" s="286" t="str">
        <f ca="true">+IF(OFFSET('Sanitation Data'!$E$30,0,10*ROW('Sanitation Data'!E84))="","",OFFSET('Sanitation Data'!$E$30,0,10*ROW('Sanitation Data'!E84)))</f>
        <v/>
      </c>
      <c r="CS90" s="286" t="str">
        <f ca="true">+IF(OFFSET('Sanitation Data'!$E$31,0,10*ROW('Sanitation Data'!E84))="","",OFFSET('Sanitation Data'!$E$31,0,10*ROW('Sanitation Data'!E84)))</f>
        <v/>
      </c>
      <c r="CT90" s="286" t="str">
        <f ca="true">+IF(OFFSET('Sanitation Data'!$E$32,0,10*ROW('Sanitation Data'!E84))="","",OFFSET('Sanitation Data'!$E$32,0,10*ROW('Sanitation Data'!E84)))</f>
        <v/>
      </c>
      <c r="CU90" s="286" t="str">
        <f ca="true">+IF(OFFSET('Sanitation Data'!$F$28,0,10*ROW('Sanitation Data'!F84))="","",OFFSET('Sanitation Data'!$F$28,0,10*ROW('Sanitation Data'!F84)))</f>
        <v/>
      </c>
      <c r="CV90" s="286" t="str">
        <f ca="true">+IF(OFFSET('Sanitation Data'!$F$29,0,10*ROW('Sanitation Data'!F84))="","",OFFSET('Sanitation Data'!$F$29,0,10*ROW('Sanitation Data'!F84)))</f>
        <v/>
      </c>
      <c r="CW90" s="286" t="str">
        <f ca="true">+IF(OFFSET('Sanitation Data'!$F$30,0,10*ROW('Sanitation Data'!F84))="","",OFFSET('Sanitation Data'!$F$30,0,10*ROW('Sanitation Data'!F84)))</f>
        <v/>
      </c>
      <c r="CX90" s="286" t="str">
        <f ca="true">+IF(OFFSET('Sanitation Data'!$F$31,0,10*ROW('Sanitation Data'!F84))="","",OFFSET('Sanitation Data'!$F$31,0,10*ROW('Sanitation Data'!F84)))</f>
        <v/>
      </c>
      <c r="CY90" s="286" t="str">
        <f ca="true">+IF(OFFSET('Sanitation Data'!$F$32,0,10*ROW('Sanitation Data'!F84))="","",OFFSET('Sanitation Data'!$F$32,0,10*ROW('Sanitation Data'!F84)))</f>
        <v/>
      </c>
      <c r="CZ90" s="286" t="str">
        <f ca="true">+IF(OFFSET('Sanitation Data'!$G$28,0,10*ROW('Sanitation Data'!G84))="","",OFFSET('Sanitation Data'!$G$28,0,10*ROW('Sanitation Data'!G84)))</f>
        <v/>
      </c>
      <c r="DA90" s="286" t="str">
        <f ca="true">+IF(OFFSET('Sanitation Data'!$G$29,0,10*ROW('Sanitation Data'!G84))="","",OFFSET('Sanitation Data'!$G$29,0,10*ROW('Sanitation Data'!G84)))</f>
        <v/>
      </c>
      <c r="DB90" s="286" t="str">
        <f ca="true">+IF(OFFSET('Sanitation Data'!$G$30,0,10*ROW('Sanitation Data'!G84))="","",OFFSET('Sanitation Data'!$G$30,0,10*ROW('Sanitation Data'!G84)))</f>
        <v/>
      </c>
      <c r="DC90" s="286" t="str">
        <f ca="true">+IF(OFFSET('Sanitation Data'!$G$31,0,10*ROW('Sanitation Data'!G84))="","",OFFSET('Sanitation Data'!$G$31,0,10*ROW('Sanitation Data'!G84)))</f>
        <v/>
      </c>
      <c r="DD90" s="286" t="str">
        <f ca="true">+IF(OFFSET('Sanitation Data'!$G$32,0,10*ROW('Sanitation Data'!G84))="","",OFFSET('Sanitation Data'!$G$32,0,10*ROW('Sanitation Data'!G84)))</f>
        <v/>
      </c>
      <c r="DE90" s="286" t="str">
        <f ca="true">+IF(OFFSET('Sanitation Data'!$H$28,0,10*ROW('Sanitation Data'!H84))="","",OFFSET('Sanitation Data'!$H$28,0,10*ROW('Sanitation Data'!H84)))</f>
        <v/>
      </c>
      <c r="DF90" s="286" t="str">
        <f ca="true">+IF(OFFSET('Sanitation Data'!$H$29,0,10*ROW('Sanitation Data'!H84))="","",OFFSET('Sanitation Data'!$H$29,0,10*ROW('Sanitation Data'!H84)))</f>
        <v/>
      </c>
      <c r="DG90" s="286" t="str">
        <f ca="true">+IF(OFFSET('Sanitation Data'!$H$30,0,10*ROW('Sanitation Data'!H84))="","",OFFSET('Sanitation Data'!$H$30,0,10*ROW('Sanitation Data'!H84)))</f>
        <v/>
      </c>
      <c r="DH90" s="286" t="str">
        <f ca="true">+IF(OFFSET('Sanitation Data'!$H$31,0,10*ROW('Sanitation Data'!H84))="","",OFFSET('Sanitation Data'!$H$31,0,10*ROW('Sanitation Data'!H84)))</f>
        <v/>
      </c>
      <c r="DI90" s="286" t="str">
        <f ca="true">+IF(OFFSET('Sanitation Data'!$H$32,0,10*ROW('Sanitation Data'!H84))="","",OFFSET('Sanitation Data'!$H$32,0,10*ROW('Sanitation Data'!H84)))</f>
        <v/>
      </c>
      <c r="DJ90" s="286" t="str">
        <f ca="true">+IF(OFFSET('Sanitation Data'!$I$28,0,10*ROW('Sanitation Data'!I84))="","",OFFSET('Sanitation Data'!$I$28,0,10*ROW('Sanitation Data'!I84)))</f>
        <v/>
      </c>
      <c r="DK90" s="286" t="str">
        <f ca="true">+IF(OFFSET('Sanitation Data'!$I$29,0,10*ROW('Sanitation Data'!I84))="","",OFFSET('Sanitation Data'!$I$29,0,10*ROW('Sanitation Data'!I84)))</f>
        <v/>
      </c>
      <c r="DL90" s="286" t="str">
        <f ca="true">+IF(OFFSET('Sanitation Data'!$I$30,0,10*ROW('Sanitation Data'!I84))="","",OFFSET('Sanitation Data'!$I$30,0,10*ROW('Sanitation Data'!I84)))</f>
        <v/>
      </c>
      <c r="DM90" s="286" t="str">
        <f ca="true">+IF(OFFSET('Sanitation Data'!$I$31,0,10*ROW('Sanitation Data'!I84))="","",OFFSET('Sanitation Data'!$I$31,0,10*ROW('Sanitation Data'!I84)))</f>
        <v/>
      </c>
      <c r="DN90" s="286" t="str">
        <f ca="true">+IF(OFFSET('Sanitation Data'!$I$32,0,10*ROW('Sanitation Data'!I84))="","",OFFSET('Sanitation Data'!$I$32,0,10*ROW('Sanitation Data'!I84)))</f>
        <v/>
      </c>
      <c r="DO90" s="286" t="str">
        <f ca="true">+IF(OFFSET('Hygiene Data'!$D$11,0,10*ROW('Hygiene Data'!D84))="","",OFFSET('Hygiene Data'!$D$11,0,10*ROW('Hygiene Data'!D84)))</f>
        <v/>
      </c>
      <c r="DP90" s="286" t="str">
        <f ca="true">+IF(OFFSET('Hygiene Data'!$D$12,0,10*ROW('Hygiene Data'!D84))="","",OFFSET('Hygiene Data'!$D$12,0,10*ROW('Hygiene Data'!D84)))</f>
        <v/>
      </c>
      <c r="DQ90" s="286" t="str">
        <f ca="true">+IF(OFFSET('Hygiene Data'!$D$13,0,10*ROW('Hygiene Data'!D84))="","",OFFSET('Hygiene Data'!$D$13,0,10*ROW('Hygiene Data'!D84)))</f>
        <v/>
      </c>
      <c r="DR90" s="286" t="str">
        <f ca="true">+IF(OFFSET('Hygiene Data'!$E$11,0,10*ROW('Hygiene Data'!E84))="","",OFFSET('Hygiene Data'!$E$11,0,10*ROW('Hygiene Data'!E84)))</f>
        <v/>
      </c>
      <c r="DS90" s="286" t="str">
        <f ca="true">+IF(OFFSET('Hygiene Data'!$E$12,0,10*ROW('Hygiene Data'!E84))="","",OFFSET('Hygiene Data'!$E$12,0,10*ROW('Hygiene Data'!E84)))</f>
        <v/>
      </c>
      <c r="DT90" s="286" t="str">
        <f ca="true">+IF(OFFSET('Hygiene Data'!$E$13,0,10*ROW('Hygiene Data'!E84))="","",OFFSET('Hygiene Data'!$E$13,0,10*ROW('Hygiene Data'!E84)))</f>
        <v/>
      </c>
      <c r="DU90" s="286" t="str">
        <f ca="true">+IF(OFFSET('Hygiene Data'!$F$11,0,10*ROW('Hygiene Data'!F84))="","",OFFSET('Hygiene Data'!$F$11,0,10*ROW('Hygiene Data'!F84)))</f>
        <v/>
      </c>
      <c r="DV90" s="286" t="str">
        <f ca="true">+IF(OFFSET('Hygiene Data'!$F$12,0,10*ROW('Hygiene Data'!F84))="","",OFFSET('Hygiene Data'!$F$12,0,10*ROW('Hygiene Data'!F84)))</f>
        <v/>
      </c>
      <c r="DW90" s="286" t="str">
        <f ca="true">+IF(OFFSET('Hygiene Data'!$F$13,0,10*ROW('Hygiene Data'!F84))="","",OFFSET('Hygiene Data'!$F$13,0,10*ROW('Hygiene Data'!F84)))</f>
        <v/>
      </c>
      <c r="DX90" s="286" t="str">
        <f ca="true">+IF(OFFSET('Hygiene Data'!$G$11,0,10*ROW('Hygiene Data'!G84))="","",OFFSET('Hygiene Data'!$G$11,0,10*ROW('Hygiene Data'!G84)))</f>
        <v/>
      </c>
      <c r="DY90" s="286" t="str">
        <f ca="true">+IF(OFFSET('Hygiene Data'!$G$12,0,10*ROW('Hygiene Data'!G84))="","",OFFSET('Hygiene Data'!$G$12,0,10*ROW('Hygiene Data'!G84)))</f>
        <v/>
      </c>
      <c r="DZ90" s="286" t="str">
        <f ca="true">+IF(OFFSET('Hygiene Data'!$G$13,0,10*ROW('Hygiene Data'!G84))="","",OFFSET('Hygiene Data'!$G$13,0,10*ROW('Hygiene Data'!G84)))</f>
        <v/>
      </c>
      <c r="EA90" s="286" t="str">
        <f ca="true">+IF(OFFSET('Hygiene Data'!$H$11,0,10*ROW('Hygiene Data'!H84))="","",OFFSET('Hygiene Data'!$H$11,0,10*ROW('Hygiene Data'!H84)))</f>
        <v/>
      </c>
      <c r="EB90" s="286" t="str">
        <f ca="true">+IF(OFFSET('Hygiene Data'!$H$12,0,10*ROW('Hygiene Data'!H84))="","",OFFSET('Hygiene Data'!$H$12,0,10*ROW('Hygiene Data'!H84)))</f>
        <v/>
      </c>
      <c r="EC90" s="286" t="str">
        <f ca="true">+IF(OFFSET('Hygiene Data'!$H$13,0,10*ROW('Hygiene Data'!H84))="","",OFFSET('Hygiene Data'!$H$13,0,10*ROW('Hygiene Data'!H84)))</f>
        <v/>
      </c>
      <c r="ED90" s="286" t="str">
        <f ca="true">+IF(OFFSET('Hygiene Data'!$I$11,0,10*ROW('Hygiene Data'!I84))="","",OFFSET('Hygiene Data'!$I$11,0,10*ROW('Hygiene Data'!I84)))</f>
        <v/>
      </c>
      <c r="EE90" s="286" t="str">
        <f ca="true">+IF(OFFSET('Hygiene Data'!$I$12,0,10*ROW('Hygiene Data'!I84))="","",OFFSET('Hygiene Data'!$I$12,0,10*ROW('Hygiene Data'!I84)))</f>
        <v/>
      </c>
      <c r="EF90" s="286"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42"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6"/>
      <c r="BS91" s="286" t="str">
        <f ca="true">+IF(OFFSET('Water Data'!$D$27,0,10*ROW('Water Data'!D85))="","",OFFSET('Water Data'!$D$27,0,10*ROW('Water Data'!D85)))</f>
        <v/>
      </c>
      <c r="BT91" s="286" t="str">
        <f ca="true">+IF(OFFSET('Water Data'!$D$28,0,10*ROW('Water Data'!D85))="","",OFFSET('Water Data'!$D$28,0,10*ROW('Water Data'!D85)))</f>
        <v/>
      </c>
      <c r="BU91" s="286" t="str">
        <f ca="true">+IF(OFFSET('Water Data'!$D$29,0,10*ROW('Water Data'!D85))="","",OFFSET('Water Data'!$D$29,0,10*ROW('Water Data'!D85)))</f>
        <v/>
      </c>
      <c r="BV91" s="286" t="str">
        <f ca="true">+IF(OFFSET('Water Data'!$E$27,0,10*ROW('Water Data'!E85))="","",OFFSET('Water Data'!$E$27,0,10*ROW('Water Data'!E85)))</f>
        <v/>
      </c>
      <c r="BW91" s="286" t="str">
        <f ca="true">+IF(OFFSET('Water Data'!$E$28,0,10*ROW('Water Data'!E85))="","",OFFSET('Water Data'!$E$28,0,10*ROW('Water Data'!E85)))</f>
        <v/>
      </c>
      <c r="BX91" s="286" t="str">
        <f ca="true">+IF(OFFSET('Water Data'!$E$29,0,10*ROW('Water Data'!E85))="","",OFFSET('Water Data'!$E$29,0,10*ROW('Water Data'!E85)))</f>
        <v/>
      </c>
      <c r="BY91" s="286" t="str">
        <f ca="true">+IF(OFFSET('Water Data'!$F$27,0,10*ROW('Water Data'!F85))="","",OFFSET('Water Data'!$F$27,0,10*ROW('Water Data'!F85)))</f>
        <v/>
      </c>
      <c r="BZ91" s="286" t="str">
        <f ca="true">+IF(OFFSET('Water Data'!$F$28,0,10*ROW('Water Data'!F85))="","",OFFSET('Water Data'!$F$28,0,10*ROW('Water Data'!F85)))</f>
        <v/>
      </c>
      <c r="CA91" s="286" t="str">
        <f ca="true">+IF(OFFSET('Water Data'!$F$29,0,10*ROW('Water Data'!F85))="","",OFFSET('Water Data'!$F$29,0,10*ROW('Water Data'!F85)))</f>
        <v/>
      </c>
      <c r="CB91" s="286" t="str">
        <f ca="true">+IF(OFFSET('Water Data'!$G$27,0,10*ROW('Water Data'!G85))="","",OFFSET('Water Data'!$G$27,0,10*ROW('Water Data'!G85)))</f>
        <v/>
      </c>
      <c r="CC91" s="286" t="str">
        <f ca="true">+IF(OFFSET('Water Data'!$G$28,0,10*ROW('Water Data'!G85))="","",OFFSET('Water Data'!$G$28,0,10*ROW('Water Data'!G85)))</f>
        <v/>
      </c>
      <c r="CD91" s="286" t="str">
        <f ca="true">+IF(OFFSET('Water Data'!$G$29,0,10*ROW('Water Data'!G85))="","",OFFSET('Water Data'!$G$29,0,10*ROW('Water Data'!G85)))</f>
        <v/>
      </c>
      <c r="CE91" s="286" t="str">
        <f ca="true">+IF(OFFSET('Water Data'!$H$27,0,10*ROW('Water Data'!H85))="","",OFFSET('Water Data'!$H$27,0,10*ROW('Water Data'!H85)))</f>
        <v/>
      </c>
      <c r="CF91" s="286" t="str">
        <f ca="true">+IF(OFFSET('Water Data'!$H$28,0,10*ROW('Water Data'!H85))="","",OFFSET('Water Data'!$H$28,0,10*ROW('Water Data'!H85)))</f>
        <v/>
      </c>
      <c r="CG91" s="286" t="str">
        <f ca="true">+IF(OFFSET('Water Data'!$H$29,0,10*ROW('Water Data'!H85))="","",OFFSET('Water Data'!$H$29,0,10*ROW('Water Data'!H85)))</f>
        <v/>
      </c>
      <c r="CH91" s="286" t="str">
        <f ca="true">+IF(OFFSET('Water Data'!$I$27,0,10*ROW('Water Data'!I85))="","",OFFSET('Water Data'!$I$27,0,10*ROW('Water Data'!I85)))</f>
        <v/>
      </c>
      <c r="CI91" s="286" t="str">
        <f ca="true">+IF(OFFSET('Water Data'!$I$28,0,10*ROW('Water Data'!I85))="","",OFFSET('Water Data'!$I$28,0,10*ROW('Water Data'!I85)))</f>
        <v/>
      </c>
      <c r="CJ91" s="286" t="str">
        <f ca="true">+IF(OFFSET('Water Data'!$I$29,0,10*ROW('Water Data'!I85))="","",OFFSET('Water Data'!$I$29,0,10*ROW('Water Data'!I85)))</f>
        <v/>
      </c>
      <c r="CK91" s="286" t="str">
        <f ca="true">+IF(OFFSET('Sanitation Data'!$D$28,0,10*ROW('Sanitation Data'!D85))="","",OFFSET('Sanitation Data'!$D$28,0,10*ROW('Sanitation Data'!D85)))</f>
        <v/>
      </c>
      <c r="CL91" s="286" t="str">
        <f ca="true">+IF(OFFSET('Sanitation Data'!$D$29,0,10*ROW('Sanitation Data'!D85))="","",OFFSET('Sanitation Data'!$D$29,0,10*ROW('Sanitation Data'!D85)))</f>
        <v/>
      </c>
      <c r="CM91" s="286" t="str">
        <f ca="true">+IF(OFFSET('Sanitation Data'!$D$30,0,10*ROW('Sanitation Data'!D85))="","",OFFSET('Sanitation Data'!$D$30,0,10*ROW('Sanitation Data'!D85)))</f>
        <v/>
      </c>
      <c r="CN91" s="286" t="str">
        <f ca="true">+IF(OFFSET('Sanitation Data'!$D$31,0,10*ROW('Sanitation Data'!D85))="","",OFFSET('Sanitation Data'!$D$31,0,10*ROW('Sanitation Data'!D85)))</f>
        <v/>
      </c>
      <c r="CO91" s="286" t="str">
        <f ca="true">+IF(OFFSET('Sanitation Data'!$D$32,0,10*ROW('Sanitation Data'!D85))="","",OFFSET('Sanitation Data'!$D$32,0,10*ROW('Sanitation Data'!D85)))</f>
        <v/>
      </c>
      <c r="CP91" s="286" t="str">
        <f ca="true">+IF(OFFSET('Sanitation Data'!$E$28,0,10*ROW('Sanitation Data'!E85))="","",OFFSET('Sanitation Data'!$E$28,0,10*ROW('Sanitation Data'!E85)))</f>
        <v/>
      </c>
      <c r="CQ91" s="286" t="str">
        <f ca="true">+IF(OFFSET('Sanitation Data'!$E$29,0,10*ROW('Sanitation Data'!E85))="","",OFFSET('Sanitation Data'!$E$29,0,10*ROW('Sanitation Data'!E85)))</f>
        <v/>
      </c>
      <c r="CR91" s="286" t="str">
        <f ca="true">+IF(OFFSET('Sanitation Data'!$E$30,0,10*ROW('Sanitation Data'!E85))="","",OFFSET('Sanitation Data'!$E$30,0,10*ROW('Sanitation Data'!E85)))</f>
        <v/>
      </c>
      <c r="CS91" s="286" t="str">
        <f ca="true">+IF(OFFSET('Sanitation Data'!$E$31,0,10*ROW('Sanitation Data'!E85))="","",OFFSET('Sanitation Data'!$E$31,0,10*ROW('Sanitation Data'!E85)))</f>
        <v/>
      </c>
      <c r="CT91" s="286" t="str">
        <f ca="true">+IF(OFFSET('Sanitation Data'!$E$32,0,10*ROW('Sanitation Data'!E85))="","",OFFSET('Sanitation Data'!$E$32,0,10*ROW('Sanitation Data'!E85)))</f>
        <v/>
      </c>
      <c r="CU91" s="286" t="str">
        <f ca="true">+IF(OFFSET('Sanitation Data'!$F$28,0,10*ROW('Sanitation Data'!F85))="","",OFFSET('Sanitation Data'!$F$28,0,10*ROW('Sanitation Data'!F85)))</f>
        <v/>
      </c>
      <c r="CV91" s="286" t="str">
        <f ca="true">+IF(OFFSET('Sanitation Data'!$F$29,0,10*ROW('Sanitation Data'!F85))="","",OFFSET('Sanitation Data'!$F$29,0,10*ROW('Sanitation Data'!F85)))</f>
        <v/>
      </c>
      <c r="CW91" s="286" t="str">
        <f ca="true">+IF(OFFSET('Sanitation Data'!$F$30,0,10*ROW('Sanitation Data'!F85))="","",OFFSET('Sanitation Data'!$F$30,0,10*ROW('Sanitation Data'!F85)))</f>
        <v/>
      </c>
      <c r="CX91" s="286" t="str">
        <f ca="true">+IF(OFFSET('Sanitation Data'!$F$31,0,10*ROW('Sanitation Data'!F85))="","",OFFSET('Sanitation Data'!$F$31,0,10*ROW('Sanitation Data'!F85)))</f>
        <v/>
      </c>
      <c r="CY91" s="286" t="str">
        <f ca="true">+IF(OFFSET('Sanitation Data'!$F$32,0,10*ROW('Sanitation Data'!F85))="","",OFFSET('Sanitation Data'!$F$32,0,10*ROW('Sanitation Data'!F85)))</f>
        <v/>
      </c>
      <c r="CZ91" s="286" t="str">
        <f ca="true">+IF(OFFSET('Sanitation Data'!$G$28,0,10*ROW('Sanitation Data'!G85))="","",OFFSET('Sanitation Data'!$G$28,0,10*ROW('Sanitation Data'!G85)))</f>
        <v/>
      </c>
      <c r="DA91" s="286" t="str">
        <f ca="true">+IF(OFFSET('Sanitation Data'!$G$29,0,10*ROW('Sanitation Data'!G85))="","",OFFSET('Sanitation Data'!$G$29,0,10*ROW('Sanitation Data'!G85)))</f>
        <v/>
      </c>
      <c r="DB91" s="286" t="str">
        <f ca="true">+IF(OFFSET('Sanitation Data'!$G$30,0,10*ROW('Sanitation Data'!G85))="","",OFFSET('Sanitation Data'!$G$30,0,10*ROW('Sanitation Data'!G85)))</f>
        <v/>
      </c>
      <c r="DC91" s="286" t="str">
        <f ca="true">+IF(OFFSET('Sanitation Data'!$G$31,0,10*ROW('Sanitation Data'!G85))="","",OFFSET('Sanitation Data'!$G$31,0,10*ROW('Sanitation Data'!G85)))</f>
        <v/>
      </c>
      <c r="DD91" s="286" t="str">
        <f ca="true">+IF(OFFSET('Sanitation Data'!$G$32,0,10*ROW('Sanitation Data'!G85))="","",OFFSET('Sanitation Data'!$G$32,0,10*ROW('Sanitation Data'!G85)))</f>
        <v/>
      </c>
      <c r="DE91" s="286" t="str">
        <f ca="true">+IF(OFFSET('Sanitation Data'!$H$28,0,10*ROW('Sanitation Data'!H85))="","",OFFSET('Sanitation Data'!$H$28,0,10*ROW('Sanitation Data'!H85)))</f>
        <v/>
      </c>
      <c r="DF91" s="286" t="str">
        <f ca="true">+IF(OFFSET('Sanitation Data'!$H$29,0,10*ROW('Sanitation Data'!H85))="","",OFFSET('Sanitation Data'!$H$29,0,10*ROW('Sanitation Data'!H85)))</f>
        <v/>
      </c>
      <c r="DG91" s="286" t="str">
        <f ca="true">+IF(OFFSET('Sanitation Data'!$H$30,0,10*ROW('Sanitation Data'!H85))="","",OFFSET('Sanitation Data'!$H$30,0,10*ROW('Sanitation Data'!H85)))</f>
        <v/>
      </c>
      <c r="DH91" s="286" t="str">
        <f ca="true">+IF(OFFSET('Sanitation Data'!$H$31,0,10*ROW('Sanitation Data'!H85))="","",OFFSET('Sanitation Data'!$H$31,0,10*ROW('Sanitation Data'!H85)))</f>
        <v/>
      </c>
      <c r="DI91" s="286" t="str">
        <f ca="true">+IF(OFFSET('Sanitation Data'!$H$32,0,10*ROW('Sanitation Data'!H85))="","",OFFSET('Sanitation Data'!$H$32,0,10*ROW('Sanitation Data'!H85)))</f>
        <v/>
      </c>
      <c r="DJ91" s="286" t="str">
        <f ca="true">+IF(OFFSET('Sanitation Data'!$I$28,0,10*ROW('Sanitation Data'!I85))="","",OFFSET('Sanitation Data'!$I$28,0,10*ROW('Sanitation Data'!I85)))</f>
        <v/>
      </c>
      <c r="DK91" s="286" t="str">
        <f ca="true">+IF(OFFSET('Sanitation Data'!$I$29,0,10*ROW('Sanitation Data'!I85))="","",OFFSET('Sanitation Data'!$I$29,0,10*ROW('Sanitation Data'!I85)))</f>
        <v/>
      </c>
      <c r="DL91" s="286" t="str">
        <f ca="true">+IF(OFFSET('Sanitation Data'!$I$30,0,10*ROW('Sanitation Data'!I85))="","",OFFSET('Sanitation Data'!$I$30,0,10*ROW('Sanitation Data'!I85)))</f>
        <v/>
      </c>
      <c r="DM91" s="286" t="str">
        <f ca="true">+IF(OFFSET('Sanitation Data'!$I$31,0,10*ROW('Sanitation Data'!I85))="","",OFFSET('Sanitation Data'!$I$31,0,10*ROW('Sanitation Data'!I85)))</f>
        <v/>
      </c>
      <c r="DN91" s="286" t="str">
        <f ca="true">+IF(OFFSET('Sanitation Data'!$I$32,0,10*ROW('Sanitation Data'!I85))="","",OFFSET('Sanitation Data'!$I$32,0,10*ROW('Sanitation Data'!I85)))</f>
        <v/>
      </c>
      <c r="DO91" s="286" t="str">
        <f ca="true">+IF(OFFSET('Hygiene Data'!$D$11,0,10*ROW('Hygiene Data'!D85))="","",OFFSET('Hygiene Data'!$D$11,0,10*ROW('Hygiene Data'!D85)))</f>
        <v/>
      </c>
      <c r="DP91" s="286" t="str">
        <f ca="true">+IF(OFFSET('Hygiene Data'!$D$12,0,10*ROW('Hygiene Data'!D85))="","",OFFSET('Hygiene Data'!$D$12,0,10*ROW('Hygiene Data'!D85)))</f>
        <v/>
      </c>
      <c r="DQ91" s="286" t="str">
        <f ca="true">+IF(OFFSET('Hygiene Data'!$D$13,0,10*ROW('Hygiene Data'!D85))="","",OFFSET('Hygiene Data'!$D$13,0,10*ROW('Hygiene Data'!D85)))</f>
        <v/>
      </c>
      <c r="DR91" s="286" t="str">
        <f ca="true">+IF(OFFSET('Hygiene Data'!$E$11,0,10*ROW('Hygiene Data'!E85))="","",OFFSET('Hygiene Data'!$E$11,0,10*ROW('Hygiene Data'!E85)))</f>
        <v/>
      </c>
      <c r="DS91" s="286" t="str">
        <f ca="true">+IF(OFFSET('Hygiene Data'!$E$12,0,10*ROW('Hygiene Data'!E85))="","",OFFSET('Hygiene Data'!$E$12,0,10*ROW('Hygiene Data'!E85)))</f>
        <v/>
      </c>
      <c r="DT91" s="286" t="str">
        <f ca="true">+IF(OFFSET('Hygiene Data'!$E$13,0,10*ROW('Hygiene Data'!E85))="","",OFFSET('Hygiene Data'!$E$13,0,10*ROW('Hygiene Data'!E85)))</f>
        <v/>
      </c>
      <c r="DU91" s="286" t="str">
        <f ca="true">+IF(OFFSET('Hygiene Data'!$F$11,0,10*ROW('Hygiene Data'!F85))="","",OFFSET('Hygiene Data'!$F$11,0,10*ROW('Hygiene Data'!F85)))</f>
        <v/>
      </c>
      <c r="DV91" s="286" t="str">
        <f ca="true">+IF(OFFSET('Hygiene Data'!$F$12,0,10*ROW('Hygiene Data'!F85))="","",OFFSET('Hygiene Data'!$F$12,0,10*ROW('Hygiene Data'!F85)))</f>
        <v/>
      </c>
      <c r="DW91" s="286" t="str">
        <f ca="true">+IF(OFFSET('Hygiene Data'!$F$13,0,10*ROW('Hygiene Data'!F85))="","",OFFSET('Hygiene Data'!$F$13,0,10*ROW('Hygiene Data'!F85)))</f>
        <v/>
      </c>
      <c r="DX91" s="286" t="str">
        <f ca="true">+IF(OFFSET('Hygiene Data'!$G$11,0,10*ROW('Hygiene Data'!G85))="","",OFFSET('Hygiene Data'!$G$11,0,10*ROW('Hygiene Data'!G85)))</f>
        <v/>
      </c>
      <c r="DY91" s="286" t="str">
        <f ca="true">+IF(OFFSET('Hygiene Data'!$G$12,0,10*ROW('Hygiene Data'!G85))="","",OFFSET('Hygiene Data'!$G$12,0,10*ROW('Hygiene Data'!G85)))</f>
        <v/>
      </c>
      <c r="DZ91" s="286" t="str">
        <f ca="true">+IF(OFFSET('Hygiene Data'!$G$13,0,10*ROW('Hygiene Data'!G85))="","",OFFSET('Hygiene Data'!$G$13,0,10*ROW('Hygiene Data'!G85)))</f>
        <v/>
      </c>
      <c r="EA91" s="286" t="str">
        <f ca="true">+IF(OFFSET('Hygiene Data'!$H$11,0,10*ROW('Hygiene Data'!H85))="","",OFFSET('Hygiene Data'!$H$11,0,10*ROW('Hygiene Data'!H85)))</f>
        <v/>
      </c>
      <c r="EB91" s="286" t="str">
        <f ca="true">+IF(OFFSET('Hygiene Data'!$H$12,0,10*ROW('Hygiene Data'!H85))="","",OFFSET('Hygiene Data'!$H$12,0,10*ROW('Hygiene Data'!H85)))</f>
        <v/>
      </c>
      <c r="EC91" s="286" t="str">
        <f ca="true">+IF(OFFSET('Hygiene Data'!$H$13,0,10*ROW('Hygiene Data'!H85))="","",OFFSET('Hygiene Data'!$H$13,0,10*ROW('Hygiene Data'!H85)))</f>
        <v/>
      </c>
      <c r="ED91" s="286" t="str">
        <f ca="true">+IF(OFFSET('Hygiene Data'!$I$11,0,10*ROW('Hygiene Data'!I85))="","",OFFSET('Hygiene Data'!$I$11,0,10*ROW('Hygiene Data'!I85)))</f>
        <v/>
      </c>
      <c r="EE91" s="286" t="str">
        <f ca="true">+IF(OFFSET('Hygiene Data'!$I$12,0,10*ROW('Hygiene Data'!I85))="","",OFFSET('Hygiene Data'!$I$12,0,10*ROW('Hygiene Data'!I85)))</f>
        <v/>
      </c>
      <c r="EF91" s="286"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42"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6"/>
      <c r="BS92" s="286" t="str">
        <f ca="true">+IF(OFFSET('Water Data'!$D$27,0,10*ROW('Water Data'!D86))="","",OFFSET('Water Data'!$D$27,0,10*ROW('Water Data'!D86)))</f>
        <v/>
      </c>
      <c r="BT92" s="286" t="str">
        <f ca="true">+IF(OFFSET('Water Data'!$D$28,0,10*ROW('Water Data'!D86))="","",OFFSET('Water Data'!$D$28,0,10*ROW('Water Data'!D86)))</f>
        <v/>
      </c>
      <c r="BU92" s="286" t="str">
        <f ca="true">+IF(OFFSET('Water Data'!$D$29,0,10*ROW('Water Data'!D86))="","",OFFSET('Water Data'!$D$29,0,10*ROW('Water Data'!D86)))</f>
        <v/>
      </c>
      <c r="BV92" s="286" t="str">
        <f ca="true">+IF(OFFSET('Water Data'!$E$27,0,10*ROW('Water Data'!E86))="","",OFFSET('Water Data'!$E$27,0,10*ROW('Water Data'!E86)))</f>
        <v/>
      </c>
      <c r="BW92" s="286" t="str">
        <f ca="true">+IF(OFFSET('Water Data'!$E$28,0,10*ROW('Water Data'!E86))="","",OFFSET('Water Data'!$E$28,0,10*ROW('Water Data'!E86)))</f>
        <v/>
      </c>
      <c r="BX92" s="286" t="str">
        <f ca="true">+IF(OFFSET('Water Data'!$E$29,0,10*ROW('Water Data'!E86))="","",OFFSET('Water Data'!$E$29,0,10*ROW('Water Data'!E86)))</f>
        <v/>
      </c>
      <c r="BY92" s="286" t="str">
        <f ca="true">+IF(OFFSET('Water Data'!$F$27,0,10*ROW('Water Data'!F86))="","",OFFSET('Water Data'!$F$27,0,10*ROW('Water Data'!F86)))</f>
        <v/>
      </c>
      <c r="BZ92" s="286" t="str">
        <f ca="true">+IF(OFFSET('Water Data'!$F$28,0,10*ROW('Water Data'!F86))="","",OFFSET('Water Data'!$F$28,0,10*ROW('Water Data'!F86)))</f>
        <v/>
      </c>
      <c r="CA92" s="286" t="str">
        <f ca="true">+IF(OFFSET('Water Data'!$F$29,0,10*ROW('Water Data'!F86))="","",OFFSET('Water Data'!$F$29,0,10*ROW('Water Data'!F86)))</f>
        <v/>
      </c>
      <c r="CB92" s="286" t="str">
        <f ca="true">+IF(OFFSET('Water Data'!$G$27,0,10*ROW('Water Data'!G86))="","",OFFSET('Water Data'!$G$27,0,10*ROW('Water Data'!G86)))</f>
        <v/>
      </c>
      <c r="CC92" s="286" t="str">
        <f ca="true">+IF(OFFSET('Water Data'!$G$28,0,10*ROW('Water Data'!G86))="","",OFFSET('Water Data'!$G$28,0,10*ROW('Water Data'!G86)))</f>
        <v/>
      </c>
      <c r="CD92" s="286" t="str">
        <f ca="true">+IF(OFFSET('Water Data'!$G$29,0,10*ROW('Water Data'!G86))="","",OFFSET('Water Data'!$G$29,0,10*ROW('Water Data'!G86)))</f>
        <v/>
      </c>
      <c r="CE92" s="286" t="str">
        <f ca="true">+IF(OFFSET('Water Data'!$H$27,0,10*ROW('Water Data'!H86))="","",OFFSET('Water Data'!$H$27,0,10*ROW('Water Data'!H86)))</f>
        <v/>
      </c>
      <c r="CF92" s="286" t="str">
        <f ca="true">+IF(OFFSET('Water Data'!$H$28,0,10*ROW('Water Data'!H86))="","",OFFSET('Water Data'!$H$28,0,10*ROW('Water Data'!H86)))</f>
        <v/>
      </c>
      <c r="CG92" s="286" t="str">
        <f ca="true">+IF(OFFSET('Water Data'!$H$29,0,10*ROW('Water Data'!H86))="","",OFFSET('Water Data'!$H$29,0,10*ROW('Water Data'!H86)))</f>
        <v/>
      </c>
      <c r="CH92" s="286" t="str">
        <f ca="true">+IF(OFFSET('Water Data'!$I$27,0,10*ROW('Water Data'!I86))="","",OFFSET('Water Data'!$I$27,0,10*ROW('Water Data'!I86)))</f>
        <v/>
      </c>
      <c r="CI92" s="286" t="str">
        <f ca="true">+IF(OFFSET('Water Data'!$I$28,0,10*ROW('Water Data'!I86))="","",OFFSET('Water Data'!$I$28,0,10*ROW('Water Data'!I86)))</f>
        <v/>
      </c>
      <c r="CJ92" s="286" t="str">
        <f ca="true">+IF(OFFSET('Water Data'!$I$29,0,10*ROW('Water Data'!I86))="","",OFFSET('Water Data'!$I$29,0,10*ROW('Water Data'!I86)))</f>
        <v/>
      </c>
      <c r="CK92" s="286" t="str">
        <f ca="true">+IF(OFFSET('Sanitation Data'!$D$28,0,10*ROW('Sanitation Data'!D86))="","",OFFSET('Sanitation Data'!$D$28,0,10*ROW('Sanitation Data'!D86)))</f>
        <v/>
      </c>
      <c r="CL92" s="286" t="str">
        <f ca="true">+IF(OFFSET('Sanitation Data'!$D$29,0,10*ROW('Sanitation Data'!D86))="","",OFFSET('Sanitation Data'!$D$29,0,10*ROW('Sanitation Data'!D86)))</f>
        <v/>
      </c>
      <c r="CM92" s="286" t="str">
        <f ca="true">+IF(OFFSET('Sanitation Data'!$D$30,0,10*ROW('Sanitation Data'!D86))="","",OFFSET('Sanitation Data'!$D$30,0,10*ROW('Sanitation Data'!D86)))</f>
        <v/>
      </c>
      <c r="CN92" s="286" t="str">
        <f ca="true">+IF(OFFSET('Sanitation Data'!$D$31,0,10*ROW('Sanitation Data'!D86))="","",OFFSET('Sanitation Data'!$D$31,0,10*ROW('Sanitation Data'!D86)))</f>
        <v/>
      </c>
      <c r="CO92" s="286" t="str">
        <f ca="true">+IF(OFFSET('Sanitation Data'!$D$32,0,10*ROW('Sanitation Data'!D86))="","",OFFSET('Sanitation Data'!$D$32,0,10*ROW('Sanitation Data'!D86)))</f>
        <v/>
      </c>
      <c r="CP92" s="286" t="str">
        <f ca="true">+IF(OFFSET('Sanitation Data'!$E$28,0,10*ROW('Sanitation Data'!E86))="","",OFFSET('Sanitation Data'!$E$28,0,10*ROW('Sanitation Data'!E86)))</f>
        <v/>
      </c>
      <c r="CQ92" s="286" t="str">
        <f ca="true">+IF(OFFSET('Sanitation Data'!$E$29,0,10*ROW('Sanitation Data'!E86))="","",OFFSET('Sanitation Data'!$E$29,0,10*ROW('Sanitation Data'!E86)))</f>
        <v/>
      </c>
      <c r="CR92" s="286" t="str">
        <f ca="true">+IF(OFFSET('Sanitation Data'!$E$30,0,10*ROW('Sanitation Data'!E86))="","",OFFSET('Sanitation Data'!$E$30,0,10*ROW('Sanitation Data'!E86)))</f>
        <v/>
      </c>
      <c r="CS92" s="286" t="str">
        <f ca="true">+IF(OFFSET('Sanitation Data'!$E$31,0,10*ROW('Sanitation Data'!E86))="","",OFFSET('Sanitation Data'!$E$31,0,10*ROW('Sanitation Data'!E86)))</f>
        <v/>
      </c>
      <c r="CT92" s="286" t="str">
        <f ca="true">+IF(OFFSET('Sanitation Data'!$E$32,0,10*ROW('Sanitation Data'!E86))="","",OFFSET('Sanitation Data'!$E$32,0,10*ROW('Sanitation Data'!E86)))</f>
        <v/>
      </c>
      <c r="CU92" s="286" t="str">
        <f ca="true">+IF(OFFSET('Sanitation Data'!$F$28,0,10*ROW('Sanitation Data'!F86))="","",OFFSET('Sanitation Data'!$F$28,0,10*ROW('Sanitation Data'!F86)))</f>
        <v/>
      </c>
      <c r="CV92" s="286" t="str">
        <f ca="true">+IF(OFFSET('Sanitation Data'!$F$29,0,10*ROW('Sanitation Data'!F86))="","",OFFSET('Sanitation Data'!$F$29,0,10*ROW('Sanitation Data'!F86)))</f>
        <v/>
      </c>
      <c r="CW92" s="286" t="str">
        <f ca="true">+IF(OFFSET('Sanitation Data'!$F$30,0,10*ROW('Sanitation Data'!F86))="","",OFFSET('Sanitation Data'!$F$30,0,10*ROW('Sanitation Data'!F86)))</f>
        <v/>
      </c>
      <c r="CX92" s="286" t="str">
        <f ca="true">+IF(OFFSET('Sanitation Data'!$F$31,0,10*ROW('Sanitation Data'!F86))="","",OFFSET('Sanitation Data'!$F$31,0,10*ROW('Sanitation Data'!F86)))</f>
        <v/>
      </c>
      <c r="CY92" s="286" t="str">
        <f ca="true">+IF(OFFSET('Sanitation Data'!$F$32,0,10*ROW('Sanitation Data'!F86))="","",OFFSET('Sanitation Data'!$F$32,0,10*ROW('Sanitation Data'!F86)))</f>
        <v/>
      </c>
      <c r="CZ92" s="286" t="str">
        <f ca="true">+IF(OFFSET('Sanitation Data'!$G$28,0,10*ROW('Sanitation Data'!G86))="","",OFFSET('Sanitation Data'!$G$28,0,10*ROW('Sanitation Data'!G86)))</f>
        <v/>
      </c>
      <c r="DA92" s="286" t="str">
        <f ca="true">+IF(OFFSET('Sanitation Data'!$G$29,0,10*ROW('Sanitation Data'!G86))="","",OFFSET('Sanitation Data'!$G$29,0,10*ROW('Sanitation Data'!G86)))</f>
        <v/>
      </c>
      <c r="DB92" s="286" t="str">
        <f ca="true">+IF(OFFSET('Sanitation Data'!$G$30,0,10*ROW('Sanitation Data'!G86))="","",OFFSET('Sanitation Data'!$G$30,0,10*ROW('Sanitation Data'!G86)))</f>
        <v/>
      </c>
      <c r="DC92" s="286" t="str">
        <f ca="true">+IF(OFFSET('Sanitation Data'!$G$31,0,10*ROW('Sanitation Data'!G86))="","",OFFSET('Sanitation Data'!$G$31,0,10*ROW('Sanitation Data'!G86)))</f>
        <v/>
      </c>
      <c r="DD92" s="286" t="str">
        <f ca="true">+IF(OFFSET('Sanitation Data'!$G$32,0,10*ROW('Sanitation Data'!G86))="","",OFFSET('Sanitation Data'!$G$32,0,10*ROW('Sanitation Data'!G86)))</f>
        <v/>
      </c>
      <c r="DE92" s="286" t="str">
        <f ca="true">+IF(OFFSET('Sanitation Data'!$H$28,0,10*ROW('Sanitation Data'!H86))="","",OFFSET('Sanitation Data'!$H$28,0,10*ROW('Sanitation Data'!H86)))</f>
        <v/>
      </c>
      <c r="DF92" s="286" t="str">
        <f ca="true">+IF(OFFSET('Sanitation Data'!$H$29,0,10*ROW('Sanitation Data'!H86))="","",OFFSET('Sanitation Data'!$H$29,0,10*ROW('Sanitation Data'!H86)))</f>
        <v/>
      </c>
      <c r="DG92" s="286" t="str">
        <f ca="true">+IF(OFFSET('Sanitation Data'!$H$30,0,10*ROW('Sanitation Data'!H86))="","",OFFSET('Sanitation Data'!$H$30,0,10*ROW('Sanitation Data'!H86)))</f>
        <v/>
      </c>
      <c r="DH92" s="286" t="str">
        <f ca="true">+IF(OFFSET('Sanitation Data'!$H$31,0,10*ROW('Sanitation Data'!H86))="","",OFFSET('Sanitation Data'!$H$31,0,10*ROW('Sanitation Data'!H86)))</f>
        <v/>
      </c>
      <c r="DI92" s="286" t="str">
        <f ca="true">+IF(OFFSET('Sanitation Data'!$H$32,0,10*ROW('Sanitation Data'!H86))="","",OFFSET('Sanitation Data'!$H$32,0,10*ROW('Sanitation Data'!H86)))</f>
        <v/>
      </c>
      <c r="DJ92" s="286" t="str">
        <f ca="true">+IF(OFFSET('Sanitation Data'!$I$28,0,10*ROW('Sanitation Data'!I86))="","",OFFSET('Sanitation Data'!$I$28,0,10*ROW('Sanitation Data'!I86)))</f>
        <v/>
      </c>
      <c r="DK92" s="286" t="str">
        <f ca="true">+IF(OFFSET('Sanitation Data'!$I$29,0,10*ROW('Sanitation Data'!I86))="","",OFFSET('Sanitation Data'!$I$29,0,10*ROW('Sanitation Data'!I86)))</f>
        <v/>
      </c>
      <c r="DL92" s="286" t="str">
        <f ca="true">+IF(OFFSET('Sanitation Data'!$I$30,0,10*ROW('Sanitation Data'!I86))="","",OFFSET('Sanitation Data'!$I$30,0,10*ROW('Sanitation Data'!I86)))</f>
        <v/>
      </c>
      <c r="DM92" s="286" t="str">
        <f ca="true">+IF(OFFSET('Sanitation Data'!$I$31,0,10*ROW('Sanitation Data'!I86))="","",OFFSET('Sanitation Data'!$I$31,0,10*ROW('Sanitation Data'!I86)))</f>
        <v/>
      </c>
      <c r="DN92" s="286" t="str">
        <f ca="true">+IF(OFFSET('Sanitation Data'!$I$32,0,10*ROW('Sanitation Data'!I86))="","",OFFSET('Sanitation Data'!$I$32,0,10*ROW('Sanitation Data'!I86)))</f>
        <v/>
      </c>
      <c r="DO92" s="286" t="str">
        <f ca="true">+IF(OFFSET('Hygiene Data'!$D$11,0,10*ROW('Hygiene Data'!D86))="","",OFFSET('Hygiene Data'!$D$11,0,10*ROW('Hygiene Data'!D86)))</f>
        <v/>
      </c>
      <c r="DP92" s="286" t="str">
        <f ca="true">+IF(OFFSET('Hygiene Data'!$D$12,0,10*ROW('Hygiene Data'!D86))="","",OFFSET('Hygiene Data'!$D$12,0,10*ROW('Hygiene Data'!D86)))</f>
        <v/>
      </c>
      <c r="DQ92" s="286" t="str">
        <f ca="true">+IF(OFFSET('Hygiene Data'!$D$13,0,10*ROW('Hygiene Data'!D86))="","",OFFSET('Hygiene Data'!$D$13,0,10*ROW('Hygiene Data'!D86)))</f>
        <v/>
      </c>
      <c r="DR92" s="286" t="str">
        <f ca="true">+IF(OFFSET('Hygiene Data'!$E$11,0,10*ROW('Hygiene Data'!E86))="","",OFFSET('Hygiene Data'!$E$11,0,10*ROW('Hygiene Data'!E86)))</f>
        <v/>
      </c>
      <c r="DS92" s="286" t="str">
        <f ca="true">+IF(OFFSET('Hygiene Data'!$E$12,0,10*ROW('Hygiene Data'!E86))="","",OFFSET('Hygiene Data'!$E$12,0,10*ROW('Hygiene Data'!E86)))</f>
        <v/>
      </c>
      <c r="DT92" s="286" t="str">
        <f ca="true">+IF(OFFSET('Hygiene Data'!$E$13,0,10*ROW('Hygiene Data'!E86))="","",OFFSET('Hygiene Data'!$E$13,0,10*ROW('Hygiene Data'!E86)))</f>
        <v/>
      </c>
      <c r="DU92" s="286" t="str">
        <f ca="true">+IF(OFFSET('Hygiene Data'!$F$11,0,10*ROW('Hygiene Data'!F86))="","",OFFSET('Hygiene Data'!$F$11,0,10*ROW('Hygiene Data'!F86)))</f>
        <v/>
      </c>
      <c r="DV92" s="286" t="str">
        <f ca="true">+IF(OFFSET('Hygiene Data'!$F$12,0,10*ROW('Hygiene Data'!F86))="","",OFFSET('Hygiene Data'!$F$12,0,10*ROW('Hygiene Data'!F86)))</f>
        <v/>
      </c>
      <c r="DW92" s="286" t="str">
        <f ca="true">+IF(OFFSET('Hygiene Data'!$F$13,0,10*ROW('Hygiene Data'!F86))="","",OFFSET('Hygiene Data'!$F$13,0,10*ROW('Hygiene Data'!F86)))</f>
        <v/>
      </c>
      <c r="DX92" s="286" t="str">
        <f ca="true">+IF(OFFSET('Hygiene Data'!$G$11,0,10*ROW('Hygiene Data'!G86))="","",OFFSET('Hygiene Data'!$G$11,0,10*ROW('Hygiene Data'!G86)))</f>
        <v/>
      </c>
      <c r="DY92" s="286" t="str">
        <f ca="true">+IF(OFFSET('Hygiene Data'!$G$12,0,10*ROW('Hygiene Data'!G86))="","",OFFSET('Hygiene Data'!$G$12,0,10*ROW('Hygiene Data'!G86)))</f>
        <v/>
      </c>
      <c r="DZ92" s="286" t="str">
        <f ca="true">+IF(OFFSET('Hygiene Data'!$G$13,0,10*ROW('Hygiene Data'!G86))="","",OFFSET('Hygiene Data'!$G$13,0,10*ROW('Hygiene Data'!G86)))</f>
        <v/>
      </c>
      <c r="EA92" s="286" t="str">
        <f ca="true">+IF(OFFSET('Hygiene Data'!$H$11,0,10*ROW('Hygiene Data'!H86))="","",OFFSET('Hygiene Data'!$H$11,0,10*ROW('Hygiene Data'!H86)))</f>
        <v/>
      </c>
      <c r="EB92" s="286" t="str">
        <f ca="true">+IF(OFFSET('Hygiene Data'!$H$12,0,10*ROW('Hygiene Data'!H86))="","",OFFSET('Hygiene Data'!$H$12,0,10*ROW('Hygiene Data'!H86)))</f>
        <v/>
      </c>
      <c r="EC92" s="286" t="str">
        <f ca="true">+IF(OFFSET('Hygiene Data'!$H$13,0,10*ROW('Hygiene Data'!H86))="","",OFFSET('Hygiene Data'!$H$13,0,10*ROW('Hygiene Data'!H86)))</f>
        <v/>
      </c>
      <c r="ED92" s="286" t="str">
        <f ca="true">+IF(OFFSET('Hygiene Data'!$I$11,0,10*ROW('Hygiene Data'!I86))="","",OFFSET('Hygiene Data'!$I$11,0,10*ROW('Hygiene Data'!I86)))</f>
        <v/>
      </c>
      <c r="EE92" s="286" t="str">
        <f ca="true">+IF(OFFSET('Hygiene Data'!$I$12,0,10*ROW('Hygiene Data'!I86))="","",OFFSET('Hygiene Data'!$I$12,0,10*ROW('Hygiene Data'!I86)))</f>
        <v/>
      </c>
      <c r="EF92" s="286"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42"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6"/>
      <c r="BS93" s="286" t="str">
        <f ca="true">+IF(OFFSET('Water Data'!$D$27,0,10*ROW('Water Data'!D87))="","",OFFSET('Water Data'!$D$27,0,10*ROW('Water Data'!D87)))</f>
        <v/>
      </c>
      <c r="BT93" s="286" t="str">
        <f ca="true">+IF(OFFSET('Water Data'!$D$28,0,10*ROW('Water Data'!D87))="","",OFFSET('Water Data'!$D$28,0,10*ROW('Water Data'!D87)))</f>
        <v/>
      </c>
      <c r="BU93" s="286" t="str">
        <f ca="true">+IF(OFFSET('Water Data'!$D$29,0,10*ROW('Water Data'!D87))="","",OFFSET('Water Data'!$D$29,0,10*ROW('Water Data'!D87)))</f>
        <v/>
      </c>
      <c r="BV93" s="286" t="str">
        <f ca="true">+IF(OFFSET('Water Data'!$E$27,0,10*ROW('Water Data'!E87))="","",OFFSET('Water Data'!$E$27,0,10*ROW('Water Data'!E87)))</f>
        <v/>
      </c>
      <c r="BW93" s="286" t="str">
        <f ca="true">+IF(OFFSET('Water Data'!$E$28,0,10*ROW('Water Data'!E87))="","",OFFSET('Water Data'!$E$28,0,10*ROW('Water Data'!E87)))</f>
        <v/>
      </c>
      <c r="BX93" s="286" t="str">
        <f ca="true">+IF(OFFSET('Water Data'!$E$29,0,10*ROW('Water Data'!E87))="","",OFFSET('Water Data'!$E$29,0,10*ROW('Water Data'!E87)))</f>
        <v/>
      </c>
      <c r="BY93" s="286" t="str">
        <f ca="true">+IF(OFFSET('Water Data'!$F$27,0,10*ROW('Water Data'!F87))="","",OFFSET('Water Data'!$F$27,0,10*ROW('Water Data'!F87)))</f>
        <v/>
      </c>
      <c r="BZ93" s="286" t="str">
        <f ca="true">+IF(OFFSET('Water Data'!$F$28,0,10*ROW('Water Data'!F87))="","",OFFSET('Water Data'!$F$28,0,10*ROW('Water Data'!F87)))</f>
        <v/>
      </c>
      <c r="CA93" s="286" t="str">
        <f ca="true">+IF(OFFSET('Water Data'!$F$29,0,10*ROW('Water Data'!F87))="","",OFFSET('Water Data'!$F$29,0,10*ROW('Water Data'!F87)))</f>
        <v/>
      </c>
      <c r="CB93" s="286" t="str">
        <f ca="true">+IF(OFFSET('Water Data'!$G$27,0,10*ROW('Water Data'!G87))="","",OFFSET('Water Data'!$G$27,0,10*ROW('Water Data'!G87)))</f>
        <v/>
      </c>
      <c r="CC93" s="286" t="str">
        <f ca="true">+IF(OFFSET('Water Data'!$G$28,0,10*ROW('Water Data'!G87))="","",OFFSET('Water Data'!$G$28,0,10*ROW('Water Data'!G87)))</f>
        <v/>
      </c>
      <c r="CD93" s="286" t="str">
        <f ca="true">+IF(OFFSET('Water Data'!$G$29,0,10*ROW('Water Data'!G87))="","",OFFSET('Water Data'!$G$29,0,10*ROW('Water Data'!G87)))</f>
        <v/>
      </c>
      <c r="CE93" s="286" t="str">
        <f ca="true">+IF(OFFSET('Water Data'!$H$27,0,10*ROW('Water Data'!H87))="","",OFFSET('Water Data'!$H$27,0,10*ROW('Water Data'!H87)))</f>
        <v/>
      </c>
      <c r="CF93" s="286" t="str">
        <f ca="true">+IF(OFFSET('Water Data'!$H$28,0,10*ROW('Water Data'!H87))="","",OFFSET('Water Data'!$H$28,0,10*ROW('Water Data'!H87)))</f>
        <v/>
      </c>
      <c r="CG93" s="286" t="str">
        <f ca="true">+IF(OFFSET('Water Data'!$H$29,0,10*ROW('Water Data'!H87))="","",OFFSET('Water Data'!$H$29,0,10*ROW('Water Data'!H87)))</f>
        <v/>
      </c>
      <c r="CH93" s="286" t="str">
        <f ca="true">+IF(OFFSET('Water Data'!$I$27,0,10*ROW('Water Data'!I87))="","",OFFSET('Water Data'!$I$27,0,10*ROW('Water Data'!I87)))</f>
        <v/>
      </c>
      <c r="CI93" s="286" t="str">
        <f ca="true">+IF(OFFSET('Water Data'!$I$28,0,10*ROW('Water Data'!I87))="","",OFFSET('Water Data'!$I$28,0,10*ROW('Water Data'!I87)))</f>
        <v/>
      </c>
      <c r="CJ93" s="286" t="str">
        <f ca="true">+IF(OFFSET('Water Data'!$I$29,0,10*ROW('Water Data'!I87))="","",OFFSET('Water Data'!$I$29,0,10*ROW('Water Data'!I87)))</f>
        <v/>
      </c>
      <c r="CK93" s="286" t="str">
        <f ca="true">+IF(OFFSET('Sanitation Data'!$D$28,0,10*ROW('Sanitation Data'!D87))="","",OFFSET('Sanitation Data'!$D$28,0,10*ROW('Sanitation Data'!D87)))</f>
        <v/>
      </c>
      <c r="CL93" s="286" t="str">
        <f ca="true">+IF(OFFSET('Sanitation Data'!$D$29,0,10*ROW('Sanitation Data'!D87))="","",OFFSET('Sanitation Data'!$D$29,0,10*ROW('Sanitation Data'!D87)))</f>
        <v/>
      </c>
      <c r="CM93" s="286" t="str">
        <f ca="true">+IF(OFFSET('Sanitation Data'!$D$30,0,10*ROW('Sanitation Data'!D87))="","",OFFSET('Sanitation Data'!$D$30,0,10*ROW('Sanitation Data'!D87)))</f>
        <v/>
      </c>
      <c r="CN93" s="286" t="str">
        <f ca="true">+IF(OFFSET('Sanitation Data'!$D$31,0,10*ROW('Sanitation Data'!D87))="","",OFFSET('Sanitation Data'!$D$31,0,10*ROW('Sanitation Data'!D87)))</f>
        <v/>
      </c>
      <c r="CO93" s="286" t="str">
        <f ca="true">+IF(OFFSET('Sanitation Data'!$D$32,0,10*ROW('Sanitation Data'!D87))="","",OFFSET('Sanitation Data'!$D$32,0,10*ROW('Sanitation Data'!D87)))</f>
        <v/>
      </c>
      <c r="CP93" s="286" t="str">
        <f ca="true">+IF(OFFSET('Sanitation Data'!$E$28,0,10*ROW('Sanitation Data'!E87))="","",OFFSET('Sanitation Data'!$E$28,0,10*ROW('Sanitation Data'!E87)))</f>
        <v/>
      </c>
      <c r="CQ93" s="286" t="str">
        <f ca="true">+IF(OFFSET('Sanitation Data'!$E$29,0,10*ROW('Sanitation Data'!E87))="","",OFFSET('Sanitation Data'!$E$29,0,10*ROW('Sanitation Data'!E87)))</f>
        <v/>
      </c>
      <c r="CR93" s="286" t="str">
        <f ca="true">+IF(OFFSET('Sanitation Data'!$E$30,0,10*ROW('Sanitation Data'!E87))="","",OFFSET('Sanitation Data'!$E$30,0,10*ROW('Sanitation Data'!E87)))</f>
        <v/>
      </c>
      <c r="CS93" s="286" t="str">
        <f ca="true">+IF(OFFSET('Sanitation Data'!$E$31,0,10*ROW('Sanitation Data'!E87))="","",OFFSET('Sanitation Data'!$E$31,0,10*ROW('Sanitation Data'!E87)))</f>
        <v/>
      </c>
      <c r="CT93" s="286" t="str">
        <f ca="true">+IF(OFFSET('Sanitation Data'!$E$32,0,10*ROW('Sanitation Data'!E87))="","",OFFSET('Sanitation Data'!$E$32,0,10*ROW('Sanitation Data'!E87)))</f>
        <v/>
      </c>
      <c r="CU93" s="286" t="str">
        <f ca="true">+IF(OFFSET('Sanitation Data'!$F$28,0,10*ROW('Sanitation Data'!F87))="","",OFFSET('Sanitation Data'!$F$28,0,10*ROW('Sanitation Data'!F87)))</f>
        <v/>
      </c>
      <c r="CV93" s="286" t="str">
        <f ca="true">+IF(OFFSET('Sanitation Data'!$F$29,0,10*ROW('Sanitation Data'!F87))="","",OFFSET('Sanitation Data'!$F$29,0,10*ROW('Sanitation Data'!F87)))</f>
        <v/>
      </c>
      <c r="CW93" s="286" t="str">
        <f ca="true">+IF(OFFSET('Sanitation Data'!$F$30,0,10*ROW('Sanitation Data'!F87))="","",OFFSET('Sanitation Data'!$F$30,0,10*ROW('Sanitation Data'!F87)))</f>
        <v/>
      </c>
      <c r="CX93" s="286" t="str">
        <f ca="true">+IF(OFFSET('Sanitation Data'!$F$31,0,10*ROW('Sanitation Data'!F87))="","",OFFSET('Sanitation Data'!$F$31,0,10*ROW('Sanitation Data'!F87)))</f>
        <v/>
      </c>
      <c r="CY93" s="286" t="str">
        <f ca="true">+IF(OFFSET('Sanitation Data'!$F$32,0,10*ROW('Sanitation Data'!F87))="","",OFFSET('Sanitation Data'!$F$32,0,10*ROW('Sanitation Data'!F87)))</f>
        <v/>
      </c>
      <c r="CZ93" s="286" t="str">
        <f ca="true">+IF(OFFSET('Sanitation Data'!$G$28,0,10*ROW('Sanitation Data'!G87))="","",OFFSET('Sanitation Data'!$G$28,0,10*ROW('Sanitation Data'!G87)))</f>
        <v/>
      </c>
      <c r="DA93" s="286" t="str">
        <f ca="true">+IF(OFFSET('Sanitation Data'!$G$29,0,10*ROW('Sanitation Data'!G87))="","",OFFSET('Sanitation Data'!$G$29,0,10*ROW('Sanitation Data'!G87)))</f>
        <v/>
      </c>
      <c r="DB93" s="286" t="str">
        <f ca="true">+IF(OFFSET('Sanitation Data'!$G$30,0,10*ROW('Sanitation Data'!G87))="","",OFFSET('Sanitation Data'!$G$30,0,10*ROW('Sanitation Data'!G87)))</f>
        <v/>
      </c>
      <c r="DC93" s="286" t="str">
        <f ca="true">+IF(OFFSET('Sanitation Data'!$G$31,0,10*ROW('Sanitation Data'!G87))="","",OFFSET('Sanitation Data'!$G$31,0,10*ROW('Sanitation Data'!G87)))</f>
        <v/>
      </c>
      <c r="DD93" s="286" t="str">
        <f ca="true">+IF(OFFSET('Sanitation Data'!$G$32,0,10*ROW('Sanitation Data'!G87))="","",OFFSET('Sanitation Data'!$G$32,0,10*ROW('Sanitation Data'!G87)))</f>
        <v/>
      </c>
      <c r="DE93" s="286" t="str">
        <f ca="true">+IF(OFFSET('Sanitation Data'!$H$28,0,10*ROW('Sanitation Data'!H87))="","",OFFSET('Sanitation Data'!$H$28,0,10*ROW('Sanitation Data'!H87)))</f>
        <v/>
      </c>
      <c r="DF93" s="286" t="str">
        <f ca="true">+IF(OFFSET('Sanitation Data'!$H$29,0,10*ROW('Sanitation Data'!H87))="","",OFFSET('Sanitation Data'!$H$29,0,10*ROW('Sanitation Data'!H87)))</f>
        <v/>
      </c>
      <c r="DG93" s="286" t="str">
        <f ca="true">+IF(OFFSET('Sanitation Data'!$H$30,0,10*ROW('Sanitation Data'!H87))="","",OFFSET('Sanitation Data'!$H$30,0,10*ROW('Sanitation Data'!H87)))</f>
        <v/>
      </c>
      <c r="DH93" s="286" t="str">
        <f ca="true">+IF(OFFSET('Sanitation Data'!$H$31,0,10*ROW('Sanitation Data'!H87))="","",OFFSET('Sanitation Data'!$H$31,0,10*ROW('Sanitation Data'!H87)))</f>
        <v/>
      </c>
      <c r="DI93" s="286" t="str">
        <f ca="true">+IF(OFFSET('Sanitation Data'!$H$32,0,10*ROW('Sanitation Data'!H87))="","",OFFSET('Sanitation Data'!$H$32,0,10*ROW('Sanitation Data'!H87)))</f>
        <v/>
      </c>
      <c r="DJ93" s="286" t="str">
        <f ca="true">+IF(OFFSET('Sanitation Data'!$I$28,0,10*ROW('Sanitation Data'!I87))="","",OFFSET('Sanitation Data'!$I$28,0,10*ROW('Sanitation Data'!I87)))</f>
        <v/>
      </c>
      <c r="DK93" s="286" t="str">
        <f ca="true">+IF(OFFSET('Sanitation Data'!$I$29,0,10*ROW('Sanitation Data'!I87))="","",OFFSET('Sanitation Data'!$I$29,0,10*ROW('Sanitation Data'!I87)))</f>
        <v/>
      </c>
      <c r="DL93" s="286" t="str">
        <f ca="true">+IF(OFFSET('Sanitation Data'!$I$30,0,10*ROW('Sanitation Data'!I87))="","",OFFSET('Sanitation Data'!$I$30,0,10*ROW('Sanitation Data'!I87)))</f>
        <v/>
      </c>
      <c r="DM93" s="286" t="str">
        <f ca="true">+IF(OFFSET('Sanitation Data'!$I$31,0,10*ROW('Sanitation Data'!I87))="","",OFFSET('Sanitation Data'!$I$31,0,10*ROW('Sanitation Data'!I87)))</f>
        <v/>
      </c>
      <c r="DN93" s="286" t="str">
        <f ca="true">+IF(OFFSET('Sanitation Data'!$I$32,0,10*ROW('Sanitation Data'!I87))="","",OFFSET('Sanitation Data'!$I$32,0,10*ROW('Sanitation Data'!I87)))</f>
        <v/>
      </c>
      <c r="DO93" s="286" t="str">
        <f ca="true">+IF(OFFSET('Hygiene Data'!$D$11,0,10*ROW('Hygiene Data'!D87))="","",OFFSET('Hygiene Data'!$D$11,0,10*ROW('Hygiene Data'!D87)))</f>
        <v/>
      </c>
      <c r="DP93" s="286" t="str">
        <f ca="true">+IF(OFFSET('Hygiene Data'!$D$12,0,10*ROW('Hygiene Data'!D87))="","",OFFSET('Hygiene Data'!$D$12,0,10*ROW('Hygiene Data'!D87)))</f>
        <v/>
      </c>
      <c r="DQ93" s="286" t="str">
        <f ca="true">+IF(OFFSET('Hygiene Data'!$D$13,0,10*ROW('Hygiene Data'!D87))="","",OFFSET('Hygiene Data'!$D$13,0,10*ROW('Hygiene Data'!D87)))</f>
        <v/>
      </c>
      <c r="DR93" s="286" t="str">
        <f ca="true">+IF(OFFSET('Hygiene Data'!$E$11,0,10*ROW('Hygiene Data'!E87))="","",OFFSET('Hygiene Data'!$E$11,0,10*ROW('Hygiene Data'!E87)))</f>
        <v/>
      </c>
      <c r="DS93" s="286" t="str">
        <f ca="true">+IF(OFFSET('Hygiene Data'!$E$12,0,10*ROW('Hygiene Data'!E87))="","",OFFSET('Hygiene Data'!$E$12,0,10*ROW('Hygiene Data'!E87)))</f>
        <v/>
      </c>
      <c r="DT93" s="286" t="str">
        <f ca="true">+IF(OFFSET('Hygiene Data'!$E$13,0,10*ROW('Hygiene Data'!E87))="","",OFFSET('Hygiene Data'!$E$13,0,10*ROW('Hygiene Data'!E87)))</f>
        <v/>
      </c>
      <c r="DU93" s="286" t="str">
        <f ca="true">+IF(OFFSET('Hygiene Data'!$F$11,0,10*ROW('Hygiene Data'!F87))="","",OFFSET('Hygiene Data'!$F$11,0,10*ROW('Hygiene Data'!F87)))</f>
        <v/>
      </c>
      <c r="DV93" s="286" t="str">
        <f ca="true">+IF(OFFSET('Hygiene Data'!$F$12,0,10*ROW('Hygiene Data'!F87))="","",OFFSET('Hygiene Data'!$F$12,0,10*ROW('Hygiene Data'!F87)))</f>
        <v/>
      </c>
      <c r="DW93" s="286" t="str">
        <f ca="true">+IF(OFFSET('Hygiene Data'!$F$13,0,10*ROW('Hygiene Data'!F87))="","",OFFSET('Hygiene Data'!$F$13,0,10*ROW('Hygiene Data'!F87)))</f>
        <v/>
      </c>
      <c r="DX93" s="286" t="str">
        <f ca="true">+IF(OFFSET('Hygiene Data'!$G$11,0,10*ROW('Hygiene Data'!G87))="","",OFFSET('Hygiene Data'!$G$11,0,10*ROW('Hygiene Data'!G87)))</f>
        <v/>
      </c>
      <c r="DY93" s="286" t="str">
        <f ca="true">+IF(OFFSET('Hygiene Data'!$G$12,0,10*ROW('Hygiene Data'!G87))="","",OFFSET('Hygiene Data'!$G$12,0,10*ROW('Hygiene Data'!G87)))</f>
        <v/>
      </c>
      <c r="DZ93" s="286" t="str">
        <f ca="true">+IF(OFFSET('Hygiene Data'!$G$13,0,10*ROW('Hygiene Data'!G87))="","",OFFSET('Hygiene Data'!$G$13,0,10*ROW('Hygiene Data'!G87)))</f>
        <v/>
      </c>
      <c r="EA93" s="286" t="str">
        <f ca="true">+IF(OFFSET('Hygiene Data'!$H$11,0,10*ROW('Hygiene Data'!H87))="","",OFFSET('Hygiene Data'!$H$11,0,10*ROW('Hygiene Data'!H87)))</f>
        <v/>
      </c>
      <c r="EB93" s="286" t="str">
        <f ca="true">+IF(OFFSET('Hygiene Data'!$H$12,0,10*ROW('Hygiene Data'!H87))="","",OFFSET('Hygiene Data'!$H$12,0,10*ROW('Hygiene Data'!H87)))</f>
        <v/>
      </c>
      <c r="EC93" s="286" t="str">
        <f ca="true">+IF(OFFSET('Hygiene Data'!$H$13,0,10*ROW('Hygiene Data'!H87))="","",OFFSET('Hygiene Data'!$H$13,0,10*ROW('Hygiene Data'!H87)))</f>
        <v/>
      </c>
      <c r="ED93" s="286" t="str">
        <f ca="true">+IF(OFFSET('Hygiene Data'!$I$11,0,10*ROW('Hygiene Data'!I87))="","",OFFSET('Hygiene Data'!$I$11,0,10*ROW('Hygiene Data'!I87)))</f>
        <v/>
      </c>
      <c r="EE93" s="286" t="str">
        <f ca="true">+IF(OFFSET('Hygiene Data'!$I$12,0,10*ROW('Hygiene Data'!I87))="","",OFFSET('Hygiene Data'!$I$12,0,10*ROW('Hygiene Data'!I87)))</f>
        <v/>
      </c>
      <c r="EF93" s="286"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42"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6"/>
      <c r="BS94" s="286" t="str">
        <f ca="true">+IF(OFFSET('Water Data'!$D$27,0,10*ROW('Water Data'!D88))="","",OFFSET('Water Data'!$D$27,0,10*ROW('Water Data'!D88)))</f>
        <v/>
      </c>
      <c r="BT94" s="286" t="str">
        <f ca="true">+IF(OFFSET('Water Data'!$D$28,0,10*ROW('Water Data'!D88))="","",OFFSET('Water Data'!$D$28,0,10*ROW('Water Data'!D88)))</f>
        <v/>
      </c>
      <c r="BU94" s="286" t="str">
        <f ca="true">+IF(OFFSET('Water Data'!$D$29,0,10*ROW('Water Data'!D88))="","",OFFSET('Water Data'!$D$29,0,10*ROW('Water Data'!D88)))</f>
        <v/>
      </c>
      <c r="BV94" s="286" t="str">
        <f ca="true">+IF(OFFSET('Water Data'!$E$27,0,10*ROW('Water Data'!E88))="","",OFFSET('Water Data'!$E$27,0,10*ROW('Water Data'!E88)))</f>
        <v/>
      </c>
      <c r="BW94" s="286" t="str">
        <f ca="true">+IF(OFFSET('Water Data'!$E$28,0,10*ROW('Water Data'!E88))="","",OFFSET('Water Data'!$E$28,0,10*ROW('Water Data'!E88)))</f>
        <v/>
      </c>
      <c r="BX94" s="286" t="str">
        <f ca="true">+IF(OFFSET('Water Data'!$E$29,0,10*ROW('Water Data'!E88))="","",OFFSET('Water Data'!$E$29,0,10*ROW('Water Data'!E88)))</f>
        <v/>
      </c>
      <c r="BY94" s="286" t="str">
        <f ca="true">+IF(OFFSET('Water Data'!$F$27,0,10*ROW('Water Data'!F88))="","",OFFSET('Water Data'!$F$27,0,10*ROW('Water Data'!F88)))</f>
        <v/>
      </c>
      <c r="BZ94" s="286" t="str">
        <f ca="true">+IF(OFFSET('Water Data'!$F$28,0,10*ROW('Water Data'!F88))="","",OFFSET('Water Data'!$F$28,0,10*ROW('Water Data'!F88)))</f>
        <v/>
      </c>
      <c r="CA94" s="286" t="str">
        <f ca="true">+IF(OFFSET('Water Data'!$F$29,0,10*ROW('Water Data'!F88))="","",OFFSET('Water Data'!$F$29,0,10*ROW('Water Data'!F88)))</f>
        <v/>
      </c>
      <c r="CB94" s="286" t="str">
        <f ca="true">+IF(OFFSET('Water Data'!$G$27,0,10*ROW('Water Data'!G88))="","",OFFSET('Water Data'!$G$27,0,10*ROW('Water Data'!G88)))</f>
        <v/>
      </c>
      <c r="CC94" s="286" t="str">
        <f ca="true">+IF(OFFSET('Water Data'!$G$28,0,10*ROW('Water Data'!G88))="","",OFFSET('Water Data'!$G$28,0,10*ROW('Water Data'!G88)))</f>
        <v/>
      </c>
      <c r="CD94" s="286" t="str">
        <f ca="true">+IF(OFFSET('Water Data'!$G$29,0,10*ROW('Water Data'!G88))="","",OFFSET('Water Data'!$G$29,0,10*ROW('Water Data'!G88)))</f>
        <v/>
      </c>
      <c r="CE94" s="286" t="str">
        <f ca="true">+IF(OFFSET('Water Data'!$H$27,0,10*ROW('Water Data'!H88))="","",OFFSET('Water Data'!$H$27,0,10*ROW('Water Data'!H88)))</f>
        <v/>
      </c>
      <c r="CF94" s="286" t="str">
        <f ca="true">+IF(OFFSET('Water Data'!$H$28,0,10*ROW('Water Data'!H88))="","",OFFSET('Water Data'!$H$28,0,10*ROW('Water Data'!H88)))</f>
        <v/>
      </c>
      <c r="CG94" s="286" t="str">
        <f ca="true">+IF(OFFSET('Water Data'!$H$29,0,10*ROW('Water Data'!H88))="","",OFFSET('Water Data'!$H$29,0,10*ROW('Water Data'!H88)))</f>
        <v/>
      </c>
      <c r="CH94" s="286" t="str">
        <f ca="true">+IF(OFFSET('Water Data'!$I$27,0,10*ROW('Water Data'!I88))="","",OFFSET('Water Data'!$I$27,0,10*ROW('Water Data'!I88)))</f>
        <v/>
      </c>
      <c r="CI94" s="286" t="str">
        <f ca="true">+IF(OFFSET('Water Data'!$I$28,0,10*ROW('Water Data'!I88))="","",OFFSET('Water Data'!$I$28,0,10*ROW('Water Data'!I88)))</f>
        <v/>
      </c>
      <c r="CJ94" s="286" t="str">
        <f ca="true">+IF(OFFSET('Water Data'!$I$29,0,10*ROW('Water Data'!I88))="","",OFFSET('Water Data'!$I$29,0,10*ROW('Water Data'!I88)))</f>
        <v/>
      </c>
      <c r="CK94" s="286" t="str">
        <f ca="true">+IF(OFFSET('Sanitation Data'!$D$28,0,10*ROW('Sanitation Data'!D88))="","",OFFSET('Sanitation Data'!$D$28,0,10*ROW('Sanitation Data'!D88)))</f>
        <v/>
      </c>
      <c r="CL94" s="286" t="str">
        <f ca="true">+IF(OFFSET('Sanitation Data'!$D$29,0,10*ROW('Sanitation Data'!D88))="","",OFFSET('Sanitation Data'!$D$29,0,10*ROW('Sanitation Data'!D88)))</f>
        <v/>
      </c>
      <c r="CM94" s="286" t="str">
        <f ca="true">+IF(OFFSET('Sanitation Data'!$D$30,0,10*ROW('Sanitation Data'!D88))="","",OFFSET('Sanitation Data'!$D$30,0,10*ROW('Sanitation Data'!D88)))</f>
        <v/>
      </c>
      <c r="CN94" s="286" t="str">
        <f ca="true">+IF(OFFSET('Sanitation Data'!$D$31,0,10*ROW('Sanitation Data'!D88))="","",OFFSET('Sanitation Data'!$D$31,0,10*ROW('Sanitation Data'!D88)))</f>
        <v/>
      </c>
      <c r="CO94" s="286" t="str">
        <f ca="true">+IF(OFFSET('Sanitation Data'!$D$32,0,10*ROW('Sanitation Data'!D88))="","",OFFSET('Sanitation Data'!$D$32,0,10*ROW('Sanitation Data'!D88)))</f>
        <v/>
      </c>
      <c r="CP94" s="286" t="str">
        <f ca="true">+IF(OFFSET('Sanitation Data'!$E$28,0,10*ROW('Sanitation Data'!E88))="","",OFFSET('Sanitation Data'!$E$28,0,10*ROW('Sanitation Data'!E88)))</f>
        <v/>
      </c>
      <c r="CQ94" s="286" t="str">
        <f ca="true">+IF(OFFSET('Sanitation Data'!$E$29,0,10*ROW('Sanitation Data'!E88))="","",OFFSET('Sanitation Data'!$E$29,0,10*ROW('Sanitation Data'!E88)))</f>
        <v/>
      </c>
      <c r="CR94" s="286" t="str">
        <f ca="true">+IF(OFFSET('Sanitation Data'!$E$30,0,10*ROW('Sanitation Data'!E88))="","",OFFSET('Sanitation Data'!$E$30,0,10*ROW('Sanitation Data'!E88)))</f>
        <v/>
      </c>
      <c r="CS94" s="286" t="str">
        <f ca="true">+IF(OFFSET('Sanitation Data'!$E$31,0,10*ROW('Sanitation Data'!E88))="","",OFFSET('Sanitation Data'!$E$31,0,10*ROW('Sanitation Data'!E88)))</f>
        <v/>
      </c>
      <c r="CT94" s="286" t="str">
        <f ca="true">+IF(OFFSET('Sanitation Data'!$E$32,0,10*ROW('Sanitation Data'!E88))="","",OFFSET('Sanitation Data'!$E$32,0,10*ROW('Sanitation Data'!E88)))</f>
        <v/>
      </c>
      <c r="CU94" s="286" t="str">
        <f ca="true">+IF(OFFSET('Sanitation Data'!$F$28,0,10*ROW('Sanitation Data'!F88))="","",OFFSET('Sanitation Data'!$F$28,0,10*ROW('Sanitation Data'!F88)))</f>
        <v/>
      </c>
      <c r="CV94" s="286" t="str">
        <f ca="true">+IF(OFFSET('Sanitation Data'!$F$29,0,10*ROW('Sanitation Data'!F88))="","",OFFSET('Sanitation Data'!$F$29,0,10*ROW('Sanitation Data'!F88)))</f>
        <v/>
      </c>
      <c r="CW94" s="286" t="str">
        <f ca="true">+IF(OFFSET('Sanitation Data'!$F$30,0,10*ROW('Sanitation Data'!F88))="","",OFFSET('Sanitation Data'!$F$30,0,10*ROW('Sanitation Data'!F88)))</f>
        <v/>
      </c>
      <c r="CX94" s="286" t="str">
        <f ca="true">+IF(OFFSET('Sanitation Data'!$F$31,0,10*ROW('Sanitation Data'!F88))="","",OFFSET('Sanitation Data'!$F$31,0,10*ROW('Sanitation Data'!F88)))</f>
        <v/>
      </c>
      <c r="CY94" s="286" t="str">
        <f ca="true">+IF(OFFSET('Sanitation Data'!$F$32,0,10*ROW('Sanitation Data'!F88))="","",OFFSET('Sanitation Data'!$F$32,0,10*ROW('Sanitation Data'!F88)))</f>
        <v/>
      </c>
      <c r="CZ94" s="286" t="str">
        <f ca="true">+IF(OFFSET('Sanitation Data'!$G$28,0,10*ROW('Sanitation Data'!G88))="","",OFFSET('Sanitation Data'!$G$28,0,10*ROW('Sanitation Data'!G88)))</f>
        <v/>
      </c>
      <c r="DA94" s="286" t="str">
        <f ca="true">+IF(OFFSET('Sanitation Data'!$G$29,0,10*ROW('Sanitation Data'!G88))="","",OFFSET('Sanitation Data'!$G$29,0,10*ROW('Sanitation Data'!G88)))</f>
        <v/>
      </c>
      <c r="DB94" s="286" t="str">
        <f ca="true">+IF(OFFSET('Sanitation Data'!$G$30,0,10*ROW('Sanitation Data'!G88))="","",OFFSET('Sanitation Data'!$G$30,0,10*ROW('Sanitation Data'!G88)))</f>
        <v/>
      </c>
      <c r="DC94" s="286" t="str">
        <f ca="true">+IF(OFFSET('Sanitation Data'!$G$31,0,10*ROW('Sanitation Data'!G88))="","",OFFSET('Sanitation Data'!$G$31,0,10*ROW('Sanitation Data'!G88)))</f>
        <v/>
      </c>
      <c r="DD94" s="286" t="str">
        <f ca="true">+IF(OFFSET('Sanitation Data'!$G$32,0,10*ROW('Sanitation Data'!G88))="","",OFFSET('Sanitation Data'!$G$32,0,10*ROW('Sanitation Data'!G88)))</f>
        <v/>
      </c>
      <c r="DE94" s="286" t="str">
        <f ca="true">+IF(OFFSET('Sanitation Data'!$H$28,0,10*ROW('Sanitation Data'!H88))="","",OFFSET('Sanitation Data'!$H$28,0,10*ROW('Sanitation Data'!H88)))</f>
        <v/>
      </c>
      <c r="DF94" s="286" t="str">
        <f ca="true">+IF(OFFSET('Sanitation Data'!$H$29,0,10*ROW('Sanitation Data'!H88))="","",OFFSET('Sanitation Data'!$H$29,0,10*ROW('Sanitation Data'!H88)))</f>
        <v/>
      </c>
      <c r="DG94" s="286" t="str">
        <f ca="true">+IF(OFFSET('Sanitation Data'!$H$30,0,10*ROW('Sanitation Data'!H88))="","",OFFSET('Sanitation Data'!$H$30,0,10*ROW('Sanitation Data'!H88)))</f>
        <v/>
      </c>
      <c r="DH94" s="286" t="str">
        <f ca="true">+IF(OFFSET('Sanitation Data'!$H$31,0,10*ROW('Sanitation Data'!H88))="","",OFFSET('Sanitation Data'!$H$31,0,10*ROW('Sanitation Data'!H88)))</f>
        <v/>
      </c>
      <c r="DI94" s="286" t="str">
        <f ca="true">+IF(OFFSET('Sanitation Data'!$H$32,0,10*ROW('Sanitation Data'!H88))="","",OFFSET('Sanitation Data'!$H$32,0,10*ROW('Sanitation Data'!H88)))</f>
        <v/>
      </c>
      <c r="DJ94" s="286" t="str">
        <f ca="true">+IF(OFFSET('Sanitation Data'!$I$28,0,10*ROW('Sanitation Data'!I88))="","",OFFSET('Sanitation Data'!$I$28,0,10*ROW('Sanitation Data'!I88)))</f>
        <v/>
      </c>
      <c r="DK94" s="286" t="str">
        <f ca="true">+IF(OFFSET('Sanitation Data'!$I$29,0,10*ROW('Sanitation Data'!I88))="","",OFFSET('Sanitation Data'!$I$29,0,10*ROW('Sanitation Data'!I88)))</f>
        <v/>
      </c>
      <c r="DL94" s="286" t="str">
        <f ca="true">+IF(OFFSET('Sanitation Data'!$I$30,0,10*ROW('Sanitation Data'!I88))="","",OFFSET('Sanitation Data'!$I$30,0,10*ROW('Sanitation Data'!I88)))</f>
        <v/>
      </c>
      <c r="DM94" s="286" t="str">
        <f ca="true">+IF(OFFSET('Sanitation Data'!$I$31,0,10*ROW('Sanitation Data'!I88))="","",OFFSET('Sanitation Data'!$I$31,0,10*ROW('Sanitation Data'!I88)))</f>
        <v/>
      </c>
      <c r="DN94" s="286" t="str">
        <f ca="true">+IF(OFFSET('Sanitation Data'!$I$32,0,10*ROW('Sanitation Data'!I88))="","",OFFSET('Sanitation Data'!$I$32,0,10*ROW('Sanitation Data'!I88)))</f>
        <v/>
      </c>
      <c r="DO94" s="286" t="str">
        <f ca="true">+IF(OFFSET('Hygiene Data'!$D$11,0,10*ROW('Hygiene Data'!D88))="","",OFFSET('Hygiene Data'!$D$11,0,10*ROW('Hygiene Data'!D88)))</f>
        <v/>
      </c>
      <c r="DP94" s="286" t="str">
        <f ca="true">+IF(OFFSET('Hygiene Data'!$D$12,0,10*ROW('Hygiene Data'!D88))="","",OFFSET('Hygiene Data'!$D$12,0,10*ROW('Hygiene Data'!D88)))</f>
        <v/>
      </c>
      <c r="DQ94" s="286" t="str">
        <f ca="true">+IF(OFFSET('Hygiene Data'!$D$13,0,10*ROW('Hygiene Data'!D88))="","",OFFSET('Hygiene Data'!$D$13,0,10*ROW('Hygiene Data'!D88)))</f>
        <v/>
      </c>
      <c r="DR94" s="286" t="str">
        <f ca="true">+IF(OFFSET('Hygiene Data'!$E$11,0,10*ROW('Hygiene Data'!E88))="","",OFFSET('Hygiene Data'!$E$11,0,10*ROW('Hygiene Data'!E88)))</f>
        <v/>
      </c>
      <c r="DS94" s="286" t="str">
        <f ca="true">+IF(OFFSET('Hygiene Data'!$E$12,0,10*ROW('Hygiene Data'!E88))="","",OFFSET('Hygiene Data'!$E$12,0,10*ROW('Hygiene Data'!E88)))</f>
        <v/>
      </c>
      <c r="DT94" s="286" t="str">
        <f ca="true">+IF(OFFSET('Hygiene Data'!$E$13,0,10*ROW('Hygiene Data'!E88))="","",OFFSET('Hygiene Data'!$E$13,0,10*ROW('Hygiene Data'!E88)))</f>
        <v/>
      </c>
      <c r="DU94" s="286" t="str">
        <f ca="true">+IF(OFFSET('Hygiene Data'!$F$11,0,10*ROW('Hygiene Data'!F88))="","",OFFSET('Hygiene Data'!$F$11,0,10*ROW('Hygiene Data'!F88)))</f>
        <v/>
      </c>
      <c r="DV94" s="286" t="str">
        <f ca="true">+IF(OFFSET('Hygiene Data'!$F$12,0,10*ROW('Hygiene Data'!F88))="","",OFFSET('Hygiene Data'!$F$12,0,10*ROW('Hygiene Data'!F88)))</f>
        <v/>
      </c>
      <c r="DW94" s="286" t="str">
        <f ca="true">+IF(OFFSET('Hygiene Data'!$F$13,0,10*ROW('Hygiene Data'!F88))="","",OFFSET('Hygiene Data'!$F$13,0,10*ROW('Hygiene Data'!F88)))</f>
        <v/>
      </c>
      <c r="DX94" s="286" t="str">
        <f ca="true">+IF(OFFSET('Hygiene Data'!$G$11,0,10*ROW('Hygiene Data'!G88))="","",OFFSET('Hygiene Data'!$G$11,0,10*ROW('Hygiene Data'!G88)))</f>
        <v/>
      </c>
      <c r="DY94" s="286" t="str">
        <f ca="true">+IF(OFFSET('Hygiene Data'!$G$12,0,10*ROW('Hygiene Data'!G88))="","",OFFSET('Hygiene Data'!$G$12,0,10*ROW('Hygiene Data'!G88)))</f>
        <v/>
      </c>
      <c r="DZ94" s="286" t="str">
        <f ca="true">+IF(OFFSET('Hygiene Data'!$G$13,0,10*ROW('Hygiene Data'!G88))="","",OFFSET('Hygiene Data'!$G$13,0,10*ROW('Hygiene Data'!G88)))</f>
        <v/>
      </c>
      <c r="EA94" s="286" t="str">
        <f ca="true">+IF(OFFSET('Hygiene Data'!$H$11,0,10*ROW('Hygiene Data'!H88))="","",OFFSET('Hygiene Data'!$H$11,0,10*ROW('Hygiene Data'!H88)))</f>
        <v/>
      </c>
      <c r="EB94" s="286" t="str">
        <f ca="true">+IF(OFFSET('Hygiene Data'!$H$12,0,10*ROW('Hygiene Data'!H88))="","",OFFSET('Hygiene Data'!$H$12,0,10*ROW('Hygiene Data'!H88)))</f>
        <v/>
      </c>
      <c r="EC94" s="286" t="str">
        <f ca="true">+IF(OFFSET('Hygiene Data'!$H$13,0,10*ROW('Hygiene Data'!H88))="","",OFFSET('Hygiene Data'!$H$13,0,10*ROW('Hygiene Data'!H88)))</f>
        <v/>
      </c>
      <c r="ED94" s="286" t="str">
        <f ca="true">+IF(OFFSET('Hygiene Data'!$I$11,0,10*ROW('Hygiene Data'!I88))="","",OFFSET('Hygiene Data'!$I$11,0,10*ROW('Hygiene Data'!I88)))</f>
        <v/>
      </c>
      <c r="EE94" s="286" t="str">
        <f ca="true">+IF(OFFSET('Hygiene Data'!$I$12,0,10*ROW('Hygiene Data'!I88))="","",OFFSET('Hygiene Data'!$I$12,0,10*ROW('Hygiene Data'!I88)))</f>
        <v/>
      </c>
      <c r="EF94" s="286"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42"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6"/>
      <c r="BS95" s="286" t="str">
        <f ca="true">+IF(OFFSET('Water Data'!$D$27,0,10*ROW('Water Data'!D89))="","",OFFSET('Water Data'!$D$27,0,10*ROW('Water Data'!D89)))</f>
        <v/>
      </c>
      <c r="BT95" s="286" t="str">
        <f ca="true">+IF(OFFSET('Water Data'!$D$28,0,10*ROW('Water Data'!D89))="","",OFFSET('Water Data'!$D$28,0,10*ROW('Water Data'!D89)))</f>
        <v/>
      </c>
      <c r="BU95" s="286" t="str">
        <f ca="true">+IF(OFFSET('Water Data'!$D$29,0,10*ROW('Water Data'!D89))="","",OFFSET('Water Data'!$D$29,0,10*ROW('Water Data'!D89)))</f>
        <v/>
      </c>
      <c r="BV95" s="286" t="str">
        <f ca="true">+IF(OFFSET('Water Data'!$E$27,0,10*ROW('Water Data'!E89))="","",OFFSET('Water Data'!$E$27,0,10*ROW('Water Data'!E89)))</f>
        <v/>
      </c>
      <c r="BW95" s="286" t="str">
        <f ca="true">+IF(OFFSET('Water Data'!$E$28,0,10*ROW('Water Data'!E89))="","",OFFSET('Water Data'!$E$28,0,10*ROW('Water Data'!E89)))</f>
        <v/>
      </c>
      <c r="BX95" s="286" t="str">
        <f ca="true">+IF(OFFSET('Water Data'!$E$29,0,10*ROW('Water Data'!E89))="","",OFFSET('Water Data'!$E$29,0,10*ROW('Water Data'!E89)))</f>
        <v/>
      </c>
      <c r="BY95" s="286" t="str">
        <f ca="true">+IF(OFFSET('Water Data'!$F$27,0,10*ROW('Water Data'!F89))="","",OFFSET('Water Data'!$F$27,0,10*ROW('Water Data'!F89)))</f>
        <v/>
      </c>
      <c r="BZ95" s="286" t="str">
        <f ca="true">+IF(OFFSET('Water Data'!$F$28,0,10*ROW('Water Data'!F89))="","",OFFSET('Water Data'!$F$28,0,10*ROW('Water Data'!F89)))</f>
        <v/>
      </c>
      <c r="CA95" s="286" t="str">
        <f ca="true">+IF(OFFSET('Water Data'!$F$29,0,10*ROW('Water Data'!F89))="","",OFFSET('Water Data'!$F$29,0,10*ROW('Water Data'!F89)))</f>
        <v/>
      </c>
      <c r="CB95" s="286" t="str">
        <f ca="true">+IF(OFFSET('Water Data'!$G$27,0,10*ROW('Water Data'!G89))="","",OFFSET('Water Data'!$G$27,0,10*ROW('Water Data'!G89)))</f>
        <v/>
      </c>
      <c r="CC95" s="286" t="str">
        <f ca="true">+IF(OFFSET('Water Data'!$G$28,0,10*ROW('Water Data'!G89))="","",OFFSET('Water Data'!$G$28,0,10*ROW('Water Data'!G89)))</f>
        <v/>
      </c>
      <c r="CD95" s="286" t="str">
        <f ca="true">+IF(OFFSET('Water Data'!$G$29,0,10*ROW('Water Data'!G89))="","",OFFSET('Water Data'!$G$29,0,10*ROW('Water Data'!G89)))</f>
        <v/>
      </c>
      <c r="CE95" s="286" t="str">
        <f ca="true">+IF(OFFSET('Water Data'!$H$27,0,10*ROW('Water Data'!H89))="","",OFFSET('Water Data'!$H$27,0,10*ROW('Water Data'!H89)))</f>
        <v/>
      </c>
      <c r="CF95" s="286" t="str">
        <f ca="true">+IF(OFFSET('Water Data'!$H$28,0,10*ROW('Water Data'!H89))="","",OFFSET('Water Data'!$H$28,0,10*ROW('Water Data'!H89)))</f>
        <v/>
      </c>
      <c r="CG95" s="286" t="str">
        <f ca="true">+IF(OFFSET('Water Data'!$H$29,0,10*ROW('Water Data'!H89))="","",OFFSET('Water Data'!$H$29,0,10*ROW('Water Data'!H89)))</f>
        <v/>
      </c>
      <c r="CH95" s="286" t="str">
        <f ca="true">+IF(OFFSET('Water Data'!$I$27,0,10*ROW('Water Data'!I89))="","",OFFSET('Water Data'!$I$27,0,10*ROW('Water Data'!I89)))</f>
        <v/>
      </c>
      <c r="CI95" s="286" t="str">
        <f ca="true">+IF(OFFSET('Water Data'!$I$28,0,10*ROW('Water Data'!I89))="","",OFFSET('Water Data'!$I$28,0,10*ROW('Water Data'!I89)))</f>
        <v/>
      </c>
      <c r="CJ95" s="286" t="str">
        <f ca="true">+IF(OFFSET('Water Data'!$I$29,0,10*ROW('Water Data'!I89))="","",OFFSET('Water Data'!$I$29,0,10*ROW('Water Data'!I89)))</f>
        <v/>
      </c>
      <c r="CK95" s="286" t="str">
        <f ca="true">+IF(OFFSET('Sanitation Data'!$D$28,0,10*ROW('Sanitation Data'!D89))="","",OFFSET('Sanitation Data'!$D$28,0,10*ROW('Sanitation Data'!D89)))</f>
        <v/>
      </c>
      <c r="CL95" s="286" t="str">
        <f ca="true">+IF(OFFSET('Sanitation Data'!$D$29,0,10*ROW('Sanitation Data'!D89))="","",OFFSET('Sanitation Data'!$D$29,0,10*ROW('Sanitation Data'!D89)))</f>
        <v/>
      </c>
      <c r="CM95" s="286" t="str">
        <f ca="true">+IF(OFFSET('Sanitation Data'!$D$30,0,10*ROW('Sanitation Data'!D89))="","",OFFSET('Sanitation Data'!$D$30,0,10*ROW('Sanitation Data'!D89)))</f>
        <v/>
      </c>
      <c r="CN95" s="286" t="str">
        <f ca="true">+IF(OFFSET('Sanitation Data'!$D$31,0,10*ROW('Sanitation Data'!D89))="","",OFFSET('Sanitation Data'!$D$31,0,10*ROW('Sanitation Data'!D89)))</f>
        <v/>
      </c>
      <c r="CO95" s="286" t="str">
        <f ca="true">+IF(OFFSET('Sanitation Data'!$D$32,0,10*ROW('Sanitation Data'!D89))="","",OFFSET('Sanitation Data'!$D$32,0,10*ROW('Sanitation Data'!D89)))</f>
        <v/>
      </c>
      <c r="CP95" s="286" t="str">
        <f ca="true">+IF(OFFSET('Sanitation Data'!$E$28,0,10*ROW('Sanitation Data'!E89))="","",OFFSET('Sanitation Data'!$E$28,0,10*ROW('Sanitation Data'!E89)))</f>
        <v/>
      </c>
      <c r="CQ95" s="286" t="str">
        <f ca="true">+IF(OFFSET('Sanitation Data'!$E$29,0,10*ROW('Sanitation Data'!E89))="","",OFFSET('Sanitation Data'!$E$29,0,10*ROW('Sanitation Data'!E89)))</f>
        <v/>
      </c>
      <c r="CR95" s="286" t="str">
        <f ca="true">+IF(OFFSET('Sanitation Data'!$E$30,0,10*ROW('Sanitation Data'!E89))="","",OFFSET('Sanitation Data'!$E$30,0,10*ROW('Sanitation Data'!E89)))</f>
        <v/>
      </c>
      <c r="CS95" s="286" t="str">
        <f ca="true">+IF(OFFSET('Sanitation Data'!$E$31,0,10*ROW('Sanitation Data'!E89))="","",OFFSET('Sanitation Data'!$E$31,0,10*ROW('Sanitation Data'!E89)))</f>
        <v/>
      </c>
      <c r="CT95" s="286" t="str">
        <f ca="true">+IF(OFFSET('Sanitation Data'!$E$32,0,10*ROW('Sanitation Data'!E89))="","",OFFSET('Sanitation Data'!$E$32,0,10*ROW('Sanitation Data'!E89)))</f>
        <v/>
      </c>
      <c r="CU95" s="286" t="str">
        <f ca="true">+IF(OFFSET('Sanitation Data'!$F$28,0,10*ROW('Sanitation Data'!F89))="","",OFFSET('Sanitation Data'!$F$28,0,10*ROW('Sanitation Data'!F89)))</f>
        <v/>
      </c>
      <c r="CV95" s="286" t="str">
        <f ca="true">+IF(OFFSET('Sanitation Data'!$F$29,0,10*ROW('Sanitation Data'!F89))="","",OFFSET('Sanitation Data'!$F$29,0,10*ROW('Sanitation Data'!F89)))</f>
        <v/>
      </c>
      <c r="CW95" s="286" t="str">
        <f ca="true">+IF(OFFSET('Sanitation Data'!$F$30,0,10*ROW('Sanitation Data'!F89))="","",OFFSET('Sanitation Data'!$F$30,0,10*ROW('Sanitation Data'!F89)))</f>
        <v/>
      </c>
      <c r="CX95" s="286" t="str">
        <f ca="true">+IF(OFFSET('Sanitation Data'!$F$31,0,10*ROW('Sanitation Data'!F89))="","",OFFSET('Sanitation Data'!$F$31,0,10*ROW('Sanitation Data'!F89)))</f>
        <v/>
      </c>
      <c r="CY95" s="286" t="str">
        <f ca="true">+IF(OFFSET('Sanitation Data'!$F$32,0,10*ROW('Sanitation Data'!F89))="","",OFFSET('Sanitation Data'!$F$32,0,10*ROW('Sanitation Data'!F89)))</f>
        <v/>
      </c>
      <c r="CZ95" s="286" t="str">
        <f ca="true">+IF(OFFSET('Sanitation Data'!$G$28,0,10*ROW('Sanitation Data'!G89))="","",OFFSET('Sanitation Data'!$G$28,0,10*ROW('Sanitation Data'!G89)))</f>
        <v/>
      </c>
      <c r="DA95" s="286" t="str">
        <f ca="true">+IF(OFFSET('Sanitation Data'!$G$29,0,10*ROW('Sanitation Data'!G89))="","",OFFSET('Sanitation Data'!$G$29,0,10*ROW('Sanitation Data'!G89)))</f>
        <v/>
      </c>
      <c r="DB95" s="286" t="str">
        <f ca="true">+IF(OFFSET('Sanitation Data'!$G$30,0,10*ROW('Sanitation Data'!G89))="","",OFFSET('Sanitation Data'!$G$30,0,10*ROW('Sanitation Data'!G89)))</f>
        <v/>
      </c>
      <c r="DC95" s="286" t="str">
        <f ca="true">+IF(OFFSET('Sanitation Data'!$G$31,0,10*ROW('Sanitation Data'!G89))="","",OFFSET('Sanitation Data'!$G$31,0,10*ROW('Sanitation Data'!G89)))</f>
        <v/>
      </c>
      <c r="DD95" s="286" t="str">
        <f ca="true">+IF(OFFSET('Sanitation Data'!$G$32,0,10*ROW('Sanitation Data'!G89))="","",OFFSET('Sanitation Data'!$G$32,0,10*ROW('Sanitation Data'!G89)))</f>
        <v/>
      </c>
      <c r="DE95" s="286" t="str">
        <f ca="true">+IF(OFFSET('Sanitation Data'!$H$28,0,10*ROW('Sanitation Data'!H89))="","",OFFSET('Sanitation Data'!$H$28,0,10*ROW('Sanitation Data'!H89)))</f>
        <v/>
      </c>
      <c r="DF95" s="286" t="str">
        <f ca="true">+IF(OFFSET('Sanitation Data'!$H$29,0,10*ROW('Sanitation Data'!H89))="","",OFFSET('Sanitation Data'!$H$29,0,10*ROW('Sanitation Data'!H89)))</f>
        <v/>
      </c>
      <c r="DG95" s="286" t="str">
        <f ca="true">+IF(OFFSET('Sanitation Data'!$H$30,0,10*ROW('Sanitation Data'!H89))="","",OFFSET('Sanitation Data'!$H$30,0,10*ROW('Sanitation Data'!H89)))</f>
        <v/>
      </c>
      <c r="DH95" s="286" t="str">
        <f ca="true">+IF(OFFSET('Sanitation Data'!$H$31,0,10*ROW('Sanitation Data'!H89))="","",OFFSET('Sanitation Data'!$H$31,0,10*ROW('Sanitation Data'!H89)))</f>
        <v/>
      </c>
      <c r="DI95" s="286" t="str">
        <f ca="true">+IF(OFFSET('Sanitation Data'!$H$32,0,10*ROW('Sanitation Data'!H89))="","",OFFSET('Sanitation Data'!$H$32,0,10*ROW('Sanitation Data'!H89)))</f>
        <v/>
      </c>
      <c r="DJ95" s="286" t="str">
        <f ca="true">+IF(OFFSET('Sanitation Data'!$I$28,0,10*ROW('Sanitation Data'!I89))="","",OFFSET('Sanitation Data'!$I$28,0,10*ROW('Sanitation Data'!I89)))</f>
        <v/>
      </c>
      <c r="DK95" s="286" t="str">
        <f ca="true">+IF(OFFSET('Sanitation Data'!$I$29,0,10*ROW('Sanitation Data'!I89))="","",OFFSET('Sanitation Data'!$I$29,0,10*ROW('Sanitation Data'!I89)))</f>
        <v/>
      </c>
      <c r="DL95" s="286" t="str">
        <f ca="true">+IF(OFFSET('Sanitation Data'!$I$30,0,10*ROW('Sanitation Data'!I89))="","",OFFSET('Sanitation Data'!$I$30,0,10*ROW('Sanitation Data'!I89)))</f>
        <v/>
      </c>
      <c r="DM95" s="286" t="str">
        <f ca="true">+IF(OFFSET('Sanitation Data'!$I$31,0,10*ROW('Sanitation Data'!I89))="","",OFFSET('Sanitation Data'!$I$31,0,10*ROW('Sanitation Data'!I89)))</f>
        <v/>
      </c>
      <c r="DN95" s="286" t="str">
        <f ca="true">+IF(OFFSET('Sanitation Data'!$I$32,0,10*ROW('Sanitation Data'!I89))="","",OFFSET('Sanitation Data'!$I$32,0,10*ROW('Sanitation Data'!I89)))</f>
        <v/>
      </c>
      <c r="DO95" s="286" t="str">
        <f ca="true">+IF(OFFSET('Hygiene Data'!$D$11,0,10*ROW('Hygiene Data'!D89))="","",OFFSET('Hygiene Data'!$D$11,0,10*ROW('Hygiene Data'!D89)))</f>
        <v/>
      </c>
      <c r="DP95" s="286" t="str">
        <f ca="true">+IF(OFFSET('Hygiene Data'!$D$12,0,10*ROW('Hygiene Data'!D89))="","",OFFSET('Hygiene Data'!$D$12,0,10*ROW('Hygiene Data'!D89)))</f>
        <v/>
      </c>
      <c r="DQ95" s="286" t="str">
        <f ca="true">+IF(OFFSET('Hygiene Data'!$D$13,0,10*ROW('Hygiene Data'!D89))="","",OFFSET('Hygiene Data'!$D$13,0,10*ROW('Hygiene Data'!D89)))</f>
        <v/>
      </c>
      <c r="DR95" s="286" t="str">
        <f ca="true">+IF(OFFSET('Hygiene Data'!$E$11,0,10*ROW('Hygiene Data'!E89))="","",OFFSET('Hygiene Data'!$E$11,0,10*ROW('Hygiene Data'!E89)))</f>
        <v/>
      </c>
      <c r="DS95" s="286" t="str">
        <f ca="true">+IF(OFFSET('Hygiene Data'!$E$12,0,10*ROW('Hygiene Data'!E89))="","",OFFSET('Hygiene Data'!$E$12,0,10*ROW('Hygiene Data'!E89)))</f>
        <v/>
      </c>
      <c r="DT95" s="286" t="str">
        <f ca="true">+IF(OFFSET('Hygiene Data'!$E$13,0,10*ROW('Hygiene Data'!E89))="","",OFFSET('Hygiene Data'!$E$13,0,10*ROW('Hygiene Data'!E89)))</f>
        <v/>
      </c>
      <c r="DU95" s="286" t="str">
        <f ca="true">+IF(OFFSET('Hygiene Data'!$F$11,0,10*ROW('Hygiene Data'!F89))="","",OFFSET('Hygiene Data'!$F$11,0,10*ROW('Hygiene Data'!F89)))</f>
        <v/>
      </c>
      <c r="DV95" s="286" t="str">
        <f ca="true">+IF(OFFSET('Hygiene Data'!$F$12,0,10*ROW('Hygiene Data'!F89))="","",OFFSET('Hygiene Data'!$F$12,0,10*ROW('Hygiene Data'!F89)))</f>
        <v/>
      </c>
      <c r="DW95" s="286" t="str">
        <f ca="true">+IF(OFFSET('Hygiene Data'!$F$13,0,10*ROW('Hygiene Data'!F89))="","",OFFSET('Hygiene Data'!$F$13,0,10*ROW('Hygiene Data'!F89)))</f>
        <v/>
      </c>
      <c r="DX95" s="286" t="str">
        <f ca="true">+IF(OFFSET('Hygiene Data'!$G$11,0,10*ROW('Hygiene Data'!G89))="","",OFFSET('Hygiene Data'!$G$11,0,10*ROW('Hygiene Data'!G89)))</f>
        <v/>
      </c>
      <c r="DY95" s="286" t="str">
        <f ca="true">+IF(OFFSET('Hygiene Data'!$G$12,0,10*ROW('Hygiene Data'!G89))="","",OFFSET('Hygiene Data'!$G$12,0,10*ROW('Hygiene Data'!G89)))</f>
        <v/>
      </c>
      <c r="DZ95" s="286" t="str">
        <f ca="true">+IF(OFFSET('Hygiene Data'!$G$13,0,10*ROW('Hygiene Data'!G89))="","",OFFSET('Hygiene Data'!$G$13,0,10*ROW('Hygiene Data'!G89)))</f>
        <v/>
      </c>
      <c r="EA95" s="286" t="str">
        <f ca="true">+IF(OFFSET('Hygiene Data'!$H$11,0,10*ROW('Hygiene Data'!H89))="","",OFFSET('Hygiene Data'!$H$11,0,10*ROW('Hygiene Data'!H89)))</f>
        <v/>
      </c>
      <c r="EB95" s="286" t="str">
        <f ca="true">+IF(OFFSET('Hygiene Data'!$H$12,0,10*ROW('Hygiene Data'!H89))="","",OFFSET('Hygiene Data'!$H$12,0,10*ROW('Hygiene Data'!H89)))</f>
        <v/>
      </c>
      <c r="EC95" s="286" t="str">
        <f ca="true">+IF(OFFSET('Hygiene Data'!$H$13,0,10*ROW('Hygiene Data'!H89))="","",OFFSET('Hygiene Data'!$H$13,0,10*ROW('Hygiene Data'!H89)))</f>
        <v/>
      </c>
      <c r="ED95" s="286" t="str">
        <f ca="true">+IF(OFFSET('Hygiene Data'!$I$11,0,10*ROW('Hygiene Data'!I89))="","",OFFSET('Hygiene Data'!$I$11,0,10*ROW('Hygiene Data'!I89)))</f>
        <v/>
      </c>
      <c r="EE95" s="286" t="str">
        <f ca="true">+IF(OFFSET('Hygiene Data'!$I$12,0,10*ROW('Hygiene Data'!I89))="","",OFFSET('Hygiene Data'!$I$12,0,10*ROW('Hygiene Data'!I89)))</f>
        <v/>
      </c>
      <c r="EF95" s="286"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42"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6"/>
      <c r="BS96" s="286" t="str">
        <f ca="true">+IF(OFFSET('Water Data'!$D$27,0,10*ROW('Water Data'!D90))="","",OFFSET('Water Data'!$D$27,0,10*ROW('Water Data'!D90)))</f>
        <v/>
      </c>
      <c r="BT96" s="286" t="str">
        <f ca="true">+IF(OFFSET('Water Data'!$D$28,0,10*ROW('Water Data'!D90))="","",OFFSET('Water Data'!$D$28,0,10*ROW('Water Data'!D90)))</f>
        <v/>
      </c>
      <c r="BU96" s="286" t="str">
        <f ca="true">+IF(OFFSET('Water Data'!$D$29,0,10*ROW('Water Data'!D90))="","",OFFSET('Water Data'!$D$29,0,10*ROW('Water Data'!D90)))</f>
        <v/>
      </c>
      <c r="BV96" s="286" t="str">
        <f ca="true">+IF(OFFSET('Water Data'!$E$27,0,10*ROW('Water Data'!E90))="","",OFFSET('Water Data'!$E$27,0,10*ROW('Water Data'!E90)))</f>
        <v/>
      </c>
      <c r="BW96" s="286" t="str">
        <f ca="true">+IF(OFFSET('Water Data'!$E$28,0,10*ROW('Water Data'!E90))="","",OFFSET('Water Data'!$E$28,0,10*ROW('Water Data'!E90)))</f>
        <v/>
      </c>
      <c r="BX96" s="286" t="str">
        <f ca="true">+IF(OFFSET('Water Data'!$E$29,0,10*ROW('Water Data'!E90))="","",OFFSET('Water Data'!$E$29,0,10*ROW('Water Data'!E90)))</f>
        <v/>
      </c>
      <c r="BY96" s="286" t="str">
        <f ca="true">+IF(OFFSET('Water Data'!$F$27,0,10*ROW('Water Data'!F90))="","",OFFSET('Water Data'!$F$27,0,10*ROW('Water Data'!F90)))</f>
        <v/>
      </c>
      <c r="BZ96" s="286" t="str">
        <f ca="true">+IF(OFFSET('Water Data'!$F$28,0,10*ROW('Water Data'!F90))="","",OFFSET('Water Data'!$F$28,0,10*ROW('Water Data'!F90)))</f>
        <v/>
      </c>
      <c r="CA96" s="286" t="str">
        <f ca="true">+IF(OFFSET('Water Data'!$F$29,0,10*ROW('Water Data'!F90))="","",OFFSET('Water Data'!$F$29,0,10*ROW('Water Data'!F90)))</f>
        <v/>
      </c>
      <c r="CB96" s="286" t="str">
        <f ca="true">+IF(OFFSET('Water Data'!$G$27,0,10*ROW('Water Data'!G90))="","",OFFSET('Water Data'!$G$27,0,10*ROW('Water Data'!G90)))</f>
        <v/>
      </c>
      <c r="CC96" s="286" t="str">
        <f ca="true">+IF(OFFSET('Water Data'!$G$28,0,10*ROW('Water Data'!G90))="","",OFFSET('Water Data'!$G$28,0,10*ROW('Water Data'!G90)))</f>
        <v/>
      </c>
      <c r="CD96" s="286" t="str">
        <f ca="true">+IF(OFFSET('Water Data'!$G$29,0,10*ROW('Water Data'!G90))="","",OFFSET('Water Data'!$G$29,0,10*ROW('Water Data'!G90)))</f>
        <v/>
      </c>
      <c r="CE96" s="286" t="str">
        <f ca="true">+IF(OFFSET('Water Data'!$H$27,0,10*ROW('Water Data'!H90))="","",OFFSET('Water Data'!$H$27,0,10*ROW('Water Data'!H90)))</f>
        <v/>
      </c>
      <c r="CF96" s="286" t="str">
        <f ca="true">+IF(OFFSET('Water Data'!$H$28,0,10*ROW('Water Data'!H90))="","",OFFSET('Water Data'!$H$28,0,10*ROW('Water Data'!H90)))</f>
        <v/>
      </c>
      <c r="CG96" s="286" t="str">
        <f ca="true">+IF(OFFSET('Water Data'!$H$29,0,10*ROW('Water Data'!H90))="","",OFFSET('Water Data'!$H$29,0,10*ROW('Water Data'!H90)))</f>
        <v/>
      </c>
      <c r="CH96" s="286" t="str">
        <f ca="true">+IF(OFFSET('Water Data'!$I$27,0,10*ROW('Water Data'!I90))="","",OFFSET('Water Data'!$I$27,0,10*ROW('Water Data'!I90)))</f>
        <v/>
      </c>
      <c r="CI96" s="286" t="str">
        <f ca="true">+IF(OFFSET('Water Data'!$I$28,0,10*ROW('Water Data'!I90))="","",OFFSET('Water Data'!$I$28,0,10*ROW('Water Data'!I90)))</f>
        <v/>
      </c>
      <c r="CJ96" s="286" t="str">
        <f ca="true">+IF(OFFSET('Water Data'!$I$29,0,10*ROW('Water Data'!I90))="","",OFFSET('Water Data'!$I$29,0,10*ROW('Water Data'!I90)))</f>
        <v/>
      </c>
      <c r="CK96" s="286" t="str">
        <f ca="true">+IF(OFFSET('Sanitation Data'!$D$28,0,10*ROW('Sanitation Data'!D90))="","",OFFSET('Sanitation Data'!$D$28,0,10*ROW('Sanitation Data'!D90)))</f>
        <v/>
      </c>
      <c r="CL96" s="286" t="str">
        <f ca="true">+IF(OFFSET('Sanitation Data'!$D$29,0,10*ROW('Sanitation Data'!D90))="","",OFFSET('Sanitation Data'!$D$29,0,10*ROW('Sanitation Data'!D90)))</f>
        <v/>
      </c>
      <c r="CM96" s="286" t="str">
        <f ca="true">+IF(OFFSET('Sanitation Data'!$D$30,0,10*ROW('Sanitation Data'!D90))="","",OFFSET('Sanitation Data'!$D$30,0,10*ROW('Sanitation Data'!D90)))</f>
        <v/>
      </c>
      <c r="CN96" s="286" t="str">
        <f ca="true">+IF(OFFSET('Sanitation Data'!$D$31,0,10*ROW('Sanitation Data'!D90))="","",OFFSET('Sanitation Data'!$D$31,0,10*ROW('Sanitation Data'!D90)))</f>
        <v/>
      </c>
      <c r="CO96" s="286" t="str">
        <f ca="true">+IF(OFFSET('Sanitation Data'!$D$32,0,10*ROW('Sanitation Data'!D90))="","",OFFSET('Sanitation Data'!$D$32,0,10*ROW('Sanitation Data'!D90)))</f>
        <v/>
      </c>
      <c r="CP96" s="286" t="str">
        <f ca="true">+IF(OFFSET('Sanitation Data'!$E$28,0,10*ROW('Sanitation Data'!E90))="","",OFFSET('Sanitation Data'!$E$28,0,10*ROW('Sanitation Data'!E90)))</f>
        <v/>
      </c>
      <c r="CQ96" s="286" t="str">
        <f ca="true">+IF(OFFSET('Sanitation Data'!$E$29,0,10*ROW('Sanitation Data'!E90))="","",OFFSET('Sanitation Data'!$E$29,0,10*ROW('Sanitation Data'!E90)))</f>
        <v/>
      </c>
      <c r="CR96" s="286" t="str">
        <f ca="true">+IF(OFFSET('Sanitation Data'!$E$30,0,10*ROW('Sanitation Data'!E90))="","",OFFSET('Sanitation Data'!$E$30,0,10*ROW('Sanitation Data'!E90)))</f>
        <v/>
      </c>
      <c r="CS96" s="286" t="str">
        <f ca="true">+IF(OFFSET('Sanitation Data'!$E$31,0,10*ROW('Sanitation Data'!E90))="","",OFFSET('Sanitation Data'!$E$31,0,10*ROW('Sanitation Data'!E90)))</f>
        <v/>
      </c>
      <c r="CT96" s="286" t="str">
        <f ca="true">+IF(OFFSET('Sanitation Data'!$E$32,0,10*ROW('Sanitation Data'!E90))="","",OFFSET('Sanitation Data'!$E$32,0,10*ROW('Sanitation Data'!E90)))</f>
        <v/>
      </c>
      <c r="CU96" s="286" t="str">
        <f ca="true">+IF(OFFSET('Sanitation Data'!$F$28,0,10*ROW('Sanitation Data'!F90))="","",OFFSET('Sanitation Data'!$F$28,0,10*ROW('Sanitation Data'!F90)))</f>
        <v/>
      </c>
      <c r="CV96" s="286" t="str">
        <f ca="true">+IF(OFFSET('Sanitation Data'!$F$29,0,10*ROW('Sanitation Data'!F90))="","",OFFSET('Sanitation Data'!$F$29,0,10*ROW('Sanitation Data'!F90)))</f>
        <v/>
      </c>
      <c r="CW96" s="286" t="str">
        <f ca="true">+IF(OFFSET('Sanitation Data'!$F$30,0,10*ROW('Sanitation Data'!F90))="","",OFFSET('Sanitation Data'!$F$30,0,10*ROW('Sanitation Data'!F90)))</f>
        <v/>
      </c>
      <c r="CX96" s="286" t="str">
        <f ca="true">+IF(OFFSET('Sanitation Data'!$F$31,0,10*ROW('Sanitation Data'!F90))="","",OFFSET('Sanitation Data'!$F$31,0,10*ROW('Sanitation Data'!F90)))</f>
        <v/>
      </c>
      <c r="CY96" s="286" t="str">
        <f ca="true">+IF(OFFSET('Sanitation Data'!$F$32,0,10*ROW('Sanitation Data'!F90))="","",OFFSET('Sanitation Data'!$F$32,0,10*ROW('Sanitation Data'!F90)))</f>
        <v/>
      </c>
      <c r="CZ96" s="286" t="str">
        <f ca="true">+IF(OFFSET('Sanitation Data'!$G$28,0,10*ROW('Sanitation Data'!G90))="","",OFFSET('Sanitation Data'!$G$28,0,10*ROW('Sanitation Data'!G90)))</f>
        <v/>
      </c>
      <c r="DA96" s="286" t="str">
        <f ca="true">+IF(OFFSET('Sanitation Data'!$G$29,0,10*ROW('Sanitation Data'!G90))="","",OFFSET('Sanitation Data'!$G$29,0,10*ROW('Sanitation Data'!G90)))</f>
        <v/>
      </c>
      <c r="DB96" s="286" t="str">
        <f ca="true">+IF(OFFSET('Sanitation Data'!$G$30,0,10*ROW('Sanitation Data'!G90))="","",OFFSET('Sanitation Data'!$G$30,0,10*ROW('Sanitation Data'!G90)))</f>
        <v/>
      </c>
      <c r="DC96" s="286" t="str">
        <f ca="true">+IF(OFFSET('Sanitation Data'!$G$31,0,10*ROW('Sanitation Data'!G90))="","",OFFSET('Sanitation Data'!$G$31,0,10*ROW('Sanitation Data'!G90)))</f>
        <v/>
      </c>
      <c r="DD96" s="286" t="str">
        <f ca="true">+IF(OFFSET('Sanitation Data'!$G$32,0,10*ROW('Sanitation Data'!G90))="","",OFFSET('Sanitation Data'!$G$32,0,10*ROW('Sanitation Data'!G90)))</f>
        <v/>
      </c>
      <c r="DE96" s="286" t="str">
        <f ca="true">+IF(OFFSET('Sanitation Data'!$H$28,0,10*ROW('Sanitation Data'!H90))="","",OFFSET('Sanitation Data'!$H$28,0,10*ROW('Sanitation Data'!H90)))</f>
        <v/>
      </c>
      <c r="DF96" s="286" t="str">
        <f ca="true">+IF(OFFSET('Sanitation Data'!$H$29,0,10*ROW('Sanitation Data'!H90))="","",OFFSET('Sanitation Data'!$H$29,0,10*ROW('Sanitation Data'!H90)))</f>
        <v/>
      </c>
      <c r="DG96" s="286" t="str">
        <f ca="true">+IF(OFFSET('Sanitation Data'!$H$30,0,10*ROW('Sanitation Data'!H90))="","",OFFSET('Sanitation Data'!$H$30,0,10*ROW('Sanitation Data'!H90)))</f>
        <v/>
      </c>
      <c r="DH96" s="286" t="str">
        <f ca="true">+IF(OFFSET('Sanitation Data'!$H$31,0,10*ROW('Sanitation Data'!H90))="","",OFFSET('Sanitation Data'!$H$31,0,10*ROW('Sanitation Data'!H90)))</f>
        <v/>
      </c>
      <c r="DI96" s="286" t="str">
        <f ca="true">+IF(OFFSET('Sanitation Data'!$H$32,0,10*ROW('Sanitation Data'!H90))="","",OFFSET('Sanitation Data'!$H$32,0,10*ROW('Sanitation Data'!H90)))</f>
        <v/>
      </c>
      <c r="DJ96" s="286" t="str">
        <f ca="true">+IF(OFFSET('Sanitation Data'!$I$28,0,10*ROW('Sanitation Data'!I90))="","",OFFSET('Sanitation Data'!$I$28,0,10*ROW('Sanitation Data'!I90)))</f>
        <v/>
      </c>
      <c r="DK96" s="286" t="str">
        <f ca="true">+IF(OFFSET('Sanitation Data'!$I$29,0,10*ROW('Sanitation Data'!I90))="","",OFFSET('Sanitation Data'!$I$29,0,10*ROW('Sanitation Data'!I90)))</f>
        <v/>
      </c>
      <c r="DL96" s="286" t="str">
        <f ca="true">+IF(OFFSET('Sanitation Data'!$I$30,0,10*ROW('Sanitation Data'!I90))="","",OFFSET('Sanitation Data'!$I$30,0,10*ROW('Sanitation Data'!I90)))</f>
        <v/>
      </c>
      <c r="DM96" s="286" t="str">
        <f ca="true">+IF(OFFSET('Sanitation Data'!$I$31,0,10*ROW('Sanitation Data'!I90))="","",OFFSET('Sanitation Data'!$I$31,0,10*ROW('Sanitation Data'!I90)))</f>
        <v/>
      </c>
      <c r="DN96" s="286" t="str">
        <f ca="true">+IF(OFFSET('Sanitation Data'!$I$32,0,10*ROW('Sanitation Data'!I90))="","",OFFSET('Sanitation Data'!$I$32,0,10*ROW('Sanitation Data'!I90)))</f>
        <v/>
      </c>
      <c r="DO96" s="286" t="str">
        <f ca="true">+IF(OFFSET('Hygiene Data'!$D$11,0,10*ROW('Hygiene Data'!D90))="","",OFFSET('Hygiene Data'!$D$11,0,10*ROW('Hygiene Data'!D90)))</f>
        <v/>
      </c>
      <c r="DP96" s="286" t="str">
        <f ca="true">+IF(OFFSET('Hygiene Data'!$D$12,0,10*ROW('Hygiene Data'!D90))="","",OFFSET('Hygiene Data'!$D$12,0,10*ROW('Hygiene Data'!D90)))</f>
        <v/>
      </c>
      <c r="DQ96" s="286" t="str">
        <f ca="true">+IF(OFFSET('Hygiene Data'!$D$13,0,10*ROW('Hygiene Data'!D90))="","",OFFSET('Hygiene Data'!$D$13,0,10*ROW('Hygiene Data'!D90)))</f>
        <v/>
      </c>
      <c r="DR96" s="286" t="str">
        <f ca="true">+IF(OFFSET('Hygiene Data'!$E$11,0,10*ROW('Hygiene Data'!E90))="","",OFFSET('Hygiene Data'!$E$11,0,10*ROW('Hygiene Data'!E90)))</f>
        <v/>
      </c>
      <c r="DS96" s="286" t="str">
        <f ca="true">+IF(OFFSET('Hygiene Data'!$E$12,0,10*ROW('Hygiene Data'!E90))="","",OFFSET('Hygiene Data'!$E$12,0,10*ROW('Hygiene Data'!E90)))</f>
        <v/>
      </c>
      <c r="DT96" s="286" t="str">
        <f ca="true">+IF(OFFSET('Hygiene Data'!$E$13,0,10*ROW('Hygiene Data'!E90))="","",OFFSET('Hygiene Data'!$E$13,0,10*ROW('Hygiene Data'!E90)))</f>
        <v/>
      </c>
      <c r="DU96" s="286" t="str">
        <f ca="true">+IF(OFFSET('Hygiene Data'!$F$11,0,10*ROW('Hygiene Data'!F90))="","",OFFSET('Hygiene Data'!$F$11,0,10*ROW('Hygiene Data'!F90)))</f>
        <v/>
      </c>
      <c r="DV96" s="286" t="str">
        <f ca="true">+IF(OFFSET('Hygiene Data'!$F$12,0,10*ROW('Hygiene Data'!F90))="","",OFFSET('Hygiene Data'!$F$12,0,10*ROW('Hygiene Data'!F90)))</f>
        <v/>
      </c>
      <c r="DW96" s="286" t="str">
        <f ca="true">+IF(OFFSET('Hygiene Data'!$F$13,0,10*ROW('Hygiene Data'!F90))="","",OFFSET('Hygiene Data'!$F$13,0,10*ROW('Hygiene Data'!F90)))</f>
        <v/>
      </c>
      <c r="DX96" s="286" t="str">
        <f ca="true">+IF(OFFSET('Hygiene Data'!$G$11,0,10*ROW('Hygiene Data'!G90))="","",OFFSET('Hygiene Data'!$G$11,0,10*ROW('Hygiene Data'!G90)))</f>
        <v/>
      </c>
      <c r="DY96" s="286" t="str">
        <f ca="true">+IF(OFFSET('Hygiene Data'!$G$12,0,10*ROW('Hygiene Data'!G90))="","",OFFSET('Hygiene Data'!$G$12,0,10*ROW('Hygiene Data'!G90)))</f>
        <v/>
      </c>
      <c r="DZ96" s="286" t="str">
        <f ca="true">+IF(OFFSET('Hygiene Data'!$G$13,0,10*ROW('Hygiene Data'!G90))="","",OFFSET('Hygiene Data'!$G$13,0,10*ROW('Hygiene Data'!G90)))</f>
        <v/>
      </c>
      <c r="EA96" s="286" t="str">
        <f ca="true">+IF(OFFSET('Hygiene Data'!$H$11,0,10*ROW('Hygiene Data'!H90))="","",OFFSET('Hygiene Data'!$H$11,0,10*ROW('Hygiene Data'!H90)))</f>
        <v/>
      </c>
      <c r="EB96" s="286" t="str">
        <f ca="true">+IF(OFFSET('Hygiene Data'!$H$12,0,10*ROW('Hygiene Data'!H90))="","",OFFSET('Hygiene Data'!$H$12,0,10*ROW('Hygiene Data'!H90)))</f>
        <v/>
      </c>
      <c r="EC96" s="286" t="str">
        <f ca="true">+IF(OFFSET('Hygiene Data'!$H$13,0,10*ROW('Hygiene Data'!H90))="","",OFFSET('Hygiene Data'!$H$13,0,10*ROW('Hygiene Data'!H90)))</f>
        <v/>
      </c>
      <c r="ED96" s="286" t="str">
        <f ca="true">+IF(OFFSET('Hygiene Data'!$I$11,0,10*ROW('Hygiene Data'!I90))="","",OFFSET('Hygiene Data'!$I$11,0,10*ROW('Hygiene Data'!I90)))</f>
        <v/>
      </c>
      <c r="EE96" s="286" t="str">
        <f ca="true">+IF(OFFSET('Hygiene Data'!$I$12,0,10*ROW('Hygiene Data'!I90))="","",OFFSET('Hygiene Data'!$I$12,0,10*ROW('Hygiene Data'!I90)))</f>
        <v/>
      </c>
      <c r="EF96" s="286"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42"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6"/>
      <c r="BS97" s="286" t="str">
        <f ca="true">+IF(OFFSET('Water Data'!$D$27,0,10*ROW('Water Data'!D91))="","",OFFSET('Water Data'!$D$27,0,10*ROW('Water Data'!D91)))</f>
        <v/>
      </c>
      <c r="BT97" s="286" t="str">
        <f ca="true">+IF(OFFSET('Water Data'!$D$28,0,10*ROW('Water Data'!D91))="","",OFFSET('Water Data'!$D$28,0,10*ROW('Water Data'!D91)))</f>
        <v/>
      </c>
      <c r="BU97" s="286" t="str">
        <f ca="true">+IF(OFFSET('Water Data'!$D$29,0,10*ROW('Water Data'!D91))="","",OFFSET('Water Data'!$D$29,0,10*ROW('Water Data'!D91)))</f>
        <v/>
      </c>
      <c r="BV97" s="286" t="str">
        <f ca="true">+IF(OFFSET('Water Data'!$E$27,0,10*ROW('Water Data'!E91))="","",OFFSET('Water Data'!$E$27,0,10*ROW('Water Data'!E91)))</f>
        <v/>
      </c>
      <c r="BW97" s="286" t="str">
        <f ca="true">+IF(OFFSET('Water Data'!$E$28,0,10*ROW('Water Data'!E91))="","",OFFSET('Water Data'!$E$28,0,10*ROW('Water Data'!E91)))</f>
        <v/>
      </c>
      <c r="BX97" s="286" t="str">
        <f ca="true">+IF(OFFSET('Water Data'!$E$29,0,10*ROW('Water Data'!E91))="","",OFFSET('Water Data'!$E$29,0,10*ROW('Water Data'!E91)))</f>
        <v/>
      </c>
      <c r="BY97" s="286" t="str">
        <f ca="true">+IF(OFFSET('Water Data'!$F$27,0,10*ROW('Water Data'!F91))="","",OFFSET('Water Data'!$F$27,0,10*ROW('Water Data'!F91)))</f>
        <v/>
      </c>
      <c r="BZ97" s="286" t="str">
        <f ca="true">+IF(OFFSET('Water Data'!$F$28,0,10*ROW('Water Data'!F91))="","",OFFSET('Water Data'!$F$28,0,10*ROW('Water Data'!F91)))</f>
        <v/>
      </c>
      <c r="CA97" s="286" t="str">
        <f ca="true">+IF(OFFSET('Water Data'!$F$29,0,10*ROW('Water Data'!F91))="","",OFFSET('Water Data'!$F$29,0,10*ROW('Water Data'!F91)))</f>
        <v/>
      </c>
      <c r="CB97" s="286" t="str">
        <f ca="true">+IF(OFFSET('Water Data'!$G$27,0,10*ROW('Water Data'!G91))="","",OFFSET('Water Data'!$G$27,0,10*ROW('Water Data'!G91)))</f>
        <v/>
      </c>
      <c r="CC97" s="286" t="str">
        <f ca="true">+IF(OFFSET('Water Data'!$G$28,0,10*ROW('Water Data'!G91))="","",OFFSET('Water Data'!$G$28,0,10*ROW('Water Data'!G91)))</f>
        <v/>
      </c>
      <c r="CD97" s="286" t="str">
        <f ca="true">+IF(OFFSET('Water Data'!$G$29,0,10*ROW('Water Data'!G91))="","",OFFSET('Water Data'!$G$29,0,10*ROW('Water Data'!G91)))</f>
        <v/>
      </c>
      <c r="CE97" s="286" t="str">
        <f ca="true">+IF(OFFSET('Water Data'!$H$27,0,10*ROW('Water Data'!H91))="","",OFFSET('Water Data'!$H$27,0,10*ROW('Water Data'!H91)))</f>
        <v/>
      </c>
      <c r="CF97" s="286" t="str">
        <f ca="true">+IF(OFFSET('Water Data'!$H$28,0,10*ROW('Water Data'!H91))="","",OFFSET('Water Data'!$H$28,0,10*ROW('Water Data'!H91)))</f>
        <v/>
      </c>
      <c r="CG97" s="286" t="str">
        <f ca="true">+IF(OFFSET('Water Data'!$H$29,0,10*ROW('Water Data'!H91))="","",OFFSET('Water Data'!$H$29,0,10*ROW('Water Data'!H91)))</f>
        <v/>
      </c>
      <c r="CH97" s="286" t="str">
        <f ca="true">+IF(OFFSET('Water Data'!$I$27,0,10*ROW('Water Data'!I91))="","",OFFSET('Water Data'!$I$27,0,10*ROW('Water Data'!I91)))</f>
        <v/>
      </c>
      <c r="CI97" s="286" t="str">
        <f ca="true">+IF(OFFSET('Water Data'!$I$28,0,10*ROW('Water Data'!I91))="","",OFFSET('Water Data'!$I$28,0,10*ROW('Water Data'!I91)))</f>
        <v/>
      </c>
      <c r="CJ97" s="286" t="str">
        <f ca="true">+IF(OFFSET('Water Data'!$I$29,0,10*ROW('Water Data'!I91))="","",OFFSET('Water Data'!$I$29,0,10*ROW('Water Data'!I91)))</f>
        <v/>
      </c>
      <c r="CK97" s="286" t="str">
        <f ca="true">+IF(OFFSET('Sanitation Data'!$D$28,0,10*ROW('Sanitation Data'!D91))="","",OFFSET('Sanitation Data'!$D$28,0,10*ROW('Sanitation Data'!D91)))</f>
        <v/>
      </c>
      <c r="CL97" s="286" t="str">
        <f ca="true">+IF(OFFSET('Sanitation Data'!$D$29,0,10*ROW('Sanitation Data'!D91))="","",OFFSET('Sanitation Data'!$D$29,0,10*ROW('Sanitation Data'!D91)))</f>
        <v/>
      </c>
      <c r="CM97" s="286" t="str">
        <f ca="true">+IF(OFFSET('Sanitation Data'!$D$30,0,10*ROW('Sanitation Data'!D91))="","",OFFSET('Sanitation Data'!$D$30,0,10*ROW('Sanitation Data'!D91)))</f>
        <v/>
      </c>
      <c r="CN97" s="286" t="str">
        <f ca="true">+IF(OFFSET('Sanitation Data'!$D$31,0,10*ROW('Sanitation Data'!D91))="","",OFFSET('Sanitation Data'!$D$31,0,10*ROW('Sanitation Data'!D91)))</f>
        <v/>
      </c>
      <c r="CO97" s="286" t="str">
        <f ca="true">+IF(OFFSET('Sanitation Data'!$D$32,0,10*ROW('Sanitation Data'!D91))="","",OFFSET('Sanitation Data'!$D$32,0,10*ROW('Sanitation Data'!D91)))</f>
        <v/>
      </c>
      <c r="CP97" s="286" t="str">
        <f ca="true">+IF(OFFSET('Sanitation Data'!$E$28,0,10*ROW('Sanitation Data'!E91))="","",OFFSET('Sanitation Data'!$E$28,0,10*ROW('Sanitation Data'!E91)))</f>
        <v/>
      </c>
      <c r="CQ97" s="286" t="str">
        <f ca="true">+IF(OFFSET('Sanitation Data'!$E$29,0,10*ROW('Sanitation Data'!E91))="","",OFFSET('Sanitation Data'!$E$29,0,10*ROW('Sanitation Data'!E91)))</f>
        <v/>
      </c>
      <c r="CR97" s="286" t="str">
        <f ca="true">+IF(OFFSET('Sanitation Data'!$E$30,0,10*ROW('Sanitation Data'!E91))="","",OFFSET('Sanitation Data'!$E$30,0,10*ROW('Sanitation Data'!E91)))</f>
        <v/>
      </c>
      <c r="CS97" s="286" t="str">
        <f ca="true">+IF(OFFSET('Sanitation Data'!$E$31,0,10*ROW('Sanitation Data'!E91))="","",OFFSET('Sanitation Data'!$E$31,0,10*ROW('Sanitation Data'!E91)))</f>
        <v/>
      </c>
      <c r="CT97" s="286" t="str">
        <f ca="true">+IF(OFFSET('Sanitation Data'!$E$32,0,10*ROW('Sanitation Data'!E91))="","",OFFSET('Sanitation Data'!$E$32,0,10*ROW('Sanitation Data'!E91)))</f>
        <v/>
      </c>
      <c r="CU97" s="286" t="str">
        <f ca="true">+IF(OFFSET('Sanitation Data'!$F$28,0,10*ROW('Sanitation Data'!F91))="","",OFFSET('Sanitation Data'!$F$28,0,10*ROW('Sanitation Data'!F91)))</f>
        <v/>
      </c>
      <c r="CV97" s="286" t="str">
        <f ca="true">+IF(OFFSET('Sanitation Data'!$F$29,0,10*ROW('Sanitation Data'!F91))="","",OFFSET('Sanitation Data'!$F$29,0,10*ROW('Sanitation Data'!F91)))</f>
        <v/>
      </c>
      <c r="CW97" s="286" t="str">
        <f ca="true">+IF(OFFSET('Sanitation Data'!$F$30,0,10*ROW('Sanitation Data'!F91))="","",OFFSET('Sanitation Data'!$F$30,0,10*ROW('Sanitation Data'!F91)))</f>
        <v/>
      </c>
      <c r="CX97" s="286" t="str">
        <f ca="true">+IF(OFFSET('Sanitation Data'!$F$31,0,10*ROW('Sanitation Data'!F91))="","",OFFSET('Sanitation Data'!$F$31,0,10*ROW('Sanitation Data'!F91)))</f>
        <v/>
      </c>
      <c r="CY97" s="286" t="str">
        <f ca="true">+IF(OFFSET('Sanitation Data'!$F$32,0,10*ROW('Sanitation Data'!F91))="","",OFFSET('Sanitation Data'!$F$32,0,10*ROW('Sanitation Data'!F91)))</f>
        <v/>
      </c>
      <c r="CZ97" s="286" t="str">
        <f ca="true">+IF(OFFSET('Sanitation Data'!$G$28,0,10*ROW('Sanitation Data'!G91))="","",OFFSET('Sanitation Data'!$G$28,0,10*ROW('Sanitation Data'!G91)))</f>
        <v/>
      </c>
      <c r="DA97" s="286" t="str">
        <f ca="true">+IF(OFFSET('Sanitation Data'!$G$29,0,10*ROW('Sanitation Data'!G91))="","",OFFSET('Sanitation Data'!$G$29,0,10*ROW('Sanitation Data'!G91)))</f>
        <v/>
      </c>
      <c r="DB97" s="286" t="str">
        <f ca="true">+IF(OFFSET('Sanitation Data'!$G$30,0,10*ROW('Sanitation Data'!G91))="","",OFFSET('Sanitation Data'!$G$30,0,10*ROW('Sanitation Data'!G91)))</f>
        <v/>
      </c>
      <c r="DC97" s="286" t="str">
        <f ca="true">+IF(OFFSET('Sanitation Data'!$G$31,0,10*ROW('Sanitation Data'!G91))="","",OFFSET('Sanitation Data'!$G$31,0,10*ROW('Sanitation Data'!G91)))</f>
        <v/>
      </c>
      <c r="DD97" s="286" t="str">
        <f ca="true">+IF(OFFSET('Sanitation Data'!$G$32,0,10*ROW('Sanitation Data'!G91))="","",OFFSET('Sanitation Data'!$G$32,0,10*ROW('Sanitation Data'!G91)))</f>
        <v/>
      </c>
      <c r="DE97" s="286" t="str">
        <f ca="true">+IF(OFFSET('Sanitation Data'!$H$28,0,10*ROW('Sanitation Data'!H91))="","",OFFSET('Sanitation Data'!$H$28,0,10*ROW('Sanitation Data'!H91)))</f>
        <v/>
      </c>
      <c r="DF97" s="286" t="str">
        <f ca="true">+IF(OFFSET('Sanitation Data'!$H$29,0,10*ROW('Sanitation Data'!H91))="","",OFFSET('Sanitation Data'!$H$29,0,10*ROW('Sanitation Data'!H91)))</f>
        <v/>
      </c>
      <c r="DG97" s="286" t="str">
        <f ca="true">+IF(OFFSET('Sanitation Data'!$H$30,0,10*ROW('Sanitation Data'!H91))="","",OFFSET('Sanitation Data'!$H$30,0,10*ROW('Sanitation Data'!H91)))</f>
        <v/>
      </c>
      <c r="DH97" s="286" t="str">
        <f ca="true">+IF(OFFSET('Sanitation Data'!$H$31,0,10*ROW('Sanitation Data'!H91))="","",OFFSET('Sanitation Data'!$H$31,0,10*ROW('Sanitation Data'!H91)))</f>
        <v/>
      </c>
      <c r="DI97" s="286" t="str">
        <f ca="true">+IF(OFFSET('Sanitation Data'!$H$32,0,10*ROW('Sanitation Data'!H91))="","",OFFSET('Sanitation Data'!$H$32,0,10*ROW('Sanitation Data'!H91)))</f>
        <v/>
      </c>
      <c r="DJ97" s="286" t="str">
        <f ca="true">+IF(OFFSET('Sanitation Data'!$I$28,0,10*ROW('Sanitation Data'!I91))="","",OFFSET('Sanitation Data'!$I$28,0,10*ROW('Sanitation Data'!I91)))</f>
        <v/>
      </c>
      <c r="DK97" s="286" t="str">
        <f ca="true">+IF(OFFSET('Sanitation Data'!$I$29,0,10*ROW('Sanitation Data'!I91))="","",OFFSET('Sanitation Data'!$I$29,0,10*ROW('Sanitation Data'!I91)))</f>
        <v/>
      </c>
      <c r="DL97" s="286" t="str">
        <f ca="true">+IF(OFFSET('Sanitation Data'!$I$30,0,10*ROW('Sanitation Data'!I91))="","",OFFSET('Sanitation Data'!$I$30,0,10*ROW('Sanitation Data'!I91)))</f>
        <v/>
      </c>
      <c r="DM97" s="286" t="str">
        <f ca="true">+IF(OFFSET('Sanitation Data'!$I$31,0,10*ROW('Sanitation Data'!I91))="","",OFFSET('Sanitation Data'!$I$31,0,10*ROW('Sanitation Data'!I91)))</f>
        <v/>
      </c>
      <c r="DN97" s="286" t="str">
        <f ca="true">+IF(OFFSET('Sanitation Data'!$I$32,0,10*ROW('Sanitation Data'!I91))="","",OFFSET('Sanitation Data'!$I$32,0,10*ROW('Sanitation Data'!I91)))</f>
        <v/>
      </c>
      <c r="DO97" s="286" t="str">
        <f ca="true">+IF(OFFSET('Hygiene Data'!$D$11,0,10*ROW('Hygiene Data'!D91))="","",OFFSET('Hygiene Data'!$D$11,0,10*ROW('Hygiene Data'!D91)))</f>
        <v/>
      </c>
      <c r="DP97" s="286" t="str">
        <f ca="true">+IF(OFFSET('Hygiene Data'!$D$12,0,10*ROW('Hygiene Data'!D91))="","",OFFSET('Hygiene Data'!$D$12,0,10*ROW('Hygiene Data'!D91)))</f>
        <v/>
      </c>
      <c r="DQ97" s="286" t="str">
        <f ca="true">+IF(OFFSET('Hygiene Data'!$D$13,0,10*ROW('Hygiene Data'!D91))="","",OFFSET('Hygiene Data'!$D$13,0,10*ROW('Hygiene Data'!D91)))</f>
        <v/>
      </c>
      <c r="DR97" s="286" t="str">
        <f ca="true">+IF(OFFSET('Hygiene Data'!$E$11,0,10*ROW('Hygiene Data'!E91))="","",OFFSET('Hygiene Data'!$E$11,0,10*ROW('Hygiene Data'!E91)))</f>
        <v/>
      </c>
      <c r="DS97" s="286" t="str">
        <f ca="true">+IF(OFFSET('Hygiene Data'!$E$12,0,10*ROW('Hygiene Data'!E91))="","",OFFSET('Hygiene Data'!$E$12,0,10*ROW('Hygiene Data'!E91)))</f>
        <v/>
      </c>
      <c r="DT97" s="286" t="str">
        <f ca="true">+IF(OFFSET('Hygiene Data'!$E$13,0,10*ROW('Hygiene Data'!E91))="","",OFFSET('Hygiene Data'!$E$13,0,10*ROW('Hygiene Data'!E91)))</f>
        <v/>
      </c>
      <c r="DU97" s="286" t="str">
        <f ca="true">+IF(OFFSET('Hygiene Data'!$F$11,0,10*ROW('Hygiene Data'!F91))="","",OFFSET('Hygiene Data'!$F$11,0,10*ROW('Hygiene Data'!F91)))</f>
        <v/>
      </c>
      <c r="DV97" s="286" t="str">
        <f ca="true">+IF(OFFSET('Hygiene Data'!$F$12,0,10*ROW('Hygiene Data'!F91))="","",OFFSET('Hygiene Data'!$F$12,0,10*ROW('Hygiene Data'!F91)))</f>
        <v/>
      </c>
      <c r="DW97" s="286" t="str">
        <f ca="true">+IF(OFFSET('Hygiene Data'!$F$13,0,10*ROW('Hygiene Data'!F91))="","",OFFSET('Hygiene Data'!$F$13,0,10*ROW('Hygiene Data'!F91)))</f>
        <v/>
      </c>
      <c r="DX97" s="286" t="str">
        <f ca="true">+IF(OFFSET('Hygiene Data'!$G$11,0,10*ROW('Hygiene Data'!G91))="","",OFFSET('Hygiene Data'!$G$11,0,10*ROW('Hygiene Data'!G91)))</f>
        <v/>
      </c>
      <c r="DY97" s="286" t="str">
        <f ca="true">+IF(OFFSET('Hygiene Data'!$G$12,0,10*ROW('Hygiene Data'!G91))="","",OFFSET('Hygiene Data'!$G$12,0,10*ROW('Hygiene Data'!G91)))</f>
        <v/>
      </c>
      <c r="DZ97" s="286" t="str">
        <f ca="true">+IF(OFFSET('Hygiene Data'!$G$13,0,10*ROW('Hygiene Data'!G91))="","",OFFSET('Hygiene Data'!$G$13,0,10*ROW('Hygiene Data'!G91)))</f>
        <v/>
      </c>
      <c r="EA97" s="286" t="str">
        <f ca="true">+IF(OFFSET('Hygiene Data'!$H$11,0,10*ROW('Hygiene Data'!H91))="","",OFFSET('Hygiene Data'!$H$11,0,10*ROW('Hygiene Data'!H91)))</f>
        <v/>
      </c>
      <c r="EB97" s="286" t="str">
        <f ca="true">+IF(OFFSET('Hygiene Data'!$H$12,0,10*ROW('Hygiene Data'!H91))="","",OFFSET('Hygiene Data'!$H$12,0,10*ROW('Hygiene Data'!H91)))</f>
        <v/>
      </c>
      <c r="EC97" s="286" t="str">
        <f ca="true">+IF(OFFSET('Hygiene Data'!$H$13,0,10*ROW('Hygiene Data'!H91))="","",OFFSET('Hygiene Data'!$H$13,0,10*ROW('Hygiene Data'!H91)))</f>
        <v/>
      </c>
      <c r="ED97" s="286" t="str">
        <f ca="true">+IF(OFFSET('Hygiene Data'!$I$11,0,10*ROW('Hygiene Data'!I91))="","",OFFSET('Hygiene Data'!$I$11,0,10*ROW('Hygiene Data'!I91)))</f>
        <v/>
      </c>
      <c r="EE97" s="286" t="str">
        <f ca="true">+IF(OFFSET('Hygiene Data'!$I$12,0,10*ROW('Hygiene Data'!I91))="","",OFFSET('Hygiene Data'!$I$12,0,10*ROW('Hygiene Data'!I91)))</f>
        <v/>
      </c>
      <c r="EF97" s="286"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42"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6"/>
      <c r="BS98" s="286" t="str">
        <f ca="true">+IF(OFFSET('Water Data'!$D$27,0,10*ROW('Water Data'!D92))="","",OFFSET('Water Data'!$D$27,0,10*ROW('Water Data'!D92)))</f>
        <v/>
      </c>
      <c r="BT98" s="286" t="str">
        <f ca="true">+IF(OFFSET('Water Data'!$D$28,0,10*ROW('Water Data'!D92))="","",OFFSET('Water Data'!$D$28,0,10*ROW('Water Data'!D92)))</f>
        <v/>
      </c>
      <c r="BU98" s="286" t="str">
        <f ca="true">+IF(OFFSET('Water Data'!$D$29,0,10*ROW('Water Data'!D92))="","",OFFSET('Water Data'!$D$29,0,10*ROW('Water Data'!D92)))</f>
        <v/>
      </c>
      <c r="BV98" s="286" t="str">
        <f ca="true">+IF(OFFSET('Water Data'!$E$27,0,10*ROW('Water Data'!E92))="","",OFFSET('Water Data'!$E$27,0,10*ROW('Water Data'!E92)))</f>
        <v/>
      </c>
      <c r="BW98" s="286" t="str">
        <f ca="true">+IF(OFFSET('Water Data'!$E$28,0,10*ROW('Water Data'!E92))="","",OFFSET('Water Data'!$E$28,0,10*ROW('Water Data'!E92)))</f>
        <v/>
      </c>
      <c r="BX98" s="286" t="str">
        <f ca="true">+IF(OFFSET('Water Data'!$E$29,0,10*ROW('Water Data'!E92))="","",OFFSET('Water Data'!$E$29,0,10*ROW('Water Data'!E92)))</f>
        <v/>
      </c>
      <c r="BY98" s="286" t="str">
        <f ca="true">+IF(OFFSET('Water Data'!$F$27,0,10*ROW('Water Data'!F92))="","",OFFSET('Water Data'!$F$27,0,10*ROW('Water Data'!F92)))</f>
        <v/>
      </c>
      <c r="BZ98" s="286" t="str">
        <f ca="true">+IF(OFFSET('Water Data'!$F$28,0,10*ROW('Water Data'!F92))="","",OFFSET('Water Data'!$F$28,0,10*ROW('Water Data'!F92)))</f>
        <v/>
      </c>
      <c r="CA98" s="286" t="str">
        <f ca="true">+IF(OFFSET('Water Data'!$F$29,0,10*ROW('Water Data'!F92))="","",OFFSET('Water Data'!$F$29,0,10*ROW('Water Data'!F92)))</f>
        <v/>
      </c>
      <c r="CB98" s="286" t="str">
        <f ca="true">+IF(OFFSET('Water Data'!$G$27,0,10*ROW('Water Data'!G92))="","",OFFSET('Water Data'!$G$27,0,10*ROW('Water Data'!G92)))</f>
        <v/>
      </c>
      <c r="CC98" s="286" t="str">
        <f ca="true">+IF(OFFSET('Water Data'!$G$28,0,10*ROW('Water Data'!G92))="","",OFFSET('Water Data'!$G$28,0,10*ROW('Water Data'!G92)))</f>
        <v/>
      </c>
      <c r="CD98" s="286" t="str">
        <f ca="true">+IF(OFFSET('Water Data'!$G$29,0,10*ROW('Water Data'!G92))="","",OFFSET('Water Data'!$G$29,0,10*ROW('Water Data'!G92)))</f>
        <v/>
      </c>
      <c r="CE98" s="286" t="str">
        <f ca="true">+IF(OFFSET('Water Data'!$H$27,0,10*ROW('Water Data'!H92))="","",OFFSET('Water Data'!$H$27,0,10*ROW('Water Data'!H92)))</f>
        <v/>
      </c>
      <c r="CF98" s="286" t="str">
        <f ca="true">+IF(OFFSET('Water Data'!$H$28,0,10*ROW('Water Data'!H92))="","",OFFSET('Water Data'!$H$28,0,10*ROW('Water Data'!H92)))</f>
        <v/>
      </c>
      <c r="CG98" s="286" t="str">
        <f ca="true">+IF(OFFSET('Water Data'!$H$29,0,10*ROW('Water Data'!H92))="","",OFFSET('Water Data'!$H$29,0,10*ROW('Water Data'!H92)))</f>
        <v/>
      </c>
      <c r="CH98" s="286" t="str">
        <f ca="true">+IF(OFFSET('Water Data'!$I$27,0,10*ROW('Water Data'!I92))="","",OFFSET('Water Data'!$I$27,0,10*ROW('Water Data'!I92)))</f>
        <v/>
      </c>
      <c r="CI98" s="286" t="str">
        <f ca="true">+IF(OFFSET('Water Data'!$I$28,0,10*ROW('Water Data'!I92))="","",OFFSET('Water Data'!$I$28,0,10*ROW('Water Data'!I92)))</f>
        <v/>
      </c>
      <c r="CJ98" s="286" t="str">
        <f ca="true">+IF(OFFSET('Water Data'!$I$29,0,10*ROW('Water Data'!I92))="","",OFFSET('Water Data'!$I$29,0,10*ROW('Water Data'!I92)))</f>
        <v/>
      </c>
      <c r="CK98" s="286" t="str">
        <f ca="true">+IF(OFFSET('Sanitation Data'!$D$28,0,10*ROW('Sanitation Data'!D92))="","",OFFSET('Sanitation Data'!$D$28,0,10*ROW('Sanitation Data'!D92)))</f>
        <v/>
      </c>
      <c r="CL98" s="286" t="str">
        <f ca="true">+IF(OFFSET('Sanitation Data'!$D$29,0,10*ROW('Sanitation Data'!D92))="","",OFFSET('Sanitation Data'!$D$29,0,10*ROW('Sanitation Data'!D92)))</f>
        <v/>
      </c>
      <c r="CM98" s="286" t="str">
        <f ca="true">+IF(OFFSET('Sanitation Data'!$D$30,0,10*ROW('Sanitation Data'!D92))="","",OFFSET('Sanitation Data'!$D$30,0,10*ROW('Sanitation Data'!D92)))</f>
        <v/>
      </c>
      <c r="CN98" s="286" t="str">
        <f ca="true">+IF(OFFSET('Sanitation Data'!$D$31,0,10*ROW('Sanitation Data'!D92))="","",OFFSET('Sanitation Data'!$D$31,0,10*ROW('Sanitation Data'!D92)))</f>
        <v/>
      </c>
      <c r="CO98" s="286" t="str">
        <f ca="true">+IF(OFFSET('Sanitation Data'!$D$32,0,10*ROW('Sanitation Data'!D92))="","",OFFSET('Sanitation Data'!$D$32,0,10*ROW('Sanitation Data'!D92)))</f>
        <v/>
      </c>
      <c r="CP98" s="286" t="str">
        <f ca="true">+IF(OFFSET('Sanitation Data'!$E$28,0,10*ROW('Sanitation Data'!E92))="","",OFFSET('Sanitation Data'!$E$28,0,10*ROW('Sanitation Data'!E92)))</f>
        <v/>
      </c>
      <c r="CQ98" s="286" t="str">
        <f ca="true">+IF(OFFSET('Sanitation Data'!$E$29,0,10*ROW('Sanitation Data'!E92))="","",OFFSET('Sanitation Data'!$E$29,0,10*ROW('Sanitation Data'!E92)))</f>
        <v/>
      </c>
      <c r="CR98" s="286" t="str">
        <f ca="true">+IF(OFFSET('Sanitation Data'!$E$30,0,10*ROW('Sanitation Data'!E92))="","",OFFSET('Sanitation Data'!$E$30,0,10*ROW('Sanitation Data'!E92)))</f>
        <v/>
      </c>
      <c r="CS98" s="286" t="str">
        <f ca="true">+IF(OFFSET('Sanitation Data'!$E$31,0,10*ROW('Sanitation Data'!E92))="","",OFFSET('Sanitation Data'!$E$31,0,10*ROW('Sanitation Data'!E92)))</f>
        <v/>
      </c>
      <c r="CT98" s="286" t="str">
        <f ca="true">+IF(OFFSET('Sanitation Data'!$E$32,0,10*ROW('Sanitation Data'!E92))="","",OFFSET('Sanitation Data'!$E$32,0,10*ROW('Sanitation Data'!E92)))</f>
        <v/>
      </c>
      <c r="CU98" s="286" t="str">
        <f ca="true">+IF(OFFSET('Sanitation Data'!$F$28,0,10*ROW('Sanitation Data'!F92))="","",OFFSET('Sanitation Data'!$F$28,0,10*ROW('Sanitation Data'!F92)))</f>
        <v/>
      </c>
      <c r="CV98" s="286" t="str">
        <f ca="true">+IF(OFFSET('Sanitation Data'!$F$29,0,10*ROW('Sanitation Data'!F92))="","",OFFSET('Sanitation Data'!$F$29,0,10*ROW('Sanitation Data'!F92)))</f>
        <v/>
      </c>
      <c r="CW98" s="286" t="str">
        <f ca="true">+IF(OFFSET('Sanitation Data'!$F$30,0,10*ROW('Sanitation Data'!F92))="","",OFFSET('Sanitation Data'!$F$30,0,10*ROW('Sanitation Data'!F92)))</f>
        <v/>
      </c>
      <c r="CX98" s="286" t="str">
        <f ca="true">+IF(OFFSET('Sanitation Data'!$F$31,0,10*ROW('Sanitation Data'!F92))="","",OFFSET('Sanitation Data'!$F$31,0,10*ROW('Sanitation Data'!F92)))</f>
        <v/>
      </c>
      <c r="CY98" s="286" t="str">
        <f ca="true">+IF(OFFSET('Sanitation Data'!$F$32,0,10*ROW('Sanitation Data'!F92))="","",OFFSET('Sanitation Data'!$F$32,0,10*ROW('Sanitation Data'!F92)))</f>
        <v/>
      </c>
      <c r="CZ98" s="286" t="str">
        <f ca="true">+IF(OFFSET('Sanitation Data'!$G$28,0,10*ROW('Sanitation Data'!G92))="","",OFFSET('Sanitation Data'!$G$28,0,10*ROW('Sanitation Data'!G92)))</f>
        <v/>
      </c>
      <c r="DA98" s="286" t="str">
        <f ca="true">+IF(OFFSET('Sanitation Data'!$G$29,0,10*ROW('Sanitation Data'!G92))="","",OFFSET('Sanitation Data'!$G$29,0,10*ROW('Sanitation Data'!G92)))</f>
        <v/>
      </c>
      <c r="DB98" s="286" t="str">
        <f ca="true">+IF(OFFSET('Sanitation Data'!$G$30,0,10*ROW('Sanitation Data'!G92))="","",OFFSET('Sanitation Data'!$G$30,0,10*ROW('Sanitation Data'!G92)))</f>
        <v/>
      </c>
      <c r="DC98" s="286" t="str">
        <f ca="true">+IF(OFFSET('Sanitation Data'!$G$31,0,10*ROW('Sanitation Data'!G92))="","",OFFSET('Sanitation Data'!$G$31,0,10*ROW('Sanitation Data'!G92)))</f>
        <v/>
      </c>
      <c r="DD98" s="286" t="str">
        <f ca="true">+IF(OFFSET('Sanitation Data'!$G$32,0,10*ROW('Sanitation Data'!G92))="","",OFFSET('Sanitation Data'!$G$32,0,10*ROW('Sanitation Data'!G92)))</f>
        <v/>
      </c>
      <c r="DE98" s="286" t="str">
        <f ca="true">+IF(OFFSET('Sanitation Data'!$H$28,0,10*ROW('Sanitation Data'!H92))="","",OFFSET('Sanitation Data'!$H$28,0,10*ROW('Sanitation Data'!H92)))</f>
        <v/>
      </c>
      <c r="DF98" s="286" t="str">
        <f ca="true">+IF(OFFSET('Sanitation Data'!$H$29,0,10*ROW('Sanitation Data'!H92))="","",OFFSET('Sanitation Data'!$H$29,0,10*ROW('Sanitation Data'!H92)))</f>
        <v/>
      </c>
      <c r="DG98" s="286" t="str">
        <f ca="true">+IF(OFFSET('Sanitation Data'!$H$30,0,10*ROW('Sanitation Data'!H92))="","",OFFSET('Sanitation Data'!$H$30,0,10*ROW('Sanitation Data'!H92)))</f>
        <v/>
      </c>
      <c r="DH98" s="286" t="str">
        <f ca="true">+IF(OFFSET('Sanitation Data'!$H$31,0,10*ROW('Sanitation Data'!H92))="","",OFFSET('Sanitation Data'!$H$31,0,10*ROW('Sanitation Data'!H92)))</f>
        <v/>
      </c>
      <c r="DI98" s="286" t="str">
        <f ca="true">+IF(OFFSET('Sanitation Data'!$H$32,0,10*ROW('Sanitation Data'!H92))="","",OFFSET('Sanitation Data'!$H$32,0,10*ROW('Sanitation Data'!H92)))</f>
        <v/>
      </c>
      <c r="DJ98" s="286" t="str">
        <f ca="true">+IF(OFFSET('Sanitation Data'!$I$28,0,10*ROW('Sanitation Data'!I92))="","",OFFSET('Sanitation Data'!$I$28,0,10*ROW('Sanitation Data'!I92)))</f>
        <v/>
      </c>
      <c r="DK98" s="286" t="str">
        <f ca="true">+IF(OFFSET('Sanitation Data'!$I$29,0,10*ROW('Sanitation Data'!I92))="","",OFFSET('Sanitation Data'!$I$29,0,10*ROW('Sanitation Data'!I92)))</f>
        <v/>
      </c>
      <c r="DL98" s="286" t="str">
        <f ca="true">+IF(OFFSET('Sanitation Data'!$I$30,0,10*ROW('Sanitation Data'!I92))="","",OFFSET('Sanitation Data'!$I$30,0,10*ROW('Sanitation Data'!I92)))</f>
        <v/>
      </c>
      <c r="DM98" s="286" t="str">
        <f ca="true">+IF(OFFSET('Sanitation Data'!$I$31,0,10*ROW('Sanitation Data'!I92))="","",OFFSET('Sanitation Data'!$I$31,0,10*ROW('Sanitation Data'!I92)))</f>
        <v/>
      </c>
      <c r="DN98" s="286" t="str">
        <f ca="true">+IF(OFFSET('Sanitation Data'!$I$32,0,10*ROW('Sanitation Data'!I92))="","",OFFSET('Sanitation Data'!$I$32,0,10*ROW('Sanitation Data'!I92)))</f>
        <v/>
      </c>
      <c r="DO98" s="286" t="str">
        <f ca="true">+IF(OFFSET('Hygiene Data'!$D$11,0,10*ROW('Hygiene Data'!D92))="","",OFFSET('Hygiene Data'!$D$11,0,10*ROW('Hygiene Data'!D92)))</f>
        <v/>
      </c>
      <c r="DP98" s="286" t="str">
        <f ca="true">+IF(OFFSET('Hygiene Data'!$D$12,0,10*ROW('Hygiene Data'!D92))="","",OFFSET('Hygiene Data'!$D$12,0,10*ROW('Hygiene Data'!D92)))</f>
        <v/>
      </c>
      <c r="DQ98" s="286" t="str">
        <f ca="true">+IF(OFFSET('Hygiene Data'!$D$13,0,10*ROW('Hygiene Data'!D92))="","",OFFSET('Hygiene Data'!$D$13,0,10*ROW('Hygiene Data'!D92)))</f>
        <v/>
      </c>
      <c r="DR98" s="286" t="str">
        <f ca="true">+IF(OFFSET('Hygiene Data'!$E$11,0,10*ROW('Hygiene Data'!E92))="","",OFFSET('Hygiene Data'!$E$11,0,10*ROW('Hygiene Data'!E92)))</f>
        <v/>
      </c>
      <c r="DS98" s="286" t="str">
        <f ca="true">+IF(OFFSET('Hygiene Data'!$E$12,0,10*ROW('Hygiene Data'!E92))="","",OFFSET('Hygiene Data'!$E$12,0,10*ROW('Hygiene Data'!E92)))</f>
        <v/>
      </c>
      <c r="DT98" s="286" t="str">
        <f ca="true">+IF(OFFSET('Hygiene Data'!$E$13,0,10*ROW('Hygiene Data'!E92))="","",OFFSET('Hygiene Data'!$E$13,0,10*ROW('Hygiene Data'!E92)))</f>
        <v/>
      </c>
      <c r="DU98" s="286" t="str">
        <f ca="true">+IF(OFFSET('Hygiene Data'!$F$11,0,10*ROW('Hygiene Data'!F92))="","",OFFSET('Hygiene Data'!$F$11,0,10*ROW('Hygiene Data'!F92)))</f>
        <v/>
      </c>
      <c r="DV98" s="286" t="str">
        <f ca="true">+IF(OFFSET('Hygiene Data'!$F$12,0,10*ROW('Hygiene Data'!F92))="","",OFFSET('Hygiene Data'!$F$12,0,10*ROW('Hygiene Data'!F92)))</f>
        <v/>
      </c>
      <c r="DW98" s="286" t="str">
        <f ca="true">+IF(OFFSET('Hygiene Data'!$F$13,0,10*ROW('Hygiene Data'!F92))="","",OFFSET('Hygiene Data'!$F$13,0,10*ROW('Hygiene Data'!F92)))</f>
        <v/>
      </c>
      <c r="DX98" s="286" t="str">
        <f ca="true">+IF(OFFSET('Hygiene Data'!$G$11,0,10*ROW('Hygiene Data'!G92))="","",OFFSET('Hygiene Data'!$G$11,0,10*ROW('Hygiene Data'!G92)))</f>
        <v/>
      </c>
      <c r="DY98" s="286" t="str">
        <f ca="true">+IF(OFFSET('Hygiene Data'!$G$12,0,10*ROW('Hygiene Data'!G92))="","",OFFSET('Hygiene Data'!$G$12,0,10*ROW('Hygiene Data'!G92)))</f>
        <v/>
      </c>
      <c r="DZ98" s="286" t="str">
        <f ca="true">+IF(OFFSET('Hygiene Data'!$G$13,0,10*ROW('Hygiene Data'!G92))="","",OFFSET('Hygiene Data'!$G$13,0,10*ROW('Hygiene Data'!G92)))</f>
        <v/>
      </c>
      <c r="EA98" s="286" t="str">
        <f ca="true">+IF(OFFSET('Hygiene Data'!$H$11,0,10*ROW('Hygiene Data'!H92))="","",OFFSET('Hygiene Data'!$H$11,0,10*ROW('Hygiene Data'!H92)))</f>
        <v/>
      </c>
      <c r="EB98" s="286" t="str">
        <f ca="true">+IF(OFFSET('Hygiene Data'!$H$12,0,10*ROW('Hygiene Data'!H92))="","",OFFSET('Hygiene Data'!$H$12,0,10*ROW('Hygiene Data'!H92)))</f>
        <v/>
      </c>
      <c r="EC98" s="286" t="str">
        <f ca="true">+IF(OFFSET('Hygiene Data'!$H$13,0,10*ROW('Hygiene Data'!H92))="","",OFFSET('Hygiene Data'!$H$13,0,10*ROW('Hygiene Data'!H92)))</f>
        <v/>
      </c>
      <c r="ED98" s="286" t="str">
        <f ca="true">+IF(OFFSET('Hygiene Data'!$I$11,0,10*ROW('Hygiene Data'!I92))="","",OFFSET('Hygiene Data'!$I$11,0,10*ROW('Hygiene Data'!I92)))</f>
        <v/>
      </c>
      <c r="EE98" s="286" t="str">
        <f ca="true">+IF(OFFSET('Hygiene Data'!$I$12,0,10*ROW('Hygiene Data'!I92))="","",OFFSET('Hygiene Data'!$I$12,0,10*ROW('Hygiene Data'!I92)))</f>
        <v/>
      </c>
      <c r="EF98" s="286"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42"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6"/>
      <c r="BS99" s="286" t="str">
        <f ca="true">+IF(OFFSET('Water Data'!$D$27,0,10*ROW('Water Data'!D93))="","",OFFSET('Water Data'!$D$27,0,10*ROW('Water Data'!D93)))</f>
        <v/>
      </c>
      <c r="BT99" s="286" t="str">
        <f ca="true">+IF(OFFSET('Water Data'!$D$28,0,10*ROW('Water Data'!D93))="","",OFFSET('Water Data'!$D$28,0,10*ROW('Water Data'!D93)))</f>
        <v/>
      </c>
      <c r="BU99" s="286" t="str">
        <f ca="true">+IF(OFFSET('Water Data'!$D$29,0,10*ROW('Water Data'!D93))="","",OFFSET('Water Data'!$D$29,0,10*ROW('Water Data'!D93)))</f>
        <v/>
      </c>
      <c r="BV99" s="286" t="str">
        <f ca="true">+IF(OFFSET('Water Data'!$E$27,0,10*ROW('Water Data'!E93))="","",OFFSET('Water Data'!$E$27,0,10*ROW('Water Data'!E93)))</f>
        <v/>
      </c>
      <c r="BW99" s="286" t="str">
        <f ca="true">+IF(OFFSET('Water Data'!$E$28,0,10*ROW('Water Data'!E93))="","",OFFSET('Water Data'!$E$28,0,10*ROW('Water Data'!E93)))</f>
        <v/>
      </c>
      <c r="BX99" s="286" t="str">
        <f ca="true">+IF(OFFSET('Water Data'!$E$29,0,10*ROW('Water Data'!E93))="","",OFFSET('Water Data'!$E$29,0,10*ROW('Water Data'!E93)))</f>
        <v/>
      </c>
      <c r="BY99" s="286" t="str">
        <f ca="true">+IF(OFFSET('Water Data'!$F$27,0,10*ROW('Water Data'!F93))="","",OFFSET('Water Data'!$F$27,0,10*ROW('Water Data'!F93)))</f>
        <v/>
      </c>
      <c r="BZ99" s="286" t="str">
        <f ca="true">+IF(OFFSET('Water Data'!$F$28,0,10*ROW('Water Data'!F93))="","",OFFSET('Water Data'!$F$28,0,10*ROW('Water Data'!F93)))</f>
        <v/>
      </c>
      <c r="CA99" s="286" t="str">
        <f ca="true">+IF(OFFSET('Water Data'!$F$29,0,10*ROW('Water Data'!F93))="","",OFFSET('Water Data'!$F$29,0,10*ROW('Water Data'!F93)))</f>
        <v/>
      </c>
      <c r="CB99" s="286" t="str">
        <f ca="true">+IF(OFFSET('Water Data'!$G$27,0,10*ROW('Water Data'!G93))="","",OFFSET('Water Data'!$G$27,0,10*ROW('Water Data'!G93)))</f>
        <v/>
      </c>
      <c r="CC99" s="286" t="str">
        <f ca="true">+IF(OFFSET('Water Data'!$G$28,0,10*ROW('Water Data'!G93))="","",OFFSET('Water Data'!$G$28,0,10*ROW('Water Data'!G93)))</f>
        <v/>
      </c>
      <c r="CD99" s="286" t="str">
        <f ca="true">+IF(OFFSET('Water Data'!$G$29,0,10*ROW('Water Data'!G93))="","",OFFSET('Water Data'!$G$29,0,10*ROW('Water Data'!G93)))</f>
        <v/>
      </c>
      <c r="CE99" s="286" t="str">
        <f ca="true">+IF(OFFSET('Water Data'!$H$27,0,10*ROW('Water Data'!H93))="","",OFFSET('Water Data'!$H$27,0,10*ROW('Water Data'!H93)))</f>
        <v/>
      </c>
      <c r="CF99" s="286" t="str">
        <f ca="true">+IF(OFFSET('Water Data'!$H$28,0,10*ROW('Water Data'!H93))="","",OFFSET('Water Data'!$H$28,0,10*ROW('Water Data'!H93)))</f>
        <v/>
      </c>
      <c r="CG99" s="286" t="str">
        <f ca="true">+IF(OFFSET('Water Data'!$H$29,0,10*ROW('Water Data'!H93))="","",OFFSET('Water Data'!$H$29,0,10*ROW('Water Data'!H93)))</f>
        <v/>
      </c>
      <c r="CH99" s="286" t="str">
        <f ca="true">+IF(OFFSET('Water Data'!$I$27,0,10*ROW('Water Data'!I93))="","",OFFSET('Water Data'!$I$27,0,10*ROW('Water Data'!I93)))</f>
        <v/>
      </c>
      <c r="CI99" s="286" t="str">
        <f ca="true">+IF(OFFSET('Water Data'!$I$28,0,10*ROW('Water Data'!I93))="","",OFFSET('Water Data'!$I$28,0,10*ROW('Water Data'!I93)))</f>
        <v/>
      </c>
      <c r="CJ99" s="286" t="str">
        <f ca="true">+IF(OFFSET('Water Data'!$I$29,0,10*ROW('Water Data'!I93))="","",OFFSET('Water Data'!$I$29,0,10*ROW('Water Data'!I93)))</f>
        <v/>
      </c>
      <c r="CK99" s="286" t="str">
        <f ca="true">+IF(OFFSET('Sanitation Data'!$D$28,0,10*ROW('Sanitation Data'!D93))="","",OFFSET('Sanitation Data'!$D$28,0,10*ROW('Sanitation Data'!D93)))</f>
        <v/>
      </c>
      <c r="CL99" s="286" t="str">
        <f ca="true">+IF(OFFSET('Sanitation Data'!$D$29,0,10*ROW('Sanitation Data'!D93))="","",OFFSET('Sanitation Data'!$D$29,0,10*ROW('Sanitation Data'!D93)))</f>
        <v/>
      </c>
      <c r="CM99" s="286" t="str">
        <f ca="true">+IF(OFFSET('Sanitation Data'!$D$30,0,10*ROW('Sanitation Data'!D93))="","",OFFSET('Sanitation Data'!$D$30,0,10*ROW('Sanitation Data'!D93)))</f>
        <v/>
      </c>
      <c r="CN99" s="286" t="str">
        <f ca="true">+IF(OFFSET('Sanitation Data'!$D$31,0,10*ROW('Sanitation Data'!D93))="","",OFFSET('Sanitation Data'!$D$31,0,10*ROW('Sanitation Data'!D93)))</f>
        <v/>
      </c>
      <c r="CO99" s="286" t="str">
        <f ca="true">+IF(OFFSET('Sanitation Data'!$D$32,0,10*ROW('Sanitation Data'!D93))="","",OFFSET('Sanitation Data'!$D$32,0,10*ROW('Sanitation Data'!D93)))</f>
        <v/>
      </c>
      <c r="CP99" s="286" t="str">
        <f ca="true">+IF(OFFSET('Sanitation Data'!$E$28,0,10*ROW('Sanitation Data'!E93))="","",OFFSET('Sanitation Data'!$E$28,0,10*ROW('Sanitation Data'!E93)))</f>
        <v/>
      </c>
      <c r="CQ99" s="286" t="str">
        <f ca="true">+IF(OFFSET('Sanitation Data'!$E$29,0,10*ROW('Sanitation Data'!E93))="","",OFFSET('Sanitation Data'!$E$29,0,10*ROW('Sanitation Data'!E93)))</f>
        <v/>
      </c>
      <c r="CR99" s="286" t="str">
        <f ca="true">+IF(OFFSET('Sanitation Data'!$E$30,0,10*ROW('Sanitation Data'!E93))="","",OFFSET('Sanitation Data'!$E$30,0,10*ROW('Sanitation Data'!E93)))</f>
        <v/>
      </c>
      <c r="CS99" s="286" t="str">
        <f ca="true">+IF(OFFSET('Sanitation Data'!$E$31,0,10*ROW('Sanitation Data'!E93))="","",OFFSET('Sanitation Data'!$E$31,0,10*ROW('Sanitation Data'!E93)))</f>
        <v/>
      </c>
      <c r="CT99" s="286" t="str">
        <f ca="true">+IF(OFFSET('Sanitation Data'!$E$32,0,10*ROW('Sanitation Data'!E93))="","",OFFSET('Sanitation Data'!$E$32,0,10*ROW('Sanitation Data'!E93)))</f>
        <v/>
      </c>
      <c r="CU99" s="286" t="str">
        <f ca="true">+IF(OFFSET('Sanitation Data'!$F$28,0,10*ROW('Sanitation Data'!F93))="","",OFFSET('Sanitation Data'!$F$28,0,10*ROW('Sanitation Data'!F93)))</f>
        <v/>
      </c>
      <c r="CV99" s="286" t="str">
        <f ca="true">+IF(OFFSET('Sanitation Data'!$F$29,0,10*ROW('Sanitation Data'!F93))="","",OFFSET('Sanitation Data'!$F$29,0,10*ROW('Sanitation Data'!F93)))</f>
        <v/>
      </c>
      <c r="CW99" s="286" t="str">
        <f ca="true">+IF(OFFSET('Sanitation Data'!$F$30,0,10*ROW('Sanitation Data'!F93))="","",OFFSET('Sanitation Data'!$F$30,0,10*ROW('Sanitation Data'!F93)))</f>
        <v/>
      </c>
      <c r="CX99" s="286" t="str">
        <f ca="true">+IF(OFFSET('Sanitation Data'!$F$31,0,10*ROW('Sanitation Data'!F93))="","",OFFSET('Sanitation Data'!$F$31,0,10*ROW('Sanitation Data'!F93)))</f>
        <v/>
      </c>
      <c r="CY99" s="286" t="str">
        <f ca="true">+IF(OFFSET('Sanitation Data'!$F$32,0,10*ROW('Sanitation Data'!F93))="","",OFFSET('Sanitation Data'!$F$32,0,10*ROW('Sanitation Data'!F93)))</f>
        <v/>
      </c>
      <c r="CZ99" s="286" t="str">
        <f ca="true">+IF(OFFSET('Sanitation Data'!$G$28,0,10*ROW('Sanitation Data'!G93))="","",OFFSET('Sanitation Data'!$G$28,0,10*ROW('Sanitation Data'!G93)))</f>
        <v/>
      </c>
      <c r="DA99" s="286" t="str">
        <f ca="true">+IF(OFFSET('Sanitation Data'!$G$29,0,10*ROW('Sanitation Data'!G93))="","",OFFSET('Sanitation Data'!$G$29,0,10*ROW('Sanitation Data'!G93)))</f>
        <v/>
      </c>
      <c r="DB99" s="286" t="str">
        <f ca="true">+IF(OFFSET('Sanitation Data'!$G$30,0,10*ROW('Sanitation Data'!G93))="","",OFFSET('Sanitation Data'!$G$30,0,10*ROW('Sanitation Data'!G93)))</f>
        <v/>
      </c>
      <c r="DC99" s="286" t="str">
        <f ca="true">+IF(OFFSET('Sanitation Data'!$G$31,0,10*ROW('Sanitation Data'!G93))="","",OFFSET('Sanitation Data'!$G$31,0,10*ROW('Sanitation Data'!G93)))</f>
        <v/>
      </c>
      <c r="DD99" s="286" t="str">
        <f ca="true">+IF(OFFSET('Sanitation Data'!$G$32,0,10*ROW('Sanitation Data'!G93))="","",OFFSET('Sanitation Data'!$G$32,0,10*ROW('Sanitation Data'!G93)))</f>
        <v/>
      </c>
      <c r="DE99" s="286" t="str">
        <f ca="true">+IF(OFFSET('Sanitation Data'!$H$28,0,10*ROW('Sanitation Data'!H93))="","",OFFSET('Sanitation Data'!$H$28,0,10*ROW('Sanitation Data'!H93)))</f>
        <v/>
      </c>
      <c r="DF99" s="286" t="str">
        <f ca="true">+IF(OFFSET('Sanitation Data'!$H$29,0,10*ROW('Sanitation Data'!H93))="","",OFFSET('Sanitation Data'!$H$29,0,10*ROW('Sanitation Data'!H93)))</f>
        <v/>
      </c>
      <c r="DG99" s="286" t="str">
        <f ca="true">+IF(OFFSET('Sanitation Data'!$H$30,0,10*ROW('Sanitation Data'!H93))="","",OFFSET('Sanitation Data'!$H$30,0,10*ROW('Sanitation Data'!H93)))</f>
        <v/>
      </c>
      <c r="DH99" s="286" t="str">
        <f ca="true">+IF(OFFSET('Sanitation Data'!$H$31,0,10*ROW('Sanitation Data'!H93))="","",OFFSET('Sanitation Data'!$H$31,0,10*ROW('Sanitation Data'!H93)))</f>
        <v/>
      </c>
      <c r="DI99" s="286" t="str">
        <f ca="true">+IF(OFFSET('Sanitation Data'!$H$32,0,10*ROW('Sanitation Data'!H93))="","",OFFSET('Sanitation Data'!$H$32,0,10*ROW('Sanitation Data'!H93)))</f>
        <v/>
      </c>
      <c r="DJ99" s="286" t="str">
        <f ca="true">+IF(OFFSET('Sanitation Data'!$I$28,0,10*ROW('Sanitation Data'!I93))="","",OFFSET('Sanitation Data'!$I$28,0,10*ROW('Sanitation Data'!I93)))</f>
        <v/>
      </c>
      <c r="DK99" s="286" t="str">
        <f ca="true">+IF(OFFSET('Sanitation Data'!$I$29,0,10*ROW('Sanitation Data'!I93))="","",OFFSET('Sanitation Data'!$I$29,0,10*ROW('Sanitation Data'!I93)))</f>
        <v/>
      </c>
      <c r="DL99" s="286" t="str">
        <f ca="true">+IF(OFFSET('Sanitation Data'!$I$30,0,10*ROW('Sanitation Data'!I93))="","",OFFSET('Sanitation Data'!$I$30,0,10*ROW('Sanitation Data'!I93)))</f>
        <v/>
      </c>
      <c r="DM99" s="286" t="str">
        <f ca="true">+IF(OFFSET('Sanitation Data'!$I$31,0,10*ROW('Sanitation Data'!I93))="","",OFFSET('Sanitation Data'!$I$31,0,10*ROW('Sanitation Data'!I93)))</f>
        <v/>
      </c>
      <c r="DN99" s="286" t="str">
        <f ca="true">+IF(OFFSET('Sanitation Data'!$I$32,0,10*ROW('Sanitation Data'!I93))="","",OFFSET('Sanitation Data'!$I$32,0,10*ROW('Sanitation Data'!I93)))</f>
        <v/>
      </c>
      <c r="DO99" s="286" t="str">
        <f ca="true">+IF(OFFSET('Hygiene Data'!$D$11,0,10*ROW('Hygiene Data'!D93))="","",OFFSET('Hygiene Data'!$D$11,0,10*ROW('Hygiene Data'!D93)))</f>
        <v/>
      </c>
      <c r="DP99" s="286" t="str">
        <f ca="true">+IF(OFFSET('Hygiene Data'!$D$12,0,10*ROW('Hygiene Data'!D93))="","",OFFSET('Hygiene Data'!$D$12,0,10*ROW('Hygiene Data'!D93)))</f>
        <v/>
      </c>
      <c r="DQ99" s="286" t="str">
        <f ca="true">+IF(OFFSET('Hygiene Data'!$D$13,0,10*ROW('Hygiene Data'!D93))="","",OFFSET('Hygiene Data'!$D$13,0,10*ROW('Hygiene Data'!D93)))</f>
        <v/>
      </c>
      <c r="DR99" s="286" t="str">
        <f ca="true">+IF(OFFSET('Hygiene Data'!$E$11,0,10*ROW('Hygiene Data'!E93))="","",OFFSET('Hygiene Data'!$E$11,0,10*ROW('Hygiene Data'!E93)))</f>
        <v/>
      </c>
      <c r="DS99" s="286" t="str">
        <f ca="true">+IF(OFFSET('Hygiene Data'!$E$12,0,10*ROW('Hygiene Data'!E93))="","",OFFSET('Hygiene Data'!$E$12,0,10*ROW('Hygiene Data'!E93)))</f>
        <v/>
      </c>
      <c r="DT99" s="286" t="str">
        <f ca="true">+IF(OFFSET('Hygiene Data'!$E$13,0,10*ROW('Hygiene Data'!E93))="","",OFFSET('Hygiene Data'!$E$13,0,10*ROW('Hygiene Data'!E93)))</f>
        <v/>
      </c>
      <c r="DU99" s="286" t="str">
        <f ca="true">+IF(OFFSET('Hygiene Data'!$F$11,0,10*ROW('Hygiene Data'!F93))="","",OFFSET('Hygiene Data'!$F$11,0,10*ROW('Hygiene Data'!F93)))</f>
        <v/>
      </c>
      <c r="DV99" s="286" t="str">
        <f ca="true">+IF(OFFSET('Hygiene Data'!$F$12,0,10*ROW('Hygiene Data'!F93))="","",OFFSET('Hygiene Data'!$F$12,0,10*ROW('Hygiene Data'!F93)))</f>
        <v/>
      </c>
      <c r="DW99" s="286" t="str">
        <f ca="true">+IF(OFFSET('Hygiene Data'!$F$13,0,10*ROW('Hygiene Data'!F93))="","",OFFSET('Hygiene Data'!$F$13,0,10*ROW('Hygiene Data'!F93)))</f>
        <v/>
      </c>
      <c r="DX99" s="286" t="str">
        <f ca="true">+IF(OFFSET('Hygiene Data'!$G$11,0,10*ROW('Hygiene Data'!G93))="","",OFFSET('Hygiene Data'!$G$11,0,10*ROW('Hygiene Data'!G93)))</f>
        <v/>
      </c>
      <c r="DY99" s="286" t="str">
        <f ca="true">+IF(OFFSET('Hygiene Data'!$G$12,0,10*ROW('Hygiene Data'!G93))="","",OFFSET('Hygiene Data'!$G$12,0,10*ROW('Hygiene Data'!G93)))</f>
        <v/>
      </c>
      <c r="DZ99" s="286" t="str">
        <f ca="true">+IF(OFFSET('Hygiene Data'!$G$13,0,10*ROW('Hygiene Data'!G93))="","",OFFSET('Hygiene Data'!$G$13,0,10*ROW('Hygiene Data'!G93)))</f>
        <v/>
      </c>
      <c r="EA99" s="286" t="str">
        <f ca="true">+IF(OFFSET('Hygiene Data'!$H$11,0,10*ROW('Hygiene Data'!H93))="","",OFFSET('Hygiene Data'!$H$11,0,10*ROW('Hygiene Data'!H93)))</f>
        <v/>
      </c>
      <c r="EB99" s="286" t="str">
        <f ca="true">+IF(OFFSET('Hygiene Data'!$H$12,0,10*ROW('Hygiene Data'!H93))="","",OFFSET('Hygiene Data'!$H$12,0,10*ROW('Hygiene Data'!H93)))</f>
        <v/>
      </c>
      <c r="EC99" s="286" t="str">
        <f ca="true">+IF(OFFSET('Hygiene Data'!$H$13,0,10*ROW('Hygiene Data'!H93))="","",OFFSET('Hygiene Data'!$H$13,0,10*ROW('Hygiene Data'!H93)))</f>
        <v/>
      </c>
      <c r="ED99" s="286" t="str">
        <f ca="true">+IF(OFFSET('Hygiene Data'!$I$11,0,10*ROW('Hygiene Data'!I93))="","",OFFSET('Hygiene Data'!$I$11,0,10*ROW('Hygiene Data'!I93)))</f>
        <v/>
      </c>
      <c r="EE99" s="286" t="str">
        <f ca="true">+IF(OFFSET('Hygiene Data'!$I$12,0,10*ROW('Hygiene Data'!I93))="","",OFFSET('Hygiene Data'!$I$12,0,10*ROW('Hygiene Data'!I93)))</f>
        <v/>
      </c>
      <c r="EF99" s="286"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42"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6"/>
      <c r="BS100" s="286" t="str">
        <f ca="true">+IF(OFFSET('Water Data'!$D$27,0,10*ROW('Water Data'!D94))="","",OFFSET('Water Data'!$D$27,0,10*ROW('Water Data'!D94)))</f>
        <v/>
      </c>
      <c r="BT100" s="286" t="str">
        <f ca="true">+IF(OFFSET('Water Data'!$D$28,0,10*ROW('Water Data'!D94))="","",OFFSET('Water Data'!$D$28,0,10*ROW('Water Data'!D94)))</f>
        <v/>
      </c>
      <c r="BU100" s="286" t="str">
        <f ca="true">+IF(OFFSET('Water Data'!$D$29,0,10*ROW('Water Data'!D94))="","",OFFSET('Water Data'!$D$29,0,10*ROW('Water Data'!D94)))</f>
        <v/>
      </c>
      <c r="BV100" s="286" t="str">
        <f ca="true">+IF(OFFSET('Water Data'!$E$27,0,10*ROW('Water Data'!E94))="","",OFFSET('Water Data'!$E$27,0,10*ROW('Water Data'!E94)))</f>
        <v/>
      </c>
      <c r="BW100" s="286" t="str">
        <f ca="true">+IF(OFFSET('Water Data'!$E$28,0,10*ROW('Water Data'!E94))="","",OFFSET('Water Data'!$E$28,0,10*ROW('Water Data'!E94)))</f>
        <v/>
      </c>
      <c r="BX100" s="286" t="str">
        <f ca="true">+IF(OFFSET('Water Data'!$E$29,0,10*ROW('Water Data'!E94))="","",OFFSET('Water Data'!$E$29,0,10*ROW('Water Data'!E94)))</f>
        <v/>
      </c>
      <c r="BY100" s="286" t="str">
        <f ca="true">+IF(OFFSET('Water Data'!$F$27,0,10*ROW('Water Data'!F94))="","",OFFSET('Water Data'!$F$27,0,10*ROW('Water Data'!F94)))</f>
        <v/>
      </c>
      <c r="BZ100" s="286" t="str">
        <f ca="true">+IF(OFFSET('Water Data'!$F$28,0,10*ROW('Water Data'!F94))="","",OFFSET('Water Data'!$F$28,0,10*ROW('Water Data'!F94)))</f>
        <v/>
      </c>
      <c r="CA100" s="286" t="str">
        <f ca="true">+IF(OFFSET('Water Data'!$F$29,0,10*ROW('Water Data'!F94))="","",OFFSET('Water Data'!$F$29,0,10*ROW('Water Data'!F94)))</f>
        <v/>
      </c>
      <c r="CB100" s="286" t="str">
        <f ca="true">+IF(OFFSET('Water Data'!$G$27,0,10*ROW('Water Data'!G94))="","",OFFSET('Water Data'!$G$27,0,10*ROW('Water Data'!G94)))</f>
        <v/>
      </c>
      <c r="CC100" s="286" t="str">
        <f ca="true">+IF(OFFSET('Water Data'!$G$28,0,10*ROW('Water Data'!G94))="","",OFFSET('Water Data'!$G$28,0,10*ROW('Water Data'!G94)))</f>
        <v/>
      </c>
      <c r="CD100" s="286" t="str">
        <f ca="true">+IF(OFFSET('Water Data'!$G$29,0,10*ROW('Water Data'!G94))="","",OFFSET('Water Data'!$G$29,0,10*ROW('Water Data'!G94)))</f>
        <v/>
      </c>
      <c r="CE100" s="286" t="str">
        <f ca="true">+IF(OFFSET('Water Data'!$H$27,0,10*ROW('Water Data'!H94))="","",OFFSET('Water Data'!$H$27,0,10*ROW('Water Data'!H94)))</f>
        <v/>
      </c>
      <c r="CF100" s="286" t="str">
        <f ca="true">+IF(OFFSET('Water Data'!$H$28,0,10*ROW('Water Data'!H94))="","",OFFSET('Water Data'!$H$28,0,10*ROW('Water Data'!H94)))</f>
        <v/>
      </c>
      <c r="CG100" s="286" t="str">
        <f ca="true">+IF(OFFSET('Water Data'!$H$29,0,10*ROW('Water Data'!H94))="","",OFFSET('Water Data'!$H$29,0,10*ROW('Water Data'!H94)))</f>
        <v/>
      </c>
      <c r="CH100" s="286" t="str">
        <f ca="true">+IF(OFFSET('Water Data'!$I$27,0,10*ROW('Water Data'!I94))="","",OFFSET('Water Data'!$I$27,0,10*ROW('Water Data'!I94)))</f>
        <v/>
      </c>
      <c r="CI100" s="286" t="str">
        <f ca="true">+IF(OFFSET('Water Data'!$I$28,0,10*ROW('Water Data'!I94))="","",OFFSET('Water Data'!$I$28,0,10*ROW('Water Data'!I94)))</f>
        <v/>
      </c>
      <c r="CJ100" s="286" t="str">
        <f ca="true">+IF(OFFSET('Water Data'!$I$29,0,10*ROW('Water Data'!I94))="","",OFFSET('Water Data'!$I$29,0,10*ROW('Water Data'!I94)))</f>
        <v/>
      </c>
      <c r="CK100" s="286" t="str">
        <f ca="true">+IF(OFFSET('Sanitation Data'!$D$28,0,10*ROW('Sanitation Data'!D94))="","",OFFSET('Sanitation Data'!$D$28,0,10*ROW('Sanitation Data'!D94)))</f>
        <v/>
      </c>
      <c r="CL100" s="286" t="str">
        <f ca="true">+IF(OFFSET('Sanitation Data'!$D$29,0,10*ROW('Sanitation Data'!D94))="","",OFFSET('Sanitation Data'!$D$29,0,10*ROW('Sanitation Data'!D94)))</f>
        <v/>
      </c>
      <c r="CM100" s="286" t="str">
        <f ca="true">+IF(OFFSET('Sanitation Data'!$D$30,0,10*ROW('Sanitation Data'!D94))="","",OFFSET('Sanitation Data'!$D$30,0,10*ROW('Sanitation Data'!D94)))</f>
        <v/>
      </c>
      <c r="CN100" s="286" t="str">
        <f ca="true">+IF(OFFSET('Sanitation Data'!$D$31,0,10*ROW('Sanitation Data'!D94))="","",OFFSET('Sanitation Data'!$D$31,0,10*ROW('Sanitation Data'!D94)))</f>
        <v/>
      </c>
      <c r="CO100" s="286" t="str">
        <f ca="true">+IF(OFFSET('Sanitation Data'!$D$32,0,10*ROW('Sanitation Data'!D94))="","",OFFSET('Sanitation Data'!$D$32,0,10*ROW('Sanitation Data'!D94)))</f>
        <v/>
      </c>
      <c r="CP100" s="286" t="str">
        <f ca="true">+IF(OFFSET('Sanitation Data'!$E$28,0,10*ROW('Sanitation Data'!E94))="","",OFFSET('Sanitation Data'!$E$28,0,10*ROW('Sanitation Data'!E94)))</f>
        <v/>
      </c>
      <c r="CQ100" s="286" t="str">
        <f ca="true">+IF(OFFSET('Sanitation Data'!$E$29,0,10*ROW('Sanitation Data'!E94))="","",OFFSET('Sanitation Data'!$E$29,0,10*ROW('Sanitation Data'!E94)))</f>
        <v/>
      </c>
      <c r="CR100" s="286" t="str">
        <f ca="true">+IF(OFFSET('Sanitation Data'!$E$30,0,10*ROW('Sanitation Data'!E94))="","",OFFSET('Sanitation Data'!$E$30,0,10*ROW('Sanitation Data'!E94)))</f>
        <v/>
      </c>
      <c r="CS100" s="286" t="str">
        <f ca="true">+IF(OFFSET('Sanitation Data'!$E$31,0,10*ROW('Sanitation Data'!E94))="","",OFFSET('Sanitation Data'!$E$31,0,10*ROW('Sanitation Data'!E94)))</f>
        <v/>
      </c>
      <c r="CT100" s="286" t="str">
        <f ca="true">+IF(OFFSET('Sanitation Data'!$E$32,0,10*ROW('Sanitation Data'!E94))="","",OFFSET('Sanitation Data'!$E$32,0,10*ROW('Sanitation Data'!E94)))</f>
        <v/>
      </c>
      <c r="CU100" s="286" t="str">
        <f ca="true">+IF(OFFSET('Sanitation Data'!$F$28,0,10*ROW('Sanitation Data'!F94))="","",OFFSET('Sanitation Data'!$F$28,0,10*ROW('Sanitation Data'!F94)))</f>
        <v/>
      </c>
      <c r="CV100" s="286" t="str">
        <f ca="true">+IF(OFFSET('Sanitation Data'!$F$29,0,10*ROW('Sanitation Data'!F94))="","",OFFSET('Sanitation Data'!$F$29,0,10*ROW('Sanitation Data'!F94)))</f>
        <v/>
      </c>
      <c r="CW100" s="286" t="str">
        <f ca="true">+IF(OFFSET('Sanitation Data'!$F$30,0,10*ROW('Sanitation Data'!F94))="","",OFFSET('Sanitation Data'!$F$30,0,10*ROW('Sanitation Data'!F94)))</f>
        <v/>
      </c>
      <c r="CX100" s="286" t="str">
        <f ca="true">+IF(OFFSET('Sanitation Data'!$F$31,0,10*ROW('Sanitation Data'!F94))="","",OFFSET('Sanitation Data'!$F$31,0,10*ROW('Sanitation Data'!F94)))</f>
        <v/>
      </c>
      <c r="CY100" s="286" t="str">
        <f ca="true">+IF(OFFSET('Sanitation Data'!$F$32,0,10*ROW('Sanitation Data'!F94))="","",OFFSET('Sanitation Data'!$F$32,0,10*ROW('Sanitation Data'!F94)))</f>
        <v/>
      </c>
      <c r="CZ100" s="286" t="str">
        <f ca="true">+IF(OFFSET('Sanitation Data'!$G$28,0,10*ROW('Sanitation Data'!G94))="","",OFFSET('Sanitation Data'!$G$28,0,10*ROW('Sanitation Data'!G94)))</f>
        <v/>
      </c>
      <c r="DA100" s="286" t="str">
        <f ca="true">+IF(OFFSET('Sanitation Data'!$G$29,0,10*ROW('Sanitation Data'!G94))="","",OFFSET('Sanitation Data'!$G$29,0,10*ROW('Sanitation Data'!G94)))</f>
        <v/>
      </c>
      <c r="DB100" s="286" t="str">
        <f ca="true">+IF(OFFSET('Sanitation Data'!$G$30,0,10*ROW('Sanitation Data'!G94))="","",OFFSET('Sanitation Data'!$G$30,0,10*ROW('Sanitation Data'!G94)))</f>
        <v/>
      </c>
      <c r="DC100" s="286" t="str">
        <f ca="true">+IF(OFFSET('Sanitation Data'!$G$31,0,10*ROW('Sanitation Data'!G94))="","",OFFSET('Sanitation Data'!$G$31,0,10*ROW('Sanitation Data'!G94)))</f>
        <v/>
      </c>
      <c r="DD100" s="286" t="str">
        <f ca="true">+IF(OFFSET('Sanitation Data'!$G$32,0,10*ROW('Sanitation Data'!G94))="","",OFFSET('Sanitation Data'!$G$32,0,10*ROW('Sanitation Data'!G94)))</f>
        <v/>
      </c>
      <c r="DE100" s="286" t="str">
        <f ca="true">+IF(OFFSET('Sanitation Data'!$H$28,0,10*ROW('Sanitation Data'!H94))="","",OFFSET('Sanitation Data'!$H$28,0,10*ROW('Sanitation Data'!H94)))</f>
        <v/>
      </c>
      <c r="DF100" s="286" t="str">
        <f ca="true">+IF(OFFSET('Sanitation Data'!$H$29,0,10*ROW('Sanitation Data'!H94))="","",OFFSET('Sanitation Data'!$H$29,0,10*ROW('Sanitation Data'!H94)))</f>
        <v/>
      </c>
      <c r="DG100" s="286" t="str">
        <f ca="true">+IF(OFFSET('Sanitation Data'!$H$30,0,10*ROW('Sanitation Data'!H94))="","",OFFSET('Sanitation Data'!$H$30,0,10*ROW('Sanitation Data'!H94)))</f>
        <v/>
      </c>
      <c r="DH100" s="286" t="str">
        <f ca="true">+IF(OFFSET('Sanitation Data'!$H$31,0,10*ROW('Sanitation Data'!H94))="","",OFFSET('Sanitation Data'!$H$31,0,10*ROW('Sanitation Data'!H94)))</f>
        <v/>
      </c>
      <c r="DI100" s="286" t="str">
        <f ca="true">+IF(OFFSET('Sanitation Data'!$H$32,0,10*ROW('Sanitation Data'!H94))="","",OFFSET('Sanitation Data'!$H$32,0,10*ROW('Sanitation Data'!H94)))</f>
        <v/>
      </c>
      <c r="DJ100" s="286" t="str">
        <f ca="true">+IF(OFFSET('Sanitation Data'!$I$28,0,10*ROW('Sanitation Data'!I94))="","",OFFSET('Sanitation Data'!$I$28,0,10*ROW('Sanitation Data'!I94)))</f>
        <v/>
      </c>
      <c r="DK100" s="286" t="str">
        <f ca="true">+IF(OFFSET('Sanitation Data'!$I$29,0,10*ROW('Sanitation Data'!I94))="","",OFFSET('Sanitation Data'!$I$29,0,10*ROW('Sanitation Data'!I94)))</f>
        <v/>
      </c>
      <c r="DL100" s="286" t="str">
        <f ca="true">+IF(OFFSET('Sanitation Data'!$I$30,0,10*ROW('Sanitation Data'!I94))="","",OFFSET('Sanitation Data'!$I$30,0,10*ROW('Sanitation Data'!I94)))</f>
        <v/>
      </c>
      <c r="DM100" s="286" t="str">
        <f ca="true">+IF(OFFSET('Sanitation Data'!$I$31,0,10*ROW('Sanitation Data'!I94))="","",OFFSET('Sanitation Data'!$I$31,0,10*ROW('Sanitation Data'!I94)))</f>
        <v/>
      </c>
      <c r="DN100" s="286" t="str">
        <f ca="true">+IF(OFFSET('Sanitation Data'!$I$32,0,10*ROW('Sanitation Data'!I94))="","",OFFSET('Sanitation Data'!$I$32,0,10*ROW('Sanitation Data'!I94)))</f>
        <v/>
      </c>
      <c r="DO100" s="286" t="str">
        <f ca="true">+IF(OFFSET('Hygiene Data'!$D$11,0,10*ROW('Hygiene Data'!D94))="","",OFFSET('Hygiene Data'!$D$11,0,10*ROW('Hygiene Data'!D94)))</f>
        <v/>
      </c>
      <c r="DP100" s="286" t="str">
        <f ca="true">+IF(OFFSET('Hygiene Data'!$D$12,0,10*ROW('Hygiene Data'!D94))="","",OFFSET('Hygiene Data'!$D$12,0,10*ROW('Hygiene Data'!D94)))</f>
        <v/>
      </c>
      <c r="DQ100" s="286" t="str">
        <f ca="true">+IF(OFFSET('Hygiene Data'!$D$13,0,10*ROW('Hygiene Data'!D94))="","",OFFSET('Hygiene Data'!$D$13,0,10*ROW('Hygiene Data'!D94)))</f>
        <v/>
      </c>
      <c r="DR100" s="286" t="str">
        <f ca="true">+IF(OFFSET('Hygiene Data'!$E$11,0,10*ROW('Hygiene Data'!E94))="","",OFFSET('Hygiene Data'!$E$11,0,10*ROW('Hygiene Data'!E94)))</f>
        <v/>
      </c>
      <c r="DS100" s="286" t="str">
        <f ca="true">+IF(OFFSET('Hygiene Data'!$E$12,0,10*ROW('Hygiene Data'!E94))="","",OFFSET('Hygiene Data'!$E$12,0,10*ROW('Hygiene Data'!E94)))</f>
        <v/>
      </c>
      <c r="DT100" s="286" t="str">
        <f ca="true">+IF(OFFSET('Hygiene Data'!$E$13,0,10*ROW('Hygiene Data'!E94))="","",OFFSET('Hygiene Data'!$E$13,0,10*ROW('Hygiene Data'!E94)))</f>
        <v/>
      </c>
      <c r="DU100" s="286" t="str">
        <f ca="true">+IF(OFFSET('Hygiene Data'!$F$11,0,10*ROW('Hygiene Data'!F94))="","",OFFSET('Hygiene Data'!$F$11,0,10*ROW('Hygiene Data'!F94)))</f>
        <v/>
      </c>
      <c r="DV100" s="286" t="str">
        <f ca="true">+IF(OFFSET('Hygiene Data'!$F$12,0,10*ROW('Hygiene Data'!F94))="","",OFFSET('Hygiene Data'!$F$12,0,10*ROW('Hygiene Data'!F94)))</f>
        <v/>
      </c>
      <c r="DW100" s="286" t="str">
        <f ca="true">+IF(OFFSET('Hygiene Data'!$F$13,0,10*ROW('Hygiene Data'!F94))="","",OFFSET('Hygiene Data'!$F$13,0,10*ROW('Hygiene Data'!F94)))</f>
        <v/>
      </c>
      <c r="DX100" s="286" t="str">
        <f ca="true">+IF(OFFSET('Hygiene Data'!$G$11,0,10*ROW('Hygiene Data'!G94))="","",OFFSET('Hygiene Data'!$G$11,0,10*ROW('Hygiene Data'!G94)))</f>
        <v/>
      </c>
      <c r="DY100" s="286" t="str">
        <f ca="true">+IF(OFFSET('Hygiene Data'!$G$12,0,10*ROW('Hygiene Data'!G94))="","",OFFSET('Hygiene Data'!$G$12,0,10*ROW('Hygiene Data'!G94)))</f>
        <v/>
      </c>
      <c r="DZ100" s="286" t="str">
        <f ca="true">+IF(OFFSET('Hygiene Data'!$G$13,0,10*ROW('Hygiene Data'!G94))="","",OFFSET('Hygiene Data'!$G$13,0,10*ROW('Hygiene Data'!G94)))</f>
        <v/>
      </c>
      <c r="EA100" s="286" t="str">
        <f ca="true">+IF(OFFSET('Hygiene Data'!$H$11,0,10*ROW('Hygiene Data'!H94))="","",OFFSET('Hygiene Data'!$H$11,0,10*ROW('Hygiene Data'!H94)))</f>
        <v/>
      </c>
      <c r="EB100" s="286" t="str">
        <f ca="true">+IF(OFFSET('Hygiene Data'!$H$12,0,10*ROW('Hygiene Data'!H94))="","",OFFSET('Hygiene Data'!$H$12,0,10*ROW('Hygiene Data'!H94)))</f>
        <v/>
      </c>
      <c r="EC100" s="286" t="str">
        <f ca="true">+IF(OFFSET('Hygiene Data'!$H$13,0,10*ROW('Hygiene Data'!H94))="","",OFFSET('Hygiene Data'!$H$13,0,10*ROW('Hygiene Data'!H94)))</f>
        <v/>
      </c>
      <c r="ED100" s="286" t="str">
        <f ca="true">+IF(OFFSET('Hygiene Data'!$I$11,0,10*ROW('Hygiene Data'!I94))="","",OFFSET('Hygiene Data'!$I$11,0,10*ROW('Hygiene Data'!I94)))</f>
        <v/>
      </c>
      <c r="EE100" s="286" t="str">
        <f ca="true">+IF(OFFSET('Hygiene Data'!$I$12,0,10*ROW('Hygiene Data'!I94))="","",OFFSET('Hygiene Data'!$I$12,0,10*ROW('Hygiene Data'!I94)))</f>
        <v/>
      </c>
      <c r="EF100" s="286"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42"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6"/>
      <c r="BS101" s="286" t="str">
        <f ca="true">+IF(OFFSET('Water Data'!$D$27,0,10*ROW('Water Data'!D95))="","",OFFSET('Water Data'!$D$27,0,10*ROW('Water Data'!D95)))</f>
        <v/>
      </c>
      <c r="BT101" s="286" t="str">
        <f ca="true">+IF(OFFSET('Water Data'!$D$28,0,10*ROW('Water Data'!D95))="","",OFFSET('Water Data'!$D$28,0,10*ROW('Water Data'!D95)))</f>
        <v/>
      </c>
      <c r="BU101" s="286" t="str">
        <f ca="true">+IF(OFFSET('Water Data'!$D$29,0,10*ROW('Water Data'!D95))="","",OFFSET('Water Data'!$D$29,0,10*ROW('Water Data'!D95)))</f>
        <v/>
      </c>
      <c r="BV101" s="286" t="str">
        <f ca="true">+IF(OFFSET('Water Data'!$E$27,0,10*ROW('Water Data'!E95))="","",OFFSET('Water Data'!$E$27,0,10*ROW('Water Data'!E95)))</f>
        <v/>
      </c>
      <c r="BW101" s="286" t="str">
        <f ca="true">+IF(OFFSET('Water Data'!$E$28,0,10*ROW('Water Data'!E95))="","",OFFSET('Water Data'!$E$28,0,10*ROW('Water Data'!E95)))</f>
        <v/>
      </c>
      <c r="BX101" s="286" t="str">
        <f ca="true">+IF(OFFSET('Water Data'!$E$29,0,10*ROW('Water Data'!E95))="","",OFFSET('Water Data'!$E$29,0,10*ROW('Water Data'!E95)))</f>
        <v/>
      </c>
      <c r="BY101" s="286" t="str">
        <f ca="true">+IF(OFFSET('Water Data'!$F$27,0,10*ROW('Water Data'!F95))="","",OFFSET('Water Data'!$F$27,0,10*ROW('Water Data'!F95)))</f>
        <v/>
      </c>
      <c r="BZ101" s="286" t="str">
        <f ca="true">+IF(OFFSET('Water Data'!$F$28,0,10*ROW('Water Data'!F95))="","",OFFSET('Water Data'!$F$28,0,10*ROW('Water Data'!F95)))</f>
        <v/>
      </c>
      <c r="CA101" s="286" t="str">
        <f ca="true">+IF(OFFSET('Water Data'!$F$29,0,10*ROW('Water Data'!F95))="","",OFFSET('Water Data'!$F$29,0,10*ROW('Water Data'!F95)))</f>
        <v/>
      </c>
      <c r="CB101" s="286" t="str">
        <f ca="true">+IF(OFFSET('Water Data'!$G$27,0,10*ROW('Water Data'!G95))="","",OFFSET('Water Data'!$G$27,0,10*ROW('Water Data'!G95)))</f>
        <v/>
      </c>
      <c r="CC101" s="286" t="str">
        <f ca="true">+IF(OFFSET('Water Data'!$G$28,0,10*ROW('Water Data'!G95))="","",OFFSET('Water Data'!$G$28,0,10*ROW('Water Data'!G95)))</f>
        <v/>
      </c>
      <c r="CD101" s="286" t="str">
        <f ca="true">+IF(OFFSET('Water Data'!$G$29,0,10*ROW('Water Data'!G95))="","",OFFSET('Water Data'!$G$29,0,10*ROW('Water Data'!G95)))</f>
        <v/>
      </c>
      <c r="CE101" s="286" t="str">
        <f ca="true">+IF(OFFSET('Water Data'!$H$27,0,10*ROW('Water Data'!H95))="","",OFFSET('Water Data'!$H$27,0,10*ROW('Water Data'!H95)))</f>
        <v/>
      </c>
      <c r="CF101" s="286" t="str">
        <f ca="true">+IF(OFFSET('Water Data'!$H$28,0,10*ROW('Water Data'!H95))="","",OFFSET('Water Data'!$H$28,0,10*ROW('Water Data'!H95)))</f>
        <v/>
      </c>
      <c r="CG101" s="286" t="str">
        <f ca="true">+IF(OFFSET('Water Data'!$H$29,0,10*ROW('Water Data'!H95))="","",OFFSET('Water Data'!$H$29,0,10*ROW('Water Data'!H95)))</f>
        <v/>
      </c>
      <c r="CH101" s="286" t="str">
        <f ca="true">+IF(OFFSET('Water Data'!$I$27,0,10*ROW('Water Data'!I95))="","",OFFSET('Water Data'!$I$27,0,10*ROW('Water Data'!I95)))</f>
        <v/>
      </c>
      <c r="CI101" s="286" t="str">
        <f ca="true">+IF(OFFSET('Water Data'!$I$28,0,10*ROW('Water Data'!I95))="","",OFFSET('Water Data'!$I$28,0,10*ROW('Water Data'!I95)))</f>
        <v/>
      </c>
      <c r="CJ101" s="286" t="str">
        <f ca="true">+IF(OFFSET('Water Data'!$I$29,0,10*ROW('Water Data'!I95))="","",OFFSET('Water Data'!$I$29,0,10*ROW('Water Data'!I95)))</f>
        <v/>
      </c>
      <c r="CK101" s="286" t="str">
        <f ca="true">+IF(OFFSET('Sanitation Data'!$D$28,0,10*ROW('Sanitation Data'!D95))="","",OFFSET('Sanitation Data'!$D$28,0,10*ROW('Sanitation Data'!D95)))</f>
        <v/>
      </c>
      <c r="CL101" s="286" t="str">
        <f ca="true">+IF(OFFSET('Sanitation Data'!$D$29,0,10*ROW('Sanitation Data'!D95))="","",OFFSET('Sanitation Data'!$D$29,0,10*ROW('Sanitation Data'!D95)))</f>
        <v/>
      </c>
      <c r="CM101" s="286" t="str">
        <f ca="true">+IF(OFFSET('Sanitation Data'!$D$30,0,10*ROW('Sanitation Data'!D95))="","",OFFSET('Sanitation Data'!$D$30,0,10*ROW('Sanitation Data'!D95)))</f>
        <v/>
      </c>
      <c r="CN101" s="286" t="str">
        <f ca="true">+IF(OFFSET('Sanitation Data'!$D$31,0,10*ROW('Sanitation Data'!D95))="","",OFFSET('Sanitation Data'!$D$31,0,10*ROW('Sanitation Data'!D95)))</f>
        <v/>
      </c>
      <c r="CO101" s="286" t="str">
        <f ca="true">+IF(OFFSET('Sanitation Data'!$D$32,0,10*ROW('Sanitation Data'!D95))="","",OFFSET('Sanitation Data'!$D$32,0,10*ROW('Sanitation Data'!D95)))</f>
        <v/>
      </c>
      <c r="CP101" s="286" t="str">
        <f ca="true">+IF(OFFSET('Sanitation Data'!$E$28,0,10*ROW('Sanitation Data'!E95))="","",OFFSET('Sanitation Data'!$E$28,0,10*ROW('Sanitation Data'!E95)))</f>
        <v/>
      </c>
      <c r="CQ101" s="286" t="str">
        <f ca="true">+IF(OFFSET('Sanitation Data'!$E$29,0,10*ROW('Sanitation Data'!E95))="","",OFFSET('Sanitation Data'!$E$29,0,10*ROW('Sanitation Data'!E95)))</f>
        <v/>
      </c>
      <c r="CR101" s="286" t="str">
        <f ca="true">+IF(OFFSET('Sanitation Data'!$E$30,0,10*ROW('Sanitation Data'!E95))="","",OFFSET('Sanitation Data'!$E$30,0,10*ROW('Sanitation Data'!E95)))</f>
        <v/>
      </c>
      <c r="CS101" s="286" t="str">
        <f ca="true">+IF(OFFSET('Sanitation Data'!$E$31,0,10*ROW('Sanitation Data'!E95))="","",OFFSET('Sanitation Data'!$E$31,0,10*ROW('Sanitation Data'!E95)))</f>
        <v/>
      </c>
      <c r="CT101" s="286" t="str">
        <f ca="true">+IF(OFFSET('Sanitation Data'!$E$32,0,10*ROW('Sanitation Data'!E95))="","",OFFSET('Sanitation Data'!$E$32,0,10*ROW('Sanitation Data'!E95)))</f>
        <v/>
      </c>
      <c r="CU101" s="286" t="str">
        <f ca="true">+IF(OFFSET('Sanitation Data'!$F$28,0,10*ROW('Sanitation Data'!F95))="","",OFFSET('Sanitation Data'!$F$28,0,10*ROW('Sanitation Data'!F95)))</f>
        <v/>
      </c>
      <c r="CV101" s="286" t="str">
        <f ca="true">+IF(OFFSET('Sanitation Data'!$F$29,0,10*ROW('Sanitation Data'!F95))="","",OFFSET('Sanitation Data'!$F$29,0,10*ROW('Sanitation Data'!F95)))</f>
        <v/>
      </c>
      <c r="CW101" s="286" t="str">
        <f ca="true">+IF(OFFSET('Sanitation Data'!$F$30,0,10*ROW('Sanitation Data'!F95))="","",OFFSET('Sanitation Data'!$F$30,0,10*ROW('Sanitation Data'!F95)))</f>
        <v/>
      </c>
      <c r="CX101" s="286" t="str">
        <f ca="true">+IF(OFFSET('Sanitation Data'!$F$31,0,10*ROW('Sanitation Data'!F95))="","",OFFSET('Sanitation Data'!$F$31,0,10*ROW('Sanitation Data'!F95)))</f>
        <v/>
      </c>
      <c r="CY101" s="286" t="str">
        <f ca="true">+IF(OFFSET('Sanitation Data'!$F$32,0,10*ROW('Sanitation Data'!F95))="","",OFFSET('Sanitation Data'!$F$32,0,10*ROW('Sanitation Data'!F95)))</f>
        <v/>
      </c>
      <c r="CZ101" s="286" t="str">
        <f ca="true">+IF(OFFSET('Sanitation Data'!$G$28,0,10*ROW('Sanitation Data'!G95))="","",OFFSET('Sanitation Data'!$G$28,0,10*ROW('Sanitation Data'!G95)))</f>
        <v/>
      </c>
      <c r="DA101" s="286" t="str">
        <f ca="true">+IF(OFFSET('Sanitation Data'!$G$29,0,10*ROW('Sanitation Data'!G95))="","",OFFSET('Sanitation Data'!$G$29,0,10*ROW('Sanitation Data'!G95)))</f>
        <v/>
      </c>
      <c r="DB101" s="286" t="str">
        <f ca="true">+IF(OFFSET('Sanitation Data'!$G$30,0,10*ROW('Sanitation Data'!G95))="","",OFFSET('Sanitation Data'!$G$30,0,10*ROW('Sanitation Data'!G95)))</f>
        <v/>
      </c>
      <c r="DC101" s="286" t="str">
        <f ca="true">+IF(OFFSET('Sanitation Data'!$G$31,0,10*ROW('Sanitation Data'!G95))="","",OFFSET('Sanitation Data'!$G$31,0,10*ROW('Sanitation Data'!G95)))</f>
        <v/>
      </c>
      <c r="DD101" s="286" t="str">
        <f ca="true">+IF(OFFSET('Sanitation Data'!$G$32,0,10*ROW('Sanitation Data'!G95))="","",OFFSET('Sanitation Data'!$G$32,0,10*ROW('Sanitation Data'!G95)))</f>
        <v/>
      </c>
      <c r="DE101" s="286" t="str">
        <f ca="true">+IF(OFFSET('Sanitation Data'!$H$28,0,10*ROW('Sanitation Data'!H95))="","",OFFSET('Sanitation Data'!$H$28,0,10*ROW('Sanitation Data'!H95)))</f>
        <v/>
      </c>
      <c r="DF101" s="286" t="str">
        <f ca="true">+IF(OFFSET('Sanitation Data'!$H$29,0,10*ROW('Sanitation Data'!H95))="","",OFFSET('Sanitation Data'!$H$29,0,10*ROW('Sanitation Data'!H95)))</f>
        <v/>
      </c>
      <c r="DG101" s="286" t="str">
        <f ca="true">+IF(OFFSET('Sanitation Data'!$H$30,0,10*ROW('Sanitation Data'!H95))="","",OFFSET('Sanitation Data'!$H$30,0,10*ROW('Sanitation Data'!H95)))</f>
        <v/>
      </c>
      <c r="DH101" s="286" t="str">
        <f ca="true">+IF(OFFSET('Sanitation Data'!$H$31,0,10*ROW('Sanitation Data'!H95))="","",OFFSET('Sanitation Data'!$H$31,0,10*ROW('Sanitation Data'!H95)))</f>
        <v/>
      </c>
      <c r="DI101" s="286" t="str">
        <f ca="true">+IF(OFFSET('Sanitation Data'!$H$32,0,10*ROW('Sanitation Data'!H95))="","",OFFSET('Sanitation Data'!$H$32,0,10*ROW('Sanitation Data'!H95)))</f>
        <v/>
      </c>
      <c r="DJ101" s="286" t="str">
        <f ca="true">+IF(OFFSET('Sanitation Data'!$I$28,0,10*ROW('Sanitation Data'!I95))="","",OFFSET('Sanitation Data'!$I$28,0,10*ROW('Sanitation Data'!I95)))</f>
        <v/>
      </c>
      <c r="DK101" s="286" t="str">
        <f ca="true">+IF(OFFSET('Sanitation Data'!$I$29,0,10*ROW('Sanitation Data'!I95))="","",OFFSET('Sanitation Data'!$I$29,0,10*ROW('Sanitation Data'!I95)))</f>
        <v/>
      </c>
      <c r="DL101" s="286" t="str">
        <f ca="true">+IF(OFFSET('Sanitation Data'!$I$30,0,10*ROW('Sanitation Data'!I95))="","",OFFSET('Sanitation Data'!$I$30,0,10*ROW('Sanitation Data'!I95)))</f>
        <v/>
      </c>
      <c r="DM101" s="286" t="str">
        <f ca="true">+IF(OFFSET('Sanitation Data'!$I$31,0,10*ROW('Sanitation Data'!I95))="","",OFFSET('Sanitation Data'!$I$31,0,10*ROW('Sanitation Data'!I95)))</f>
        <v/>
      </c>
      <c r="DN101" s="286" t="str">
        <f ca="true">+IF(OFFSET('Sanitation Data'!$I$32,0,10*ROW('Sanitation Data'!I95))="","",OFFSET('Sanitation Data'!$I$32,0,10*ROW('Sanitation Data'!I95)))</f>
        <v/>
      </c>
      <c r="DO101" s="286" t="str">
        <f ca="true">+IF(OFFSET('Hygiene Data'!$D$11,0,10*ROW('Hygiene Data'!D95))="","",OFFSET('Hygiene Data'!$D$11,0,10*ROW('Hygiene Data'!D95)))</f>
        <v/>
      </c>
      <c r="DP101" s="286" t="str">
        <f ca="true">+IF(OFFSET('Hygiene Data'!$D$12,0,10*ROW('Hygiene Data'!D95))="","",OFFSET('Hygiene Data'!$D$12,0,10*ROW('Hygiene Data'!D95)))</f>
        <v/>
      </c>
      <c r="DQ101" s="286" t="str">
        <f ca="true">+IF(OFFSET('Hygiene Data'!$D$13,0,10*ROW('Hygiene Data'!D95))="","",OFFSET('Hygiene Data'!$D$13,0,10*ROW('Hygiene Data'!D95)))</f>
        <v/>
      </c>
      <c r="DR101" s="286" t="str">
        <f ca="true">+IF(OFFSET('Hygiene Data'!$E$11,0,10*ROW('Hygiene Data'!E95))="","",OFFSET('Hygiene Data'!$E$11,0,10*ROW('Hygiene Data'!E95)))</f>
        <v/>
      </c>
      <c r="DS101" s="286" t="str">
        <f ca="true">+IF(OFFSET('Hygiene Data'!$E$12,0,10*ROW('Hygiene Data'!E95))="","",OFFSET('Hygiene Data'!$E$12,0,10*ROW('Hygiene Data'!E95)))</f>
        <v/>
      </c>
      <c r="DT101" s="286" t="str">
        <f ca="true">+IF(OFFSET('Hygiene Data'!$E$13,0,10*ROW('Hygiene Data'!E95))="","",OFFSET('Hygiene Data'!$E$13,0,10*ROW('Hygiene Data'!E95)))</f>
        <v/>
      </c>
      <c r="DU101" s="286" t="str">
        <f ca="true">+IF(OFFSET('Hygiene Data'!$F$11,0,10*ROW('Hygiene Data'!F95))="","",OFFSET('Hygiene Data'!$F$11,0,10*ROW('Hygiene Data'!F95)))</f>
        <v/>
      </c>
      <c r="DV101" s="286" t="str">
        <f ca="true">+IF(OFFSET('Hygiene Data'!$F$12,0,10*ROW('Hygiene Data'!F95))="","",OFFSET('Hygiene Data'!$F$12,0,10*ROW('Hygiene Data'!F95)))</f>
        <v/>
      </c>
      <c r="DW101" s="286" t="str">
        <f ca="true">+IF(OFFSET('Hygiene Data'!$F$13,0,10*ROW('Hygiene Data'!F95))="","",OFFSET('Hygiene Data'!$F$13,0,10*ROW('Hygiene Data'!F95)))</f>
        <v/>
      </c>
      <c r="DX101" s="286" t="str">
        <f ca="true">+IF(OFFSET('Hygiene Data'!$G$11,0,10*ROW('Hygiene Data'!G95))="","",OFFSET('Hygiene Data'!$G$11,0,10*ROW('Hygiene Data'!G95)))</f>
        <v/>
      </c>
      <c r="DY101" s="286" t="str">
        <f ca="true">+IF(OFFSET('Hygiene Data'!$G$12,0,10*ROW('Hygiene Data'!G95))="","",OFFSET('Hygiene Data'!$G$12,0,10*ROW('Hygiene Data'!G95)))</f>
        <v/>
      </c>
      <c r="DZ101" s="286" t="str">
        <f ca="true">+IF(OFFSET('Hygiene Data'!$G$13,0,10*ROW('Hygiene Data'!G95))="","",OFFSET('Hygiene Data'!$G$13,0,10*ROW('Hygiene Data'!G95)))</f>
        <v/>
      </c>
      <c r="EA101" s="286" t="str">
        <f ca="true">+IF(OFFSET('Hygiene Data'!$H$11,0,10*ROW('Hygiene Data'!H95))="","",OFFSET('Hygiene Data'!$H$11,0,10*ROW('Hygiene Data'!H95)))</f>
        <v/>
      </c>
      <c r="EB101" s="286" t="str">
        <f ca="true">+IF(OFFSET('Hygiene Data'!$H$12,0,10*ROW('Hygiene Data'!H95))="","",OFFSET('Hygiene Data'!$H$12,0,10*ROW('Hygiene Data'!H95)))</f>
        <v/>
      </c>
      <c r="EC101" s="286" t="str">
        <f ca="true">+IF(OFFSET('Hygiene Data'!$H$13,0,10*ROW('Hygiene Data'!H95))="","",OFFSET('Hygiene Data'!$H$13,0,10*ROW('Hygiene Data'!H95)))</f>
        <v/>
      </c>
      <c r="ED101" s="286" t="str">
        <f ca="true">+IF(OFFSET('Hygiene Data'!$I$11,0,10*ROW('Hygiene Data'!I95))="","",OFFSET('Hygiene Data'!$I$11,0,10*ROW('Hygiene Data'!I95)))</f>
        <v/>
      </c>
      <c r="EE101" s="286" t="str">
        <f ca="true">+IF(OFFSET('Hygiene Data'!$I$12,0,10*ROW('Hygiene Data'!I95))="","",OFFSET('Hygiene Data'!$I$12,0,10*ROW('Hygiene Data'!I95)))</f>
        <v/>
      </c>
      <c r="EF101" s="286"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42"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6"/>
      <c r="BS102" s="286" t="str">
        <f ca="true">+IF(OFFSET('Water Data'!$D$27,0,10*ROW('Water Data'!D96))="","",OFFSET('Water Data'!$D$27,0,10*ROW('Water Data'!D96)))</f>
        <v/>
      </c>
      <c r="BT102" s="286" t="str">
        <f ca="true">+IF(OFFSET('Water Data'!$D$28,0,10*ROW('Water Data'!D96))="","",OFFSET('Water Data'!$D$28,0,10*ROW('Water Data'!D96)))</f>
        <v/>
      </c>
      <c r="BU102" s="286" t="str">
        <f ca="true">+IF(OFFSET('Water Data'!$D$29,0,10*ROW('Water Data'!D96))="","",OFFSET('Water Data'!$D$29,0,10*ROW('Water Data'!D96)))</f>
        <v/>
      </c>
      <c r="BV102" s="286" t="str">
        <f ca="true">+IF(OFFSET('Water Data'!$E$27,0,10*ROW('Water Data'!E96))="","",OFFSET('Water Data'!$E$27,0,10*ROW('Water Data'!E96)))</f>
        <v/>
      </c>
      <c r="BW102" s="286" t="str">
        <f ca="true">+IF(OFFSET('Water Data'!$E$28,0,10*ROW('Water Data'!E96))="","",OFFSET('Water Data'!$E$28,0,10*ROW('Water Data'!E96)))</f>
        <v/>
      </c>
      <c r="BX102" s="286" t="str">
        <f ca="true">+IF(OFFSET('Water Data'!$E$29,0,10*ROW('Water Data'!E96))="","",OFFSET('Water Data'!$E$29,0,10*ROW('Water Data'!E96)))</f>
        <v/>
      </c>
      <c r="BY102" s="286" t="str">
        <f ca="true">+IF(OFFSET('Water Data'!$F$27,0,10*ROW('Water Data'!F96))="","",OFFSET('Water Data'!$F$27,0,10*ROW('Water Data'!F96)))</f>
        <v/>
      </c>
      <c r="BZ102" s="286" t="str">
        <f ca="true">+IF(OFFSET('Water Data'!$F$28,0,10*ROW('Water Data'!F96))="","",OFFSET('Water Data'!$F$28,0,10*ROW('Water Data'!F96)))</f>
        <v/>
      </c>
      <c r="CA102" s="286" t="str">
        <f ca="true">+IF(OFFSET('Water Data'!$F$29,0,10*ROW('Water Data'!F96))="","",OFFSET('Water Data'!$F$29,0,10*ROW('Water Data'!F96)))</f>
        <v/>
      </c>
      <c r="CB102" s="286" t="str">
        <f ca="true">+IF(OFFSET('Water Data'!$G$27,0,10*ROW('Water Data'!G96))="","",OFFSET('Water Data'!$G$27,0,10*ROW('Water Data'!G96)))</f>
        <v/>
      </c>
      <c r="CC102" s="286" t="str">
        <f ca="true">+IF(OFFSET('Water Data'!$G$28,0,10*ROW('Water Data'!G96))="","",OFFSET('Water Data'!$G$28,0,10*ROW('Water Data'!G96)))</f>
        <v/>
      </c>
      <c r="CD102" s="286" t="str">
        <f ca="true">+IF(OFFSET('Water Data'!$G$29,0,10*ROW('Water Data'!G96))="","",OFFSET('Water Data'!$G$29,0,10*ROW('Water Data'!G96)))</f>
        <v/>
      </c>
      <c r="CE102" s="286" t="str">
        <f ca="true">+IF(OFFSET('Water Data'!$H$27,0,10*ROW('Water Data'!H96))="","",OFFSET('Water Data'!$H$27,0,10*ROW('Water Data'!H96)))</f>
        <v/>
      </c>
      <c r="CF102" s="286" t="str">
        <f ca="true">+IF(OFFSET('Water Data'!$H$28,0,10*ROW('Water Data'!H96))="","",OFFSET('Water Data'!$H$28,0,10*ROW('Water Data'!H96)))</f>
        <v/>
      </c>
      <c r="CG102" s="286" t="str">
        <f ca="true">+IF(OFFSET('Water Data'!$H$29,0,10*ROW('Water Data'!H96))="","",OFFSET('Water Data'!$H$29,0,10*ROW('Water Data'!H96)))</f>
        <v/>
      </c>
      <c r="CH102" s="286" t="str">
        <f ca="true">+IF(OFFSET('Water Data'!$I$27,0,10*ROW('Water Data'!I96))="","",OFFSET('Water Data'!$I$27,0,10*ROW('Water Data'!I96)))</f>
        <v/>
      </c>
      <c r="CI102" s="286" t="str">
        <f ca="true">+IF(OFFSET('Water Data'!$I$28,0,10*ROW('Water Data'!I96))="","",OFFSET('Water Data'!$I$28,0,10*ROW('Water Data'!I96)))</f>
        <v/>
      </c>
      <c r="CJ102" s="286" t="str">
        <f ca="true">+IF(OFFSET('Water Data'!$I$29,0,10*ROW('Water Data'!I96))="","",OFFSET('Water Data'!$I$29,0,10*ROW('Water Data'!I96)))</f>
        <v/>
      </c>
      <c r="CK102" s="286" t="str">
        <f ca="true">+IF(OFFSET('Sanitation Data'!$D$28,0,10*ROW('Sanitation Data'!D96))="","",OFFSET('Sanitation Data'!$D$28,0,10*ROW('Sanitation Data'!D96)))</f>
        <v/>
      </c>
      <c r="CL102" s="286" t="str">
        <f ca="true">+IF(OFFSET('Sanitation Data'!$D$29,0,10*ROW('Sanitation Data'!D96))="","",OFFSET('Sanitation Data'!$D$29,0,10*ROW('Sanitation Data'!D96)))</f>
        <v/>
      </c>
      <c r="CM102" s="286" t="str">
        <f ca="true">+IF(OFFSET('Sanitation Data'!$D$30,0,10*ROW('Sanitation Data'!D96))="","",OFFSET('Sanitation Data'!$D$30,0,10*ROW('Sanitation Data'!D96)))</f>
        <v/>
      </c>
      <c r="CN102" s="286" t="str">
        <f ca="true">+IF(OFFSET('Sanitation Data'!$D$31,0,10*ROW('Sanitation Data'!D96))="","",OFFSET('Sanitation Data'!$D$31,0,10*ROW('Sanitation Data'!D96)))</f>
        <v/>
      </c>
      <c r="CO102" s="286" t="str">
        <f ca="true">+IF(OFFSET('Sanitation Data'!$D$32,0,10*ROW('Sanitation Data'!D96))="","",OFFSET('Sanitation Data'!$D$32,0,10*ROW('Sanitation Data'!D96)))</f>
        <v/>
      </c>
      <c r="CP102" s="286" t="str">
        <f ca="true">+IF(OFFSET('Sanitation Data'!$E$28,0,10*ROW('Sanitation Data'!E96))="","",OFFSET('Sanitation Data'!$E$28,0,10*ROW('Sanitation Data'!E96)))</f>
        <v/>
      </c>
      <c r="CQ102" s="286" t="str">
        <f ca="true">+IF(OFFSET('Sanitation Data'!$E$29,0,10*ROW('Sanitation Data'!E96))="","",OFFSET('Sanitation Data'!$E$29,0,10*ROW('Sanitation Data'!E96)))</f>
        <v/>
      </c>
      <c r="CR102" s="286" t="str">
        <f ca="true">+IF(OFFSET('Sanitation Data'!$E$30,0,10*ROW('Sanitation Data'!E96))="","",OFFSET('Sanitation Data'!$E$30,0,10*ROW('Sanitation Data'!E96)))</f>
        <v/>
      </c>
      <c r="CS102" s="286" t="str">
        <f ca="true">+IF(OFFSET('Sanitation Data'!$E$31,0,10*ROW('Sanitation Data'!E96))="","",OFFSET('Sanitation Data'!$E$31,0,10*ROW('Sanitation Data'!E96)))</f>
        <v/>
      </c>
      <c r="CT102" s="286" t="str">
        <f ca="true">+IF(OFFSET('Sanitation Data'!$E$32,0,10*ROW('Sanitation Data'!E96))="","",OFFSET('Sanitation Data'!$E$32,0,10*ROW('Sanitation Data'!E96)))</f>
        <v/>
      </c>
      <c r="CU102" s="286" t="str">
        <f ca="true">+IF(OFFSET('Sanitation Data'!$F$28,0,10*ROW('Sanitation Data'!F96))="","",OFFSET('Sanitation Data'!$F$28,0,10*ROW('Sanitation Data'!F96)))</f>
        <v/>
      </c>
      <c r="CV102" s="286" t="str">
        <f ca="true">+IF(OFFSET('Sanitation Data'!$F$29,0,10*ROW('Sanitation Data'!F96))="","",OFFSET('Sanitation Data'!$F$29,0,10*ROW('Sanitation Data'!F96)))</f>
        <v/>
      </c>
      <c r="CW102" s="286" t="str">
        <f ca="true">+IF(OFFSET('Sanitation Data'!$F$30,0,10*ROW('Sanitation Data'!F96))="","",OFFSET('Sanitation Data'!$F$30,0,10*ROW('Sanitation Data'!F96)))</f>
        <v/>
      </c>
      <c r="CX102" s="286" t="str">
        <f ca="true">+IF(OFFSET('Sanitation Data'!$F$31,0,10*ROW('Sanitation Data'!F96))="","",OFFSET('Sanitation Data'!$F$31,0,10*ROW('Sanitation Data'!F96)))</f>
        <v/>
      </c>
      <c r="CY102" s="286" t="str">
        <f ca="true">+IF(OFFSET('Sanitation Data'!$F$32,0,10*ROW('Sanitation Data'!F96))="","",OFFSET('Sanitation Data'!$F$32,0,10*ROW('Sanitation Data'!F96)))</f>
        <v/>
      </c>
      <c r="CZ102" s="286" t="str">
        <f ca="true">+IF(OFFSET('Sanitation Data'!$G$28,0,10*ROW('Sanitation Data'!G96))="","",OFFSET('Sanitation Data'!$G$28,0,10*ROW('Sanitation Data'!G96)))</f>
        <v/>
      </c>
      <c r="DA102" s="286" t="str">
        <f ca="true">+IF(OFFSET('Sanitation Data'!$G$29,0,10*ROW('Sanitation Data'!G96))="","",OFFSET('Sanitation Data'!$G$29,0,10*ROW('Sanitation Data'!G96)))</f>
        <v/>
      </c>
      <c r="DB102" s="286" t="str">
        <f ca="true">+IF(OFFSET('Sanitation Data'!$G$30,0,10*ROW('Sanitation Data'!G96))="","",OFFSET('Sanitation Data'!$G$30,0,10*ROW('Sanitation Data'!G96)))</f>
        <v/>
      </c>
      <c r="DC102" s="286" t="str">
        <f ca="true">+IF(OFFSET('Sanitation Data'!$G$31,0,10*ROW('Sanitation Data'!G96))="","",OFFSET('Sanitation Data'!$G$31,0,10*ROW('Sanitation Data'!G96)))</f>
        <v/>
      </c>
      <c r="DD102" s="286" t="str">
        <f ca="true">+IF(OFFSET('Sanitation Data'!$G$32,0,10*ROW('Sanitation Data'!G96))="","",OFFSET('Sanitation Data'!$G$32,0,10*ROW('Sanitation Data'!G96)))</f>
        <v/>
      </c>
      <c r="DE102" s="286" t="str">
        <f ca="true">+IF(OFFSET('Sanitation Data'!$H$28,0,10*ROW('Sanitation Data'!H96))="","",OFFSET('Sanitation Data'!$H$28,0,10*ROW('Sanitation Data'!H96)))</f>
        <v/>
      </c>
      <c r="DF102" s="286" t="str">
        <f ca="true">+IF(OFFSET('Sanitation Data'!$H$29,0,10*ROW('Sanitation Data'!H96))="","",OFFSET('Sanitation Data'!$H$29,0,10*ROW('Sanitation Data'!H96)))</f>
        <v/>
      </c>
      <c r="DG102" s="286" t="str">
        <f ca="true">+IF(OFFSET('Sanitation Data'!$H$30,0,10*ROW('Sanitation Data'!H96))="","",OFFSET('Sanitation Data'!$H$30,0,10*ROW('Sanitation Data'!H96)))</f>
        <v/>
      </c>
      <c r="DH102" s="286" t="str">
        <f ca="true">+IF(OFFSET('Sanitation Data'!$H$31,0,10*ROW('Sanitation Data'!H96))="","",OFFSET('Sanitation Data'!$H$31,0,10*ROW('Sanitation Data'!H96)))</f>
        <v/>
      </c>
      <c r="DI102" s="286" t="str">
        <f ca="true">+IF(OFFSET('Sanitation Data'!$H$32,0,10*ROW('Sanitation Data'!H96))="","",OFFSET('Sanitation Data'!$H$32,0,10*ROW('Sanitation Data'!H96)))</f>
        <v/>
      </c>
      <c r="DJ102" s="286" t="str">
        <f ca="true">+IF(OFFSET('Sanitation Data'!$I$28,0,10*ROW('Sanitation Data'!I96))="","",OFFSET('Sanitation Data'!$I$28,0,10*ROW('Sanitation Data'!I96)))</f>
        <v/>
      </c>
      <c r="DK102" s="286" t="str">
        <f ca="true">+IF(OFFSET('Sanitation Data'!$I$29,0,10*ROW('Sanitation Data'!I96))="","",OFFSET('Sanitation Data'!$I$29,0,10*ROW('Sanitation Data'!I96)))</f>
        <v/>
      </c>
      <c r="DL102" s="286" t="str">
        <f ca="true">+IF(OFFSET('Sanitation Data'!$I$30,0,10*ROW('Sanitation Data'!I96))="","",OFFSET('Sanitation Data'!$I$30,0,10*ROW('Sanitation Data'!I96)))</f>
        <v/>
      </c>
      <c r="DM102" s="286" t="str">
        <f ca="true">+IF(OFFSET('Sanitation Data'!$I$31,0,10*ROW('Sanitation Data'!I96))="","",OFFSET('Sanitation Data'!$I$31,0,10*ROW('Sanitation Data'!I96)))</f>
        <v/>
      </c>
      <c r="DN102" s="286" t="str">
        <f ca="true">+IF(OFFSET('Sanitation Data'!$I$32,0,10*ROW('Sanitation Data'!I96))="","",OFFSET('Sanitation Data'!$I$32,0,10*ROW('Sanitation Data'!I96)))</f>
        <v/>
      </c>
      <c r="DO102" s="286" t="str">
        <f ca="true">+IF(OFFSET('Hygiene Data'!$D$11,0,10*ROW('Hygiene Data'!D96))="","",OFFSET('Hygiene Data'!$D$11,0,10*ROW('Hygiene Data'!D96)))</f>
        <v/>
      </c>
      <c r="DP102" s="286" t="str">
        <f ca="true">+IF(OFFSET('Hygiene Data'!$D$12,0,10*ROW('Hygiene Data'!D96))="","",OFFSET('Hygiene Data'!$D$12,0,10*ROW('Hygiene Data'!D96)))</f>
        <v/>
      </c>
      <c r="DQ102" s="286" t="str">
        <f ca="true">+IF(OFFSET('Hygiene Data'!$D$13,0,10*ROW('Hygiene Data'!D96))="","",OFFSET('Hygiene Data'!$D$13,0,10*ROW('Hygiene Data'!D96)))</f>
        <v/>
      </c>
      <c r="DR102" s="286" t="str">
        <f ca="true">+IF(OFFSET('Hygiene Data'!$E$11,0,10*ROW('Hygiene Data'!E96))="","",OFFSET('Hygiene Data'!$E$11,0,10*ROW('Hygiene Data'!E96)))</f>
        <v/>
      </c>
      <c r="DS102" s="286" t="str">
        <f ca="true">+IF(OFFSET('Hygiene Data'!$E$12,0,10*ROW('Hygiene Data'!E96))="","",OFFSET('Hygiene Data'!$E$12,0,10*ROW('Hygiene Data'!E96)))</f>
        <v/>
      </c>
      <c r="DT102" s="286" t="str">
        <f ca="true">+IF(OFFSET('Hygiene Data'!$E$13,0,10*ROW('Hygiene Data'!E96))="","",OFFSET('Hygiene Data'!$E$13,0,10*ROW('Hygiene Data'!E96)))</f>
        <v/>
      </c>
      <c r="DU102" s="286" t="str">
        <f ca="true">+IF(OFFSET('Hygiene Data'!$F$11,0,10*ROW('Hygiene Data'!F96))="","",OFFSET('Hygiene Data'!$F$11,0,10*ROW('Hygiene Data'!F96)))</f>
        <v/>
      </c>
      <c r="DV102" s="286" t="str">
        <f ca="true">+IF(OFFSET('Hygiene Data'!$F$12,0,10*ROW('Hygiene Data'!F96))="","",OFFSET('Hygiene Data'!$F$12,0,10*ROW('Hygiene Data'!F96)))</f>
        <v/>
      </c>
      <c r="DW102" s="286" t="str">
        <f ca="true">+IF(OFFSET('Hygiene Data'!$F$13,0,10*ROW('Hygiene Data'!F96))="","",OFFSET('Hygiene Data'!$F$13,0,10*ROW('Hygiene Data'!F96)))</f>
        <v/>
      </c>
      <c r="DX102" s="286" t="str">
        <f ca="true">+IF(OFFSET('Hygiene Data'!$G$11,0,10*ROW('Hygiene Data'!G96))="","",OFFSET('Hygiene Data'!$G$11,0,10*ROW('Hygiene Data'!G96)))</f>
        <v/>
      </c>
      <c r="DY102" s="286" t="str">
        <f ca="true">+IF(OFFSET('Hygiene Data'!$G$12,0,10*ROW('Hygiene Data'!G96))="","",OFFSET('Hygiene Data'!$G$12,0,10*ROW('Hygiene Data'!G96)))</f>
        <v/>
      </c>
      <c r="DZ102" s="286" t="str">
        <f ca="true">+IF(OFFSET('Hygiene Data'!$G$13,0,10*ROW('Hygiene Data'!G96))="","",OFFSET('Hygiene Data'!$G$13,0,10*ROW('Hygiene Data'!G96)))</f>
        <v/>
      </c>
      <c r="EA102" s="286" t="str">
        <f ca="true">+IF(OFFSET('Hygiene Data'!$H$11,0,10*ROW('Hygiene Data'!H96))="","",OFFSET('Hygiene Data'!$H$11,0,10*ROW('Hygiene Data'!H96)))</f>
        <v/>
      </c>
      <c r="EB102" s="286" t="str">
        <f ca="true">+IF(OFFSET('Hygiene Data'!$H$12,0,10*ROW('Hygiene Data'!H96))="","",OFFSET('Hygiene Data'!$H$12,0,10*ROW('Hygiene Data'!H96)))</f>
        <v/>
      </c>
      <c r="EC102" s="286" t="str">
        <f ca="true">+IF(OFFSET('Hygiene Data'!$H$13,0,10*ROW('Hygiene Data'!H96))="","",OFFSET('Hygiene Data'!$H$13,0,10*ROW('Hygiene Data'!H96)))</f>
        <v/>
      </c>
      <c r="ED102" s="286" t="str">
        <f ca="true">+IF(OFFSET('Hygiene Data'!$I$11,0,10*ROW('Hygiene Data'!I96))="","",OFFSET('Hygiene Data'!$I$11,0,10*ROW('Hygiene Data'!I96)))</f>
        <v/>
      </c>
      <c r="EE102" s="286" t="str">
        <f ca="true">+IF(OFFSET('Hygiene Data'!$I$12,0,10*ROW('Hygiene Data'!I96))="","",OFFSET('Hygiene Data'!$I$12,0,10*ROW('Hygiene Data'!I96)))</f>
        <v/>
      </c>
      <c r="EF102" s="286"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42"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6"/>
      <c r="BS103" s="286" t="str">
        <f ca="true">+IF(OFFSET('Water Data'!$D$27,0,10*ROW('Water Data'!D97))="","",OFFSET('Water Data'!$D$27,0,10*ROW('Water Data'!D97)))</f>
        <v/>
      </c>
      <c r="BT103" s="286" t="str">
        <f ca="true">+IF(OFFSET('Water Data'!$D$28,0,10*ROW('Water Data'!D97))="","",OFFSET('Water Data'!$D$28,0,10*ROW('Water Data'!D97)))</f>
        <v/>
      </c>
      <c r="BU103" s="286" t="str">
        <f ca="true">+IF(OFFSET('Water Data'!$D$29,0,10*ROW('Water Data'!D97))="","",OFFSET('Water Data'!$D$29,0,10*ROW('Water Data'!D97)))</f>
        <v/>
      </c>
      <c r="BV103" s="286" t="str">
        <f ca="true">+IF(OFFSET('Water Data'!$E$27,0,10*ROW('Water Data'!E97))="","",OFFSET('Water Data'!$E$27,0,10*ROW('Water Data'!E97)))</f>
        <v/>
      </c>
      <c r="BW103" s="286" t="str">
        <f ca="true">+IF(OFFSET('Water Data'!$E$28,0,10*ROW('Water Data'!E97))="","",OFFSET('Water Data'!$E$28,0,10*ROW('Water Data'!E97)))</f>
        <v/>
      </c>
      <c r="BX103" s="286" t="str">
        <f ca="true">+IF(OFFSET('Water Data'!$E$29,0,10*ROW('Water Data'!E97))="","",OFFSET('Water Data'!$E$29,0,10*ROW('Water Data'!E97)))</f>
        <v/>
      </c>
      <c r="BY103" s="286" t="str">
        <f ca="true">+IF(OFFSET('Water Data'!$F$27,0,10*ROW('Water Data'!F97))="","",OFFSET('Water Data'!$F$27,0,10*ROW('Water Data'!F97)))</f>
        <v/>
      </c>
      <c r="BZ103" s="286" t="str">
        <f ca="true">+IF(OFFSET('Water Data'!$F$28,0,10*ROW('Water Data'!F97))="","",OFFSET('Water Data'!$F$28,0,10*ROW('Water Data'!F97)))</f>
        <v/>
      </c>
      <c r="CA103" s="286" t="str">
        <f ca="true">+IF(OFFSET('Water Data'!$F$29,0,10*ROW('Water Data'!F97))="","",OFFSET('Water Data'!$F$29,0,10*ROW('Water Data'!F97)))</f>
        <v/>
      </c>
      <c r="CB103" s="286" t="str">
        <f ca="true">+IF(OFFSET('Water Data'!$G$27,0,10*ROW('Water Data'!G97))="","",OFFSET('Water Data'!$G$27,0,10*ROW('Water Data'!G97)))</f>
        <v/>
      </c>
      <c r="CC103" s="286" t="str">
        <f ca="true">+IF(OFFSET('Water Data'!$G$28,0,10*ROW('Water Data'!G97))="","",OFFSET('Water Data'!$G$28,0,10*ROW('Water Data'!G97)))</f>
        <v/>
      </c>
      <c r="CD103" s="286" t="str">
        <f ca="true">+IF(OFFSET('Water Data'!$G$29,0,10*ROW('Water Data'!G97))="","",OFFSET('Water Data'!$G$29,0,10*ROW('Water Data'!G97)))</f>
        <v/>
      </c>
      <c r="CE103" s="286" t="str">
        <f ca="true">+IF(OFFSET('Water Data'!$H$27,0,10*ROW('Water Data'!H97))="","",OFFSET('Water Data'!$H$27,0,10*ROW('Water Data'!H97)))</f>
        <v/>
      </c>
      <c r="CF103" s="286" t="str">
        <f ca="true">+IF(OFFSET('Water Data'!$H$28,0,10*ROW('Water Data'!H97))="","",OFFSET('Water Data'!$H$28,0,10*ROW('Water Data'!H97)))</f>
        <v/>
      </c>
      <c r="CG103" s="286" t="str">
        <f ca="true">+IF(OFFSET('Water Data'!$H$29,0,10*ROW('Water Data'!H97))="","",OFFSET('Water Data'!$H$29,0,10*ROW('Water Data'!H97)))</f>
        <v/>
      </c>
      <c r="CH103" s="286" t="str">
        <f ca="true">+IF(OFFSET('Water Data'!$I$27,0,10*ROW('Water Data'!I97))="","",OFFSET('Water Data'!$I$27,0,10*ROW('Water Data'!I97)))</f>
        <v/>
      </c>
      <c r="CI103" s="286" t="str">
        <f ca="true">+IF(OFFSET('Water Data'!$I$28,0,10*ROW('Water Data'!I97))="","",OFFSET('Water Data'!$I$28,0,10*ROW('Water Data'!I97)))</f>
        <v/>
      </c>
      <c r="CJ103" s="286" t="str">
        <f ca="true">+IF(OFFSET('Water Data'!$I$29,0,10*ROW('Water Data'!I97))="","",OFFSET('Water Data'!$I$29,0,10*ROW('Water Data'!I97)))</f>
        <v/>
      </c>
      <c r="CK103" s="286" t="str">
        <f ca="true">+IF(OFFSET('Sanitation Data'!$D$28,0,10*ROW('Sanitation Data'!D97))="","",OFFSET('Sanitation Data'!$D$28,0,10*ROW('Sanitation Data'!D97)))</f>
        <v/>
      </c>
      <c r="CL103" s="286" t="str">
        <f ca="true">+IF(OFFSET('Sanitation Data'!$D$29,0,10*ROW('Sanitation Data'!D97))="","",OFFSET('Sanitation Data'!$D$29,0,10*ROW('Sanitation Data'!D97)))</f>
        <v/>
      </c>
      <c r="CM103" s="286" t="str">
        <f ca="true">+IF(OFFSET('Sanitation Data'!$D$30,0,10*ROW('Sanitation Data'!D97))="","",OFFSET('Sanitation Data'!$D$30,0,10*ROW('Sanitation Data'!D97)))</f>
        <v/>
      </c>
      <c r="CN103" s="286" t="str">
        <f ca="true">+IF(OFFSET('Sanitation Data'!$D$31,0,10*ROW('Sanitation Data'!D97))="","",OFFSET('Sanitation Data'!$D$31,0,10*ROW('Sanitation Data'!D97)))</f>
        <v/>
      </c>
      <c r="CO103" s="286" t="str">
        <f ca="true">+IF(OFFSET('Sanitation Data'!$D$32,0,10*ROW('Sanitation Data'!D97))="","",OFFSET('Sanitation Data'!$D$32,0,10*ROW('Sanitation Data'!D97)))</f>
        <v/>
      </c>
      <c r="CP103" s="286" t="str">
        <f ca="true">+IF(OFFSET('Sanitation Data'!$E$28,0,10*ROW('Sanitation Data'!E97))="","",OFFSET('Sanitation Data'!$E$28,0,10*ROW('Sanitation Data'!E97)))</f>
        <v/>
      </c>
      <c r="CQ103" s="286" t="str">
        <f ca="true">+IF(OFFSET('Sanitation Data'!$E$29,0,10*ROW('Sanitation Data'!E97))="","",OFFSET('Sanitation Data'!$E$29,0,10*ROW('Sanitation Data'!E97)))</f>
        <v/>
      </c>
      <c r="CR103" s="286" t="str">
        <f ca="true">+IF(OFFSET('Sanitation Data'!$E$30,0,10*ROW('Sanitation Data'!E97))="","",OFFSET('Sanitation Data'!$E$30,0,10*ROW('Sanitation Data'!E97)))</f>
        <v/>
      </c>
      <c r="CS103" s="286" t="str">
        <f ca="true">+IF(OFFSET('Sanitation Data'!$E$31,0,10*ROW('Sanitation Data'!E97))="","",OFFSET('Sanitation Data'!$E$31,0,10*ROW('Sanitation Data'!E97)))</f>
        <v/>
      </c>
      <c r="CT103" s="286" t="str">
        <f ca="true">+IF(OFFSET('Sanitation Data'!$E$32,0,10*ROW('Sanitation Data'!E97))="","",OFFSET('Sanitation Data'!$E$32,0,10*ROW('Sanitation Data'!E97)))</f>
        <v/>
      </c>
      <c r="CU103" s="286" t="str">
        <f ca="true">+IF(OFFSET('Sanitation Data'!$F$28,0,10*ROW('Sanitation Data'!F97))="","",OFFSET('Sanitation Data'!$F$28,0,10*ROW('Sanitation Data'!F97)))</f>
        <v/>
      </c>
      <c r="CV103" s="286" t="str">
        <f ca="true">+IF(OFFSET('Sanitation Data'!$F$29,0,10*ROW('Sanitation Data'!F97))="","",OFFSET('Sanitation Data'!$F$29,0,10*ROW('Sanitation Data'!F97)))</f>
        <v/>
      </c>
      <c r="CW103" s="286" t="str">
        <f ca="true">+IF(OFFSET('Sanitation Data'!$F$30,0,10*ROW('Sanitation Data'!F97))="","",OFFSET('Sanitation Data'!$F$30,0,10*ROW('Sanitation Data'!F97)))</f>
        <v/>
      </c>
      <c r="CX103" s="286" t="str">
        <f ca="true">+IF(OFFSET('Sanitation Data'!$F$31,0,10*ROW('Sanitation Data'!F97))="","",OFFSET('Sanitation Data'!$F$31,0,10*ROW('Sanitation Data'!F97)))</f>
        <v/>
      </c>
      <c r="CY103" s="286" t="str">
        <f ca="true">+IF(OFFSET('Sanitation Data'!$F$32,0,10*ROW('Sanitation Data'!F97))="","",OFFSET('Sanitation Data'!$F$32,0,10*ROW('Sanitation Data'!F97)))</f>
        <v/>
      </c>
      <c r="CZ103" s="286" t="str">
        <f ca="true">+IF(OFFSET('Sanitation Data'!$G$28,0,10*ROW('Sanitation Data'!G97))="","",OFFSET('Sanitation Data'!$G$28,0,10*ROW('Sanitation Data'!G97)))</f>
        <v/>
      </c>
      <c r="DA103" s="286" t="str">
        <f ca="true">+IF(OFFSET('Sanitation Data'!$G$29,0,10*ROW('Sanitation Data'!G97))="","",OFFSET('Sanitation Data'!$G$29,0,10*ROW('Sanitation Data'!G97)))</f>
        <v/>
      </c>
      <c r="DB103" s="286" t="str">
        <f ca="true">+IF(OFFSET('Sanitation Data'!$G$30,0,10*ROW('Sanitation Data'!G97))="","",OFFSET('Sanitation Data'!$G$30,0,10*ROW('Sanitation Data'!G97)))</f>
        <v/>
      </c>
      <c r="DC103" s="286" t="str">
        <f ca="true">+IF(OFFSET('Sanitation Data'!$G$31,0,10*ROW('Sanitation Data'!G97))="","",OFFSET('Sanitation Data'!$G$31,0,10*ROW('Sanitation Data'!G97)))</f>
        <v/>
      </c>
      <c r="DD103" s="286" t="str">
        <f ca="true">+IF(OFFSET('Sanitation Data'!$G$32,0,10*ROW('Sanitation Data'!G97))="","",OFFSET('Sanitation Data'!$G$32,0,10*ROW('Sanitation Data'!G97)))</f>
        <v/>
      </c>
      <c r="DE103" s="286" t="str">
        <f ca="true">+IF(OFFSET('Sanitation Data'!$H$28,0,10*ROW('Sanitation Data'!H97))="","",OFFSET('Sanitation Data'!$H$28,0,10*ROW('Sanitation Data'!H97)))</f>
        <v/>
      </c>
      <c r="DF103" s="286" t="str">
        <f ca="true">+IF(OFFSET('Sanitation Data'!$H$29,0,10*ROW('Sanitation Data'!H97))="","",OFFSET('Sanitation Data'!$H$29,0,10*ROW('Sanitation Data'!H97)))</f>
        <v/>
      </c>
      <c r="DG103" s="286" t="str">
        <f ca="true">+IF(OFFSET('Sanitation Data'!$H$30,0,10*ROW('Sanitation Data'!H97))="","",OFFSET('Sanitation Data'!$H$30,0,10*ROW('Sanitation Data'!H97)))</f>
        <v/>
      </c>
      <c r="DH103" s="286" t="str">
        <f ca="true">+IF(OFFSET('Sanitation Data'!$H$31,0,10*ROW('Sanitation Data'!H97))="","",OFFSET('Sanitation Data'!$H$31,0,10*ROW('Sanitation Data'!H97)))</f>
        <v/>
      </c>
      <c r="DI103" s="286" t="str">
        <f ca="true">+IF(OFFSET('Sanitation Data'!$H$32,0,10*ROW('Sanitation Data'!H97))="","",OFFSET('Sanitation Data'!$H$32,0,10*ROW('Sanitation Data'!H97)))</f>
        <v/>
      </c>
      <c r="DJ103" s="286" t="str">
        <f ca="true">+IF(OFFSET('Sanitation Data'!$I$28,0,10*ROW('Sanitation Data'!I97))="","",OFFSET('Sanitation Data'!$I$28,0,10*ROW('Sanitation Data'!I97)))</f>
        <v/>
      </c>
      <c r="DK103" s="286" t="str">
        <f ca="true">+IF(OFFSET('Sanitation Data'!$I$29,0,10*ROW('Sanitation Data'!I97))="","",OFFSET('Sanitation Data'!$I$29,0,10*ROW('Sanitation Data'!I97)))</f>
        <v/>
      </c>
      <c r="DL103" s="286" t="str">
        <f ca="true">+IF(OFFSET('Sanitation Data'!$I$30,0,10*ROW('Sanitation Data'!I97))="","",OFFSET('Sanitation Data'!$I$30,0,10*ROW('Sanitation Data'!I97)))</f>
        <v/>
      </c>
      <c r="DM103" s="286" t="str">
        <f ca="true">+IF(OFFSET('Sanitation Data'!$I$31,0,10*ROW('Sanitation Data'!I97))="","",OFFSET('Sanitation Data'!$I$31,0,10*ROW('Sanitation Data'!I97)))</f>
        <v/>
      </c>
      <c r="DN103" s="286" t="str">
        <f ca="true">+IF(OFFSET('Sanitation Data'!$I$32,0,10*ROW('Sanitation Data'!I97))="","",OFFSET('Sanitation Data'!$I$32,0,10*ROW('Sanitation Data'!I97)))</f>
        <v/>
      </c>
      <c r="DO103" s="286" t="str">
        <f ca="true">+IF(OFFSET('Hygiene Data'!$D$11,0,10*ROW('Hygiene Data'!D97))="","",OFFSET('Hygiene Data'!$D$11,0,10*ROW('Hygiene Data'!D97)))</f>
        <v/>
      </c>
      <c r="DP103" s="286" t="str">
        <f ca="true">+IF(OFFSET('Hygiene Data'!$D$12,0,10*ROW('Hygiene Data'!D97))="","",OFFSET('Hygiene Data'!$D$12,0,10*ROW('Hygiene Data'!D97)))</f>
        <v/>
      </c>
      <c r="DQ103" s="286" t="str">
        <f ca="true">+IF(OFFSET('Hygiene Data'!$D$13,0,10*ROW('Hygiene Data'!D97))="","",OFFSET('Hygiene Data'!$D$13,0,10*ROW('Hygiene Data'!D97)))</f>
        <v/>
      </c>
      <c r="DR103" s="286" t="str">
        <f ca="true">+IF(OFFSET('Hygiene Data'!$E$11,0,10*ROW('Hygiene Data'!E97))="","",OFFSET('Hygiene Data'!$E$11,0,10*ROW('Hygiene Data'!E97)))</f>
        <v/>
      </c>
      <c r="DS103" s="286" t="str">
        <f ca="true">+IF(OFFSET('Hygiene Data'!$E$12,0,10*ROW('Hygiene Data'!E97))="","",OFFSET('Hygiene Data'!$E$12,0,10*ROW('Hygiene Data'!E97)))</f>
        <v/>
      </c>
      <c r="DT103" s="286" t="str">
        <f ca="true">+IF(OFFSET('Hygiene Data'!$E$13,0,10*ROW('Hygiene Data'!E97))="","",OFFSET('Hygiene Data'!$E$13,0,10*ROW('Hygiene Data'!E97)))</f>
        <v/>
      </c>
      <c r="DU103" s="286" t="str">
        <f ca="true">+IF(OFFSET('Hygiene Data'!$F$11,0,10*ROW('Hygiene Data'!F97))="","",OFFSET('Hygiene Data'!$F$11,0,10*ROW('Hygiene Data'!F97)))</f>
        <v/>
      </c>
      <c r="DV103" s="286" t="str">
        <f ca="true">+IF(OFFSET('Hygiene Data'!$F$12,0,10*ROW('Hygiene Data'!F97))="","",OFFSET('Hygiene Data'!$F$12,0,10*ROW('Hygiene Data'!F97)))</f>
        <v/>
      </c>
      <c r="DW103" s="286" t="str">
        <f ca="true">+IF(OFFSET('Hygiene Data'!$F$13,0,10*ROW('Hygiene Data'!F97))="","",OFFSET('Hygiene Data'!$F$13,0,10*ROW('Hygiene Data'!F97)))</f>
        <v/>
      </c>
      <c r="DX103" s="286" t="str">
        <f ca="true">+IF(OFFSET('Hygiene Data'!$G$11,0,10*ROW('Hygiene Data'!G97))="","",OFFSET('Hygiene Data'!$G$11,0,10*ROW('Hygiene Data'!G97)))</f>
        <v/>
      </c>
      <c r="DY103" s="286" t="str">
        <f ca="true">+IF(OFFSET('Hygiene Data'!$G$12,0,10*ROW('Hygiene Data'!G97))="","",OFFSET('Hygiene Data'!$G$12,0,10*ROW('Hygiene Data'!G97)))</f>
        <v/>
      </c>
      <c r="DZ103" s="286" t="str">
        <f ca="true">+IF(OFFSET('Hygiene Data'!$G$13,0,10*ROW('Hygiene Data'!G97))="","",OFFSET('Hygiene Data'!$G$13,0,10*ROW('Hygiene Data'!G97)))</f>
        <v/>
      </c>
      <c r="EA103" s="286" t="str">
        <f ca="true">+IF(OFFSET('Hygiene Data'!$H$11,0,10*ROW('Hygiene Data'!H97))="","",OFFSET('Hygiene Data'!$H$11,0,10*ROW('Hygiene Data'!H97)))</f>
        <v/>
      </c>
      <c r="EB103" s="286" t="str">
        <f ca="true">+IF(OFFSET('Hygiene Data'!$H$12,0,10*ROW('Hygiene Data'!H97))="","",OFFSET('Hygiene Data'!$H$12,0,10*ROW('Hygiene Data'!H97)))</f>
        <v/>
      </c>
      <c r="EC103" s="286" t="str">
        <f ca="true">+IF(OFFSET('Hygiene Data'!$H$13,0,10*ROW('Hygiene Data'!H97))="","",OFFSET('Hygiene Data'!$H$13,0,10*ROW('Hygiene Data'!H97)))</f>
        <v/>
      </c>
      <c r="ED103" s="286" t="str">
        <f ca="true">+IF(OFFSET('Hygiene Data'!$I$11,0,10*ROW('Hygiene Data'!I97))="","",OFFSET('Hygiene Data'!$I$11,0,10*ROW('Hygiene Data'!I97)))</f>
        <v/>
      </c>
      <c r="EE103" s="286" t="str">
        <f ca="true">+IF(OFFSET('Hygiene Data'!$I$12,0,10*ROW('Hygiene Data'!I97))="","",OFFSET('Hygiene Data'!$I$12,0,10*ROW('Hygiene Data'!I97)))</f>
        <v/>
      </c>
      <c r="EF103" s="286"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42"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6"/>
      <c r="BS104" s="286" t="str">
        <f ca="true">+IF(OFFSET('Water Data'!$D$27,0,10*ROW('Water Data'!D98))="","",OFFSET('Water Data'!$D$27,0,10*ROW('Water Data'!D98)))</f>
        <v/>
      </c>
      <c r="BT104" s="286" t="str">
        <f ca="true">+IF(OFFSET('Water Data'!$D$28,0,10*ROW('Water Data'!D98))="","",OFFSET('Water Data'!$D$28,0,10*ROW('Water Data'!D98)))</f>
        <v/>
      </c>
      <c r="BU104" s="286" t="str">
        <f ca="true">+IF(OFFSET('Water Data'!$D$29,0,10*ROW('Water Data'!D98))="","",OFFSET('Water Data'!$D$29,0,10*ROW('Water Data'!D98)))</f>
        <v/>
      </c>
      <c r="BV104" s="286" t="str">
        <f ca="true">+IF(OFFSET('Water Data'!$E$27,0,10*ROW('Water Data'!E98))="","",OFFSET('Water Data'!$E$27,0,10*ROW('Water Data'!E98)))</f>
        <v/>
      </c>
      <c r="BW104" s="286" t="str">
        <f ca="true">+IF(OFFSET('Water Data'!$E$28,0,10*ROW('Water Data'!E98))="","",OFFSET('Water Data'!$E$28,0,10*ROW('Water Data'!E98)))</f>
        <v/>
      </c>
      <c r="BX104" s="286" t="str">
        <f ca="true">+IF(OFFSET('Water Data'!$E$29,0,10*ROW('Water Data'!E98))="","",OFFSET('Water Data'!$E$29,0,10*ROW('Water Data'!E98)))</f>
        <v/>
      </c>
      <c r="BY104" s="286" t="str">
        <f ca="true">+IF(OFFSET('Water Data'!$F$27,0,10*ROW('Water Data'!F98))="","",OFFSET('Water Data'!$F$27,0,10*ROW('Water Data'!F98)))</f>
        <v/>
      </c>
      <c r="BZ104" s="286" t="str">
        <f ca="true">+IF(OFFSET('Water Data'!$F$28,0,10*ROW('Water Data'!F98))="","",OFFSET('Water Data'!$F$28,0,10*ROW('Water Data'!F98)))</f>
        <v/>
      </c>
      <c r="CA104" s="286" t="str">
        <f ca="true">+IF(OFFSET('Water Data'!$F$29,0,10*ROW('Water Data'!F98))="","",OFFSET('Water Data'!$F$29,0,10*ROW('Water Data'!F98)))</f>
        <v/>
      </c>
      <c r="CB104" s="286" t="str">
        <f ca="true">+IF(OFFSET('Water Data'!$G$27,0,10*ROW('Water Data'!G98))="","",OFFSET('Water Data'!$G$27,0,10*ROW('Water Data'!G98)))</f>
        <v/>
      </c>
      <c r="CC104" s="286" t="str">
        <f ca="true">+IF(OFFSET('Water Data'!$G$28,0,10*ROW('Water Data'!G98))="","",OFFSET('Water Data'!$G$28,0,10*ROW('Water Data'!G98)))</f>
        <v/>
      </c>
      <c r="CD104" s="286" t="str">
        <f ca="true">+IF(OFFSET('Water Data'!$G$29,0,10*ROW('Water Data'!G98))="","",OFFSET('Water Data'!$G$29,0,10*ROW('Water Data'!G98)))</f>
        <v/>
      </c>
      <c r="CE104" s="286" t="str">
        <f ca="true">+IF(OFFSET('Water Data'!$H$27,0,10*ROW('Water Data'!H98))="","",OFFSET('Water Data'!$H$27,0,10*ROW('Water Data'!H98)))</f>
        <v/>
      </c>
      <c r="CF104" s="286" t="str">
        <f ca="true">+IF(OFFSET('Water Data'!$H$28,0,10*ROW('Water Data'!H98))="","",OFFSET('Water Data'!$H$28,0,10*ROW('Water Data'!H98)))</f>
        <v/>
      </c>
      <c r="CG104" s="286" t="str">
        <f ca="true">+IF(OFFSET('Water Data'!$H$29,0,10*ROW('Water Data'!H98))="","",OFFSET('Water Data'!$H$29,0,10*ROW('Water Data'!H98)))</f>
        <v/>
      </c>
      <c r="CH104" s="286" t="str">
        <f ca="true">+IF(OFFSET('Water Data'!$I$27,0,10*ROW('Water Data'!I98))="","",OFFSET('Water Data'!$I$27,0,10*ROW('Water Data'!I98)))</f>
        <v/>
      </c>
      <c r="CI104" s="286" t="str">
        <f ca="true">+IF(OFFSET('Water Data'!$I$28,0,10*ROW('Water Data'!I98))="","",OFFSET('Water Data'!$I$28,0,10*ROW('Water Data'!I98)))</f>
        <v/>
      </c>
      <c r="CJ104" s="286" t="str">
        <f ca="true">+IF(OFFSET('Water Data'!$I$29,0,10*ROW('Water Data'!I98))="","",OFFSET('Water Data'!$I$29,0,10*ROW('Water Data'!I98)))</f>
        <v/>
      </c>
      <c r="CK104" s="286" t="str">
        <f ca="true">+IF(OFFSET('Sanitation Data'!$D$28,0,10*ROW('Sanitation Data'!D98))="","",OFFSET('Sanitation Data'!$D$28,0,10*ROW('Sanitation Data'!D98)))</f>
        <v/>
      </c>
      <c r="CL104" s="286" t="str">
        <f ca="true">+IF(OFFSET('Sanitation Data'!$D$29,0,10*ROW('Sanitation Data'!D98))="","",OFFSET('Sanitation Data'!$D$29,0,10*ROW('Sanitation Data'!D98)))</f>
        <v/>
      </c>
      <c r="CM104" s="286" t="str">
        <f ca="true">+IF(OFFSET('Sanitation Data'!$D$30,0,10*ROW('Sanitation Data'!D98))="","",OFFSET('Sanitation Data'!$D$30,0,10*ROW('Sanitation Data'!D98)))</f>
        <v/>
      </c>
      <c r="CN104" s="286" t="str">
        <f ca="true">+IF(OFFSET('Sanitation Data'!$D$31,0,10*ROW('Sanitation Data'!D98))="","",OFFSET('Sanitation Data'!$D$31,0,10*ROW('Sanitation Data'!D98)))</f>
        <v/>
      </c>
      <c r="CO104" s="286" t="str">
        <f ca="true">+IF(OFFSET('Sanitation Data'!$D$32,0,10*ROW('Sanitation Data'!D98))="","",OFFSET('Sanitation Data'!$D$32,0,10*ROW('Sanitation Data'!D98)))</f>
        <v/>
      </c>
      <c r="CP104" s="286" t="str">
        <f ca="true">+IF(OFFSET('Sanitation Data'!$E$28,0,10*ROW('Sanitation Data'!E98))="","",OFFSET('Sanitation Data'!$E$28,0,10*ROW('Sanitation Data'!E98)))</f>
        <v/>
      </c>
      <c r="CQ104" s="286" t="str">
        <f ca="true">+IF(OFFSET('Sanitation Data'!$E$29,0,10*ROW('Sanitation Data'!E98))="","",OFFSET('Sanitation Data'!$E$29,0,10*ROW('Sanitation Data'!E98)))</f>
        <v/>
      </c>
      <c r="CR104" s="286" t="str">
        <f ca="true">+IF(OFFSET('Sanitation Data'!$E$30,0,10*ROW('Sanitation Data'!E98))="","",OFFSET('Sanitation Data'!$E$30,0,10*ROW('Sanitation Data'!E98)))</f>
        <v/>
      </c>
      <c r="CS104" s="286" t="str">
        <f ca="true">+IF(OFFSET('Sanitation Data'!$E$31,0,10*ROW('Sanitation Data'!E98))="","",OFFSET('Sanitation Data'!$E$31,0,10*ROW('Sanitation Data'!E98)))</f>
        <v/>
      </c>
      <c r="CT104" s="286" t="str">
        <f ca="true">+IF(OFFSET('Sanitation Data'!$E$32,0,10*ROW('Sanitation Data'!E98))="","",OFFSET('Sanitation Data'!$E$32,0,10*ROW('Sanitation Data'!E98)))</f>
        <v/>
      </c>
      <c r="CU104" s="286" t="str">
        <f ca="true">+IF(OFFSET('Sanitation Data'!$F$28,0,10*ROW('Sanitation Data'!F98))="","",OFFSET('Sanitation Data'!$F$28,0,10*ROW('Sanitation Data'!F98)))</f>
        <v/>
      </c>
      <c r="CV104" s="286" t="str">
        <f ca="true">+IF(OFFSET('Sanitation Data'!$F$29,0,10*ROW('Sanitation Data'!F98))="","",OFFSET('Sanitation Data'!$F$29,0,10*ROW('Sanitation Data'!F98)))</f>
        <v/>
      </c>
      <c r="CW104" s="286" t="str">
        <f ca="true">+IF(OFFSET('Sanitation Data'!$F$30,0,10*ROW('Sanitation Data'!F98))="","",OFFSET('Sanitation Data'!$F$30,0,10*ROW('Sanitation Data'!F98)))</f>
        <v/>
      </c>
      <c r="CX104" s="286" t="str">
        <f ca="true">+IF(OFFSET('Sanitation Data'!$F$31,0,10*ROW('Sanitation Data'!F98))="","",OFFSET('Sanitation Data'!$F$31,0,10*ROW('Sanitation Data'!F98)))</f>
        <v/>
      </c>
      <c r="CY104" s="286" t="str">
        <f ca="true">+IF(OFFSET('Sanitation Data'!$F$32,0,10*ROW('Sanitation Data'!F98))="","",OFFSET('Sanitation Data'!$F$32,0,10*ROW('Sanitation Data'!F98)))</f>
        <v/>
      </c>
      <c r="CZ104" s="286" t="str">
        <f ca="true">+IF(OFFSET('Sanitation Data'!$G$28,0,10*ROW('Sanitation Data'!G98))="","",OFFSET('Sanitation Data'!$G$28,0,10*ROW('Sanitation Data'!G98)))</f>
        <v/>
      </c>
      <c r="DA104" s="286" t="str">
        <f ca="true">+IF(OFFSET('Sanitation Data'!$G$29,0,10*ROW('Sanitation Data'!G98))="","",OFFSET('Sanitation Data'!$G$29,0,10*ROW('Sanitation Data'!G98)))</f>
        <v/>
      </c>
      <c r="DB104" s="286" t="str">
        <f ca="true">+IF(OFFSET('Sanitation Data'!$G$30,0,10*ROW('Sanitation Data'!G98))="","",OFFSET('Sanitation Data'!$G$30,0,10*ROW('Sanitation Data'!G98)))</f>
        <v/>
      </c>
      <c r="DC104" s="286" t="str">
        <f ca="true">+IF(OFFSET('Sanitation Data'!$G$31,0,10*ROW('Sanitation Data'!G98))="","",OFFSET('Sanitation Data'!$G$31,0,10*ROW('Sanitation Data'!G98)))</f>
        <v/>
      </c>
      <c r="DD104" s="286" t="str">
        <f ca="true">+IF(OFFSET('Sanitation Data'!$G$32,0,10*ROW('Sanitation Data'!G98))="","",OFFSET('Sanitation Data'!$G$32,0,10*ROW('Sanitation Data'!G98)))</f>
        <v/>
      </c>
      <c r="DE104" s="286" t="str">
        <f ca="true">+IF(OFFSET('Sanitation Data'!$H$28,0,10*ROW('Sanitation Data'!H98))="","",OFFSET('Sanitation Data'!$H$28,0,10*ROW('Sanitation Data'!H98)))</f>
        <v/>
      </c>
      <c r="DF104" s="286" t="str">
        <f ca="true">+IF(OFFSET('Sanitation Data'!$H$29,0,10*ROW('Sanitation Data'!H98))="","",OFFSET('Sanitation Data'!$H$29,0,10*ROW('Sanitation Data'!H98)))</f>
        <v/>
      </c>
      <c r="DG104" s="286" t="str">
        <f ca="true">+IF(OFFSET('Sanitation Data'!$H$30,0,10*ROW('Sanitation Data'!H98))="","",OFFSET('Sanitation Data'!$H$30,0,10*ROW('Sanitation Data'!H98)))</f>
        <v/>
      </c>
      <c r="DH104" s="286" t="str">
        <f ca="true">+IF(OFFSET('Sanitation Data'!$H$31,0,10*ROW('Sanitation Data'!H98))="","",OFFSET('Sanitation Data'!$H$31,0,10*ROW('Sanitation Data'!H98)))</f>
        <v/>
      </c>
      <c r="DI104" s="286" t="str">
        <f ca="true">+IF(OFFSET('Sanitation Data'!$H$32,0,10*ROW('Sanitation Data'!H98))="","",OFFSET('Sanitation Data'!$H$32,0,10*ROW('Sanitation Data'!H98)))</f>
        <v/>
      </c>
      <c r="DJ104" s="286" t="str">
        <f ca="true">+IF(OFFSET('Sanitation Data'!$I$28,0,10*ROW('Sanitation Data'!I98))="","",OFFSET('Sanitation Data'!$I$28,0,10*ROW('Sanitation Data'!I98)))</f>
        <v/>
      </c>
      <c r="DK104" s="286" t="str">
        <f ca="true">+IF(OFFSET('Sanitation Data'!$I$29,0,10*ROW('Sanitation Data'!I98))="","",OFFSET('Sanitation Data'!$I$29,0,10*ROW('Sanitation Data'!I98)))</f>
        <v/>
      </c>
      <c r="DL104" s="286" t="str">
        <f ca="true">+IF(OFFSET('Sanitation Data'!$I$30,0,10*ROW('Sanitation Data'!I98))="","",OFFSET('Sanitation Data'!$I$30,0,10*ROW('Sanitation Data'!I98)))</f>
        <v/>
      </c>
      <c r="DM104" s="286" t="str">
        <f ca="true">+IF(OFFSET('Sanitation Data'!$I$31,0,10*ROW('Sanitation Data'!I98))="","",OFFSET('Sanitation Data'!$I$31,0,10*ROW('Sanitation Data'!I98)))</f>
        <v/>
      </c>
      <c r="DN104" s="286" t="str">
        <f ca="true">+IF(OFFSET('Sanitation Data'!$I$32,0,10*ROW('Sanitation Data'!I98))="","",OFFSET('Sanitation Data'!$I$32,0,10*ROW('Sanitation Data'!I98)))</f>
        <v/>
      </c>
      <c r="DO104" s="286" t="str">
        <f ca="true">+IF(OFFSET('Hygiene Data'!$D$11,0,10*ROW('Hygiene Data'!D98))="","",OFFSET('Hygiene Data'!$D$11,0,10*ROW('Hygiene Data'!D98)))</f>
        <v/>
      </c>
      <c r="DP104" s="286" t="str">
        <f ca="true">+IF(OFFSET('Hygiene Data'!$D$12,0,10*ROW('Hygiene Data'!D98))="","",OFFSET('Hygiene Data'!$D$12,0,10*ROW('Hygiene Data'!D98)))</f>
        <v/>
      </c>
      <c r="DQ104" s="286" t="str">
        <f ca="true">+IF(OFFSET('Hygiene Data'!$D$13,0,10*ROW('Hygiene Data'!D98))="","",OFFSET('Hygiene Data'!$D$13,0,10*ROW('Hygiene Data'!D98)))</f>
        <v/>
      </c>
      <c r="DR104" s="286" t="str">
        <f ca="true">+IF(OFFSET('Hygiene Data'!$E$11,0,10*ROW('Hygiene Data'!E98))="","",OFFSET('Hygiene Data'!$E$11,0,10*ROW('Hygiene Data'!E98)))</f>
        <v/>
      </c>
      <c r="DS104" s="286" t="str">
        <f ca="true">+IF(OFFSET('Hygiene Data'!$E$12,0,10*ROW('Hygiene Data'!E98))="","",OFFSET('Hygiene Data'!$E$12,0,10*ROW('Hygiene Data'!E98)))</f>
        <v/>
      </c>
      <c r="DT104" s="286" t="str">
        <f ca="true">+IF(OFFSET('Hygiene Data'!$E$13,0,10*ROW('Hygiene Data'!E98))="","",OFFSET('Hygiene Data'!$E$13,0,10*ROW('Hygiene Data'!E98)))</f>
        <v/>
      </c>
      <c r="DU104" s="286" t="str">
        <f ca="true">+IF(OFFSET('Hygiene Data'!$F$11,0,10*ROW('Hygiene Data'!F98))="","",OFFSET('Hygiene Data'!$F$11,0,10*ROW('Hygiene Data'!F98)))</f>
        <v/>
      </c>
      <c r="DV104" s="286" t="str">
        <f ca="true">+IF(OFFSET('Hygiene Data'!$F$12,0,10*ROW('Hygiene Data'!F98))="","",OFFSET('Hygiene Data'!$F$12,0,10*ROW('Hygiene Data'!F98)))</f>
        <v/>
      </c>
      <c r="DW104" s="286" t="str">
        <f ca="true">+IF(OFFSET('Hygiene Data'!$F$13,0,10*ROW('Hygiene Data'!F98))="","",OFFSET('Hygiene Data'!$F$13,0,10*ROW('Hygiene Data'!F98)))</f>
        <v/>
      </c>
      <c r="DX104" s="286" t="str">
        <f ca="true">+IF(OFFSET('Hygiene Data'!$G$11,0,10*ROW('Hygiene Data'!G98))="","",OFFSET('Hygiene Data'!$G$11,0,10*ROW('Hygiene Data'!G98)))</f>
        <v/>
      </c>
      <c r="DY104" s="286" t="str">
        <f ca="true">+IF(OFFSET('Hygiene Data'!$G$12,0,10*ROW('Hygiene Data'!G98))="","",OFFSET('Hygiene Data'!$G$12,0,10*ROW('Hygiene Data'!G98)))</f>
        <v/>
      </c>
      <c r="DZ104" s="286" t="str">
        <f ca="true">+IF(OFFSET('Hygiene Data'!$G$13,0,10*ROW('Hygiene Data'!G98))="","",OFFSET('Hygiene Data'!$G$13,0,10*ROW('Hygiene Data'!G98)))</f>
        <v/>
      </c>
      <c r="EA104" s="286" t="str">
        <f ca="true">+IF(OFFSET('Hygiene Data'!$H$11,0,10*ROW('Hygiene Data'!H98))="","",OFFSET('Hygiene Data'!$H$11,0,10*ROW('Hygiene Data'!H98)))</f>
        <v/>
      </c>
      <c r="EB104" s="286" t="str">
        <f ca="true">+IF(OFFSET('Hygiene Data'!$H$12,0,10*ROW('Hygiene Data'!H98))="","",OFFSET('Hygiene Data'!$H$12,0,10*ROW('Hygiene Data'!H98)))</f>
        <v/>
      </c>
      <c r="EC104" s="286" t="str">
        <f ca="true">+IF(OFFSET('Hygiene Data'!$H$13,0,10*ROW('Hygiene Data'!H98))="","",OFFSET('Hygiene Data'!$H$13,0,10*ROW('Hygiene Data'!H98)))</f>
        <v/>
      </c>
      <c r="ED104" s="286" t="str">
        <f ca="true">+IF(OFFSET('Hygiene Data'!$I$11,0,10*ROW('Hygiene Data'!I98))="","",OFFSET('Hygiene Data'!$I$11,0,10*ROW('Hygiene Data'!I98)))</f>
        <v/>
      </c>
      <c r="EE104" s="286" t="str">
        <f ca="true">+IF(OFFSET('Hygiene Data'!$I$12,0,10*ROW('Hygiene Data'!I98))="","",OFFSET('Hygiene Data'!$I$12,0,10*ROW('Hygiene Data'!I98)))</f>
        <v/>
      </c>
      <c r="EF104" s="286"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42"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6"/>
      <c r="BS105" s="286" t="str">
        <f ca="true">+IF(OFFSET('Water Data'!$D$27,0,10*ROW('Water Data'!D99))="","",OFFSET('Water Data'!$D$27,0,10*ROW('Water Data'!D99)))</f>
        <v/>
      </c>
      <c r="BT105" s="286" t="str">
        <f ca="true">+IF(OFFSET('Water Data'!$D$28,0,10*ROW('Water Data'!D99))="","",OFFSET('Water Data'!$D$28,0,10*ROW('Water Data'!D99)))</f>
        <v/>
      </c>
      <c r="BU105" s="286" t="str">
        <f ca="true">+IF(OFFSET('Water Data'!$D$29,0,10*ROW('Water Data'!D99))="","",OFFSET('Water Data'!$D$29,0,10*ROW('Water Data'!D99)))</f>
        <v/>
      </c>
      <c r="BV105" s="286" t="str">
        <f ca="true">+IF(OFFSET('Water Data'!$E$27,0,10*ROW('Water Data'!E99))="","",OFFSET('Water Data'!$E$27,0,10*ROW('Water Data'!E99)))</f>
        <v/>
      </c>
      <c r="BW105" s="286" t="str">
        <f ca="true">+IF(OFFSET('Water Data'!$E$28,0,10*ROW('Water Data'!E99))="","",OFFSET('Water Data'!$E$28,0,10*ROW('Water Data'!E99)))</f>
        <v/>
      </c>
      <c r="BX105" s="286" t="str">
        <f ca="true">+IF(OFFSET('Water Data'!$E$29,0,10*ROW('Water Data'!E99))="","",OFFSET('Water Data'!$E$29,0,10*ROW('Water Data'!E99)))</f>
        <v/>
      </c>
      <c r="BY105" s="286" t="str">
        <f ca="true">+IF(OFFSET('Water Data'!$F$27,0,10*ROW('Water Data'!F99))="","",OFFSET('Water Data'!$F$27,0,10*ROW('Water Data'!F99)))</f>
        <v/>
      </c>
      <c r="BZ105" s="286" t="str">
        <f ca="true">+IF(OFFSET('Water Data'!$F$28,0,10*ROW('Water Data'!F99))="","",OFFSET('Water Data'!$F$28,0,10*ROW('Water Data'!F99)))</f>
        <v/>
      </c>
      <c r="CA105" s="286" t="str">
        <f ca="true">+IF(OFFSET('Water Data'!$F$29,0,10*ROW('Water Data'!F99))="","",OFFSET('Water Data'!$F$29,0,10*ROW('Water Data'!F99)))</f>
        <v/>
      </c>
      <c r="CB105" s="286" t="str">
        <f ca="true">+IF(OFFSET('Water Data'!$G$27,0,10*ROW('Water Data'!G99))="","",OFFSET('Water Data'!$G$27,0,10*ROW('Water Data'!G99)))</f>
        <v/>
      </c>
      <c r="CC105" s="286" t="str">
        <f ca="true">+IF(OFFSET('Water Data'!$G$28,0,10*ROW('Water Data'!G99))="","",OFFSET('Water Data'!$G$28,0,10*ROW('Water Data'!G99)))</f>
        <v/>
      </c>
      <c r="CD105" s="286" t="str">
        <f ca="true">+IF(OFFSET('Water Data'!$G$29,0,10*ROW('Water Data'!G99))="","",OFFSET('Water Data'!$G$29,0,10*ROW('Water Data'!G99)))</f>
        <v/>
      </c>
      <c r="CE105" s="286" t="str">
        <f ca="true">+IF(OFFSET('Water Data'!$H$27,0,10*ROW('Water Data'!H99))="","",OFFSET('Water Data'!$H$27,0,10*ROW('Water Data'!H99)))</f>
        <v/>
      </c>
      <c r="CF105" s="286" t="str">
        <f ca="true">+IF(OFFSET('Water Data'!$H$28,0,10*ROW('Water Data'!H99))="","",OFFSET('Water Data'!$H$28,0,10*ROW('Water Data'!H99)))</f>
        <v/>
      </c>
      <c r="CG105" s="286" t="str">
        <f ca="true">+IF(OFFSET('Water Data'!$H$29,0,10*ROW('Water Data'!H99))="","",OFFSET('Water Data'!$H$29,0,10*ROW('Water Data'!H99)))</f>
        <v/>
      </c>
      <c r="CH105" s="286" t="str">
        <f ca="true">+IF(OFFSET('Water Data'!$I$27,0,10*ROW('Water Data'!I99))="","",OFFSET('Water Data'!$I$27,0,10*ROW('Water Data'!I99)))</f>
        <v/>
      </c>
      <c r="CI105" s="286" t="str">
        <f ca="true">+IF(OFFSET('Water Data'!$I$28,0,10*ROW('Water Data'!I99))="","",OFFSET('Water Data'!$I$28,0,10*ROW('Water Data'!I99)))</f>
        <v/>
      </c>
      <c r="CJ105" s="286" t="str">
        <f ca="true">+IF(OFFSET('Water Data'!$I$29,0,10*ROW('Water Data'!I99))="","",OFFSET('Water Data'!$I$29,0,10*ROW('Water Data'!I99)))</f>
        <v/>
      </c>
      <c r="CK105" s="286" t="str">
        <f ca="true">+IF(OFFSET('Sanitation Data'!$D$28,0,10*ROW('Sanitation Data'!D99))="","",OFFSET('Sanitation Data'!$D$28,0,10*ROW('Sanitation Data'!D99)))</f>
        <v/>
      </c>
      <c r="CL105" s="286" t="str">
        <f ca="true">+IF(OFFSET('Sanitation Data'!$D$29,0,10*ROW('Sanitation Data'!D99))="","",OFFSET('Sanitation Data'!$D$29,0,10*ROW('Sanitation Data'!D99)))</f>
        <v/>
      </c>
      <c r="CM105" s="286" t="str">
        <f ca="true">+IF(OFFSET('Sanitation Data'!$D$30,0,10*ROW('Sanitation Data'!D99))="","",OFFSET('Sanitation Data'!$D$30,0,10*ROW('Sanitation Data'!D99)))</f>
        <v/>
      </c>
      <c r="CN105" s="286" t="str">
        <f ca="true">+IF(OFFSET('Sanitation Data'!$D$31,0,10*ROW('Sanitation Data'!D99))="","",OFFSET('Sanitation Data'!$D$31,0,10*ROW('Sanitation Data'!D99)))</f>
        <v/>
      </c>
      <c r="CO105" s="286" t="str">
        <f ca="true">+IF(OFFSET('Sanitation Data'!$D$32,0,10*ROW('Sanitation Data'!D99))="","",OFFSET('Sanitation Data'!$D$32,0,10*ROW('Sanitation Data'!D99)))</f>
        <v/>
      </c>
      <c r="CP105" s="286" t="str">
        <f ca="true">+IF(OFFSET('Sanitation Data'!$E$28,0,10*ROW('Sanitation Data'!E99))="","",OFFSET('Sanitation Data'!$E$28,0,10*ROW('Sanitation Data'!E99)))</f>
        <v/>
      </c>
      <c r="CQ105" s="286" t="str">
        <f ca="true">+IF(OFFSET('Sanitation Data'!$E$29,0,10*ROW('Sanitation Data'!E99))="","",OFFSET('Sanitation Data'!$E$29,0,10*ROW('Sanitation Data'!E99)))</f>
        <v/>
      </c>
      <c r="CR105" s="286" t="str">
        <f ca="true">+IF(OFFSET('Sanitation Data'!$E$30,0,10*ROW('Sanitation Data'!E99))="","",OFFSET('Sanitation Data'!$E$30,0,10*ROW('Sanitation Data'!E99)))</f>
        <v/>
      </c>
      <c r="CS105" s="286" t="str">
        <f ca="true">+IF(OFFSET('Sanitation Data'!$E$31,0,10*ROW('Sanitation Data'!E99))="","",OFFSET('Sanitation Data'!$E$31,0,10*ROW('Sanitation Data'!E99)))</f>
        <v/>
      </c>
      <c r="CT105" s="286" t="str">
        <f ca="true">+IF(OFFSET('Sanitation Data'!$E$32,0,10*ROW('Sanitation Data'!E99))="","",OFFSET('Sanitation Data'!$E$32,0,10*ROW('Sanitation Data'!E99)))</f>
        <v/>
      </c>
      <c r="CU105" s="286" t="str">
        <f ca="true">+IF(OFFSET('Sanitation Data'!$F$28,0,10*ROW('Sanitation Data'!F99))="","",OFFSET('Sanitation Data'!$F$28,0,10*ROW('Sanitation Data'!F99)))</f>
        <v/>
      </c>
      <c r="CV105" s="286" t="str">
        <f ca="true">+IF(OFFSET('Sanitation Data'!$F$29,0,10*ROW('Sanitation Data'!F99))="","",OFFSET('Sanitation Data'!$F$29,0,10*ROW('Sanitation Data'!F99)))</f>
        <v/>
      </c>
      <c r="CW105" s="286" t="str">
        <f ca="true">+IF(OFFSET('Sanitation Data'!$F$30,0,10*ROW('Sanitation Data'!F99))="","",OFFSET('Sanitation Data'!$F$30,0,10*ROW('Sanitation Data'!F99)))</f>
        <v/>
      </c>
      <c r="CX105" s="286" t="str">
        <f ca="true">+IF(OFFSET('Sanitation Data'!$F$31,0,10*ROW('Sanitation Data'!F99))="","",OFFSET('Sanitation Data'!$F$31,0,10*ROW('Sanitation Data'!F99)))</f>
        <v/>
      </c>
      <c r="CY105" s="286" t="str">
        <f ca="true">+IF(OFFSET('Sanitation Data'!$F$32,0,10*ROW('Sanitation Data'!F99))="","",OFFSET('Sanitation Data'!$F$32,0,10*ROW('Sanitation Data'!F99)))</f>
        <v/>
      </c>
      <c r="CZ105" s="286" t="str">
        <f ca="true">+IF(OFFSET('Sanitation Data'!$G$28,0,10*ROW('Sanitation Data'!G99))="","",OFFSET('Sanitation Data'!$G$28,0,10*ROW('Sanitation Data'!G99)))</f>
        <v/>
      </c>
      <c r="DA105" s="286" t="str">
        <f ca="true">+IF(OFFSET('Sanitation Data'!$G$29,0,10*ROW('Sanitation Data'!G99))="","",OFFSET('Sanitation Data'!$G$29,0,10*ROW('Sanitation Data'!G99)))</f>
        <v/>
      </c>
      <c r="DB105" s="286" t="str">
        <f ca="true">+IF(OFFSET('Sanitation Data'!$G$30,0,10*ROW('Sanitation Data'!G99))="","",OFFSET('Sanitation Data'!$G$30,0,10*ROW('Sanitation Data'!G99)))</f>
        <v/>
      </c>
      <c r="DC105" s="286" t="str">
        <f ca="true">+IF(OFFSET('Sanitation Data'!$G$31,0,10*ROW('Sanitation Data'!G99))="","",OFFSET('Sanitation Data'!$G$31,0,10*ROW('Sanitation Data'!G99)))</f>
        <v/>
      </c>
      <c r="DD105" s="286" t="str">
        <f ca="true">+IF(OFFSET('Sanitation Data'!$G$32,0,10*ROW('Sanitation Data'!G99))="","",OFFSET('Sanitation Data'!$G$32,0,10*ROW('Sanitation Data'!G99)))</f>
        <v/>
      </c>
      <c r="DE105" s="286" t="str">
        <f ca="true">+IF(OFFSET('Sanitation Data'!$H$28,0,10*ROW('Sanitation Data'!H99))="","",OFFSET('Sanitation Data'!$H$28,0,10*ROW('Sanitation Data'!H99)))</f>
        <v/>
      </c>
      <c r="DF105" s="286" t="str">
        <f ca="true">+IF(OFFSET('Sanitation Data'!$H$29,0,10*ROW('Sanitation Data'!H99))="","",OFFSET('Sanitation Data'!$H$29,0,10*ROW('Sanitation Data'!H99)))</f>
        <v/>
      </c>
      <c r="DG105" s="286" t="str">
        <f ca="true">+IF(OFFSET('Sanitation Data'!$H$30,0,10*ROW('Sanitation Data'!H99))="","",OFFSET('Sanitation Data'!$H$30,0,10*ROW('Sanitation Data'!H99)))</f>
        <v/>
      </c>
      <c r="DH105" s="286" t="str">
        <f ca="true">+IF(OFFSET('Sanitation Data'!$H$31,0,10*ROW('Sanitation Data'!H99))="","",OFFSET('Sanitation Data'!$H$31,0,10*ROW('Sanitation Data'!H99)))</f>
        <v/>
      </c>
      <c r="DI105" s="286" t="str">
        <f ca="true">+IF(OFFSET('Sanitation Data'!$H$32,0,10*ROW('Sanitation Data'!H99))="","",OFFSET('Sanitation Data'!$H$32,0,10*ROW('Sanitation Data'!H99)))</f>
        <v/>
      </c>
      <c r="DJ105" s="286" t="str">
        <f ca="true">+IF(OFFSET('Sanitation Data'!$I$28,0,10*ROW('Sanitation Data'!I99))="","",OFFSET('Sanitation Data'!$I$28,0,10*ROW('Sanitation Data'!I99)))</f>
        <v/>
      </c>
      <c r="DK105" s="286" t="str">
        <f ca="true">+IF(OFFSET('Sanitation Data'!$I$29,0,10*ROW('Sanitation Data'!I99))="","",OFFSET('Sanitation Data'!$I$29,0,10*ROW('Sanitation Data'!I99)))</f>
        <v/>
      </c>
      <c r="DL105" s="286" t="str">
        <f ca="true">+IF(OFFSET('Sanitation Data'!$I$30,0,10*ROW('Sanitation Data'!I99))="","",OFFSET('Sanitation Data'!$I$30,0,10*ROW('Sanitation Data'!I99)))</f>
        <v/>
      </c>
      <c r="DM105" s="286" t="str">
        <f ca="true">+IF(OFFSET('Sanitation Data'!$I$31,0,10*ROW('Sanitation Data'!I99))="","",OFFSET('Sanitation Data'!$I$31,0,10*ROW('Sanitation Data'!I99)))</f>
        <v/>
      </c>
      <c r="DN105" s="286" t="str">
        <f ca="true">+IF(OFFSET('Sanitation Data'!$I$32,0,10*ROW('Sanitation Data'!I99))="","",OFFSET('Sanitation Data'!$I$32,0,10*ROW('Sanitation Data'!I99)))</f>
        <v/>
      </c>
      <c r="DO105" s="286" t="str">
        <f ca="true">+IF(OFFSET('Hygiene Data'!$D$11,0,10*ROW('Hygiene Data'!D99))="","",OFFSET('Hygiene Data'!$D$11,0,10*ROW('Hygiene Data'!D99)))</f>
        <v/>
      </c>
      <c r="DP105" s="286" t="str">
        <f ca="true">+IF(OFFSET('Hygiene Data'!$D$12,0,10*ROW('Hygiene Data'!D99))="","",OFFSET('Hygiene Data'!$D$12,0,10*ROW('Hygiene Data'!D99)))</f>
        <v/>
      </c>
      <c r="DQ105" s="286" t="str">
        <f ca="true">+IF(OFFSET('Hygiene Data'!$D$13,0,10*ROW('Hygiene Data'!D99))="","",OFFSET('Hygiene Data'!$D$13,0,10*ROW('Hygiene Data'!D99)))</f>
        <v/>
      </c>
      <c r="DR105" s="286" t="str">
        <f ca="true">+IF(OFFSET('Hygiene Data'!$E$11,0,10*ROW('Hygiene Data'!E99))="","",OFFSET('Hygiene Data'!$E$11,0,10*ROW('Hygiene Data'!E99)))</f>
        <v/>
      </c>
      <c r="DS105" s="286" t="str">
        <f ca="true">+IF(OFFSET('Hygiene Data'!$E$12,0,10*ROW('Hygiene Data'!E99))="","",OFFSET('Hygiene Data'!$E$12,0,10*ROW('Hygiene Data'!E99)))</f>
        <v/>
      </c>
      <c r="DT105" s="286" t="str">
        <f ca="true">+IF(OFFSET('Hygiene Data'!$E$13,0,10*ROW('Hygiene Data'!E99))="","",OFFSET('Hygiene Data'!$E$13,0,10*ROW('Hygiene Data'!E99)))</f>
        <v/>
      </c>
      <c r="DU105" s="286" t="str">
        <f ca="true">+IF(OFFSET('Hygiene Data'!$F$11,0,10*ROW('Hygiene Data'!F99))="","",OFFSET('Hygiene Data'!$F$11,0,10*ROW('Hygiene Data'!F99)))</f>
        <v/>
      </c>
      <c r="DV105" s="286" t="str">
        <f ca="true">+IF(OFFSET('Hygiene Data'!$F$12,0,10*ROW('Hygiene Data'!F99))="","",OFFSET('Hygiene Data'!$F$12,0,10*ROW('Hygiene Data'!F99)))</f>
        <v/>
      </c>
      <c r="DW105" s="286" t="str">
        <f ca="true">+IF(OFFSET('Hygiene Data'!$F$13,0,10*ROW('Hygiene Data'!F99))="","",OFFSET('Hygiene Data'!$F$13,0,10*ROW('Hygiene Data'!F99)))</f>
        <v/>
      </c>
      <c r="DX105" s="286" t="str">
        <f ca="true">+IF(OFFSET('Hygiene Data'!$G$11,0,10*ROW('Hygiene Data'!G99))="","",OFFSET('Hygiene Data'!$G$11,0,10*ROW('Hygiene Data'!G99)))</f>
        <v/>
      </c>
      <c r="DY105" s="286" t="str">
        <f ca="true">+IF(OFFSET('Hygiene Data'!$G$12,0,10*ROW('Hygiene Data'!G99))="","",OFFSET('Hygiene Data'!$G$12,0,10*ROW('Hygiene Data'!G99)))</f>
        <v/>
      </c>
      <c r="DZ105" s="286" t="str">
        <f ca="true">+IF(OFFSET('Hygiene Data'!$G$13,0,10*ROW('Hygiene Data'!G99))="","",OFFSET('Hygiene Data'!$G$13,0,10*ROW('Hygiene Data'!G99)))</f>
        <v/>
      </c>
      <c r="EA105" s="286" t="str">
        <f ca="true">+IF(OFFSET('Hygiene Data'!$H$11,0,10*ROW('Hygiene Data'!H99))="","",OFFSET('Hygiene Data'!$H$11,0,10*ROW('Hygiene Data'!H99)))</f>
        <v/>
      </c>
      <c r="EB105" s="286" t="str">
        <f ca="true">+IF(OFFSET('Hygiene Data'!$H$12,0,10*ROW('Hygiene Data'!H99))="","",OFFSET('Hygiene Data'!$H$12,0,10*ROW('Hygiene Data'!H99)))</f>
        <v/>
      </c>
      <c r="EC105" s="286" t="str">
        <f ca="true">+IF(OFFSET('Hygiene Data'!$H$13,0,10*ROW('Hygiene Data'!H99))="","",OFFSET('Hygiene Data'!$H$13,0,10*ROW('Hygiene Data'!H99)))</f>
        <v/>
      </c>
      <c r="ED105" s="286" t="str">
        <f ca="true">+IF(OFFSET('Hygiene Data'!$I$11,0,10*ROW('Hygiene Data'!I99))="","",OFFSET('Hygiene Data'!$I$11,0,10*ROW('Hygiene Data'!I99)))</f>
        <v/>
      </c>
      <c r="EE105" s="286" t="str">
        <f ca="true">+IF(OFFSET('Hygiene Data'!$I$12,0,10*ROW('Hygiene Data'!I99))="","",OFFSET('Hygiene Data'!$I$12,0,10*ROW('Hygiene Data'!I99)))</f>
        <v/>
      </c>
      <c r="EF105" s="286"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42"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6"/>
      <c r="BS106" s="286" t="str">
        <f ca="true">+IF(OFFSET('Water Data'!$D$27,0,10*ROW('Water Data'!D100))="","",OFFSET('Water Data'!$D$27,0,10*ROW('Water Data'!D100)))</f>
        <v/>
      </c>
      <c r="BT106" s="286" t="str">
        <f ca="true">+IF(OFFSET('Water Data'!$D$28,0,10*ROW('Water Data'!D100))="","",OFFSET('Water Data'!$D$28,0,10*ROW('Water Data'!D100)))</f>
        <v/>
      </c>
      <c r="BU106" s="286" t="str">
        <f ca="true">+IF(OFFSET('Water Data'!$D$29,0,10*ROW('Water Data'!D100))="","",OFFSET('Water Data'!$D$29,0,10*ROW('Water Data'!D100)))</f>
        <v/>
      </c>
      <c r="BV106" s="286" t="str">
        <f ca="true">+IF(OFFSET('Water Data'!$E$27,0,10*ROW('Water Data'!E100))="","",OFFSET('Water Data'!$E$27,0,10*ROW('Water Data'!E100)))</f>
        <v/>
      </c>
      <c r="BW106" s="286" t="str">
        <f ca="true">+IF(OFFSET('Water Data'!$E$28,0,10*ROW('Water Data'!E100))="","",OFFSET('Water Data'!$E$28,0,10*ROW('Water Data'!E100)))</f>
        <v/>
      </c>
      <c r="BX106" s="286" t="str">
        <f ca="true">+IF(OFFSET('Water Data'!$E$29,0,10*ROW('Water Data'!E100))="","",OFFSET('Water Data'!$E$29,0,10*ROW('Water Data'!E100)))</f>
        <v/>
      </c>
      <c r="BY106" s="286" t="str">
        <f ca="true">+IF(OFFSET('Water Data'!$F$27,0,10*ROW('Water Data'!F100))="","",OFFSET('Water Data'!$F$27,0,10*ROW('Water Data'!F100)))</f>
        <v/>
      </c>
      <c r="BZ106" s="286" t="str">
        <f ca="true">+IF(OFFSET('Water Data'!$F$28,0,10*ROW('Water Data'!F100))="","",OFFSET('Water Data'!$F$28,0,10*ROW('Water Data'!F100)))</f>
        <v/>
      </c>
      <c r="CA106" s="286" t="str">
        <f ca="true">+IF(OFFSET('Water Data'!$F$29,0,10*ROW('Water Data'!F100))="","",OFFSET('Water Data'!$F$29,0,10*ROW('Water Data'!F100)))</f>
        <v/>
      </c>
      <c r="CB106" s="286" t="str">
        <f ca="true">+IF(OFFSET('Water Data'!$G$27,0,10*ROW('Water Data'!G100))="","",OFFSET('Water Data'!$G$27,0,10*ROW('Water Data'!G100)))</f>
        <v/>
      </c>
      <c r="CC106" s="286" t="str">
        <f ca="true">+IF(OFFSET('Water Data'!$G$28,0,10*ROW('Water Data'!G100))="","",OFFSET('Water Data'!$G$28,0,10*ROW('Water Data'!G100)))</f>
        <v/>
      </c>
      <c r="CD106" s="286" t="str">
        <f ca="true">+IF(OFFSET('Water Data'!$G$29,0,10*ROW('Water Data'!G100))="","",OFFSET('Water Data'!$G$29,0,10*ROW('Water Data'!G100)))</f>
        <v/>
      </c>
      <c r="CE106" s="286" t="str">
        <f ca="true">+IF(OFFSET('Water Data'!$H$27,0,10*ROW('Water Data'!H100))="","",OFFSET('Water Data'!$H$27,0,10*ROW('Water Data'!H100)))</f>
        <v/>
      </c>
      <c r="CF106" s="286" t="str">
        <f ca="true">+IF(OFFSET('Water Data'!$H$28,0,10*ROW('Water Data'!H100))="","",OFFSET('Water Data'!$H$28,0,10*ROW('Water Data'!H100)))</f>
        <v/>
      </c>
      <c r="CG106" s="286" t="str">
        <f ca="true">+IF(OFFSET('Water Data'!$H$29,0,10*ROW('Water Data'!H100))="","",OFFSET('Water Data'!$H$29,0,10*ROW('Water Data'!H100)))</f>
        <v/>
      </c>
      <c r="CH106" s="286" t="str">
        <f ca="true">+IF(OFFSET('Water Data'!$I$27,0,10*ROW('Water Data'!I100))="","",OFFSET('Water Data'!$I$27,0,10*ROW('Water Data'!I100)))</f>
        <v/>
      </c>
      <c r="CI106" s="286" t="str">
        <f ca="true">+IF(OFFSET('Water Data'!$I$28,0,10*ROW('Water Data'!I100))="","",OFFSET('Water Data'!$I$28,0,10*ROW('Water Data'!I100)))</f>
        <v/>
      </c>
      <c r="CJ106" s="286" t="str">
        <f ca="true">+IF(OFFSET('Water Data'!$I$29,0,10*ROW('Water Data'!I100))="","",OFFSET('Water Data'!$I$29,0,10*ROW('Water Data'!I100)))</f>
        <v/>
      </c>
      <c r="CK106" s="286" t="str">
        <f ca="true">+IF(OFFSET('Sanitation Data'!$D$28,0,10*ROW('Sanitation Data'!D100))="","",OFFSET('Sanitation Data'!$D$28,0,10*ROW('Sanitation Data'!D100)))</f>
        <v/>
      </c>
      <c r="CL106" s="286" t="str">
        <f ca="true">+IF(OFFSET('Sanitation Data'!$D$29,0,10*ROW('Sanitation Data'!D100))="","",OFFSET('Sanitation Data'!$D$29,0,10*ROW('Sanitation Data'!D100)))</f>
        <v/>
      </c>
      <c r="CM106" s="286" t="str">
        <f ca="true">+IF(OFFSET('Sanitation Data'!$D$30,0,10*ROW('Sanitation Data'!D100))="","",OFFSET('Sanitation Data'!$D$30,0,10*ROW('Sanitation Data'!D100)))</f>
        <v/>
      </c>
      <c r="CN106" s="286" t="str">
        <f ca="true">+IF(OFFSET('Sanitation Data'!$D$31,0,10*ROW('Sanitation Data'!D100))="","",OFFSET('Sanitation Data'!$D$31,0,10*ROW('Sanitation Data'!D100)))</f>
        <v/>
      </c>
      <c r="CO106" s="286" t="str">
        <f ca="true">+IF(OFFSET('Sanitation Data'!$D$32,0,10*ROW('Sanitation Data'!D100))="","",OFFSET('Sanitation Data'!$D$32,0,10*ROW('Sanitation Data'!D100)))</f>
        <v/>
      </c>
      <c r="CP106" s="286" t="str">
        <f ca="true">+IF(OFFSET('Sanitation Data'!$E$28,0,10*ROW('Sanitation Data'!E100))="","",OFFSET('Sanitation Data'!$E$28,0,10*ROW('Sanitation Data'!E100)))</f>
        <v/>
      </c>
      <c r="CQ106" s="286" t="str">
        <f ca="true">+IF(OFFSET('Sanitation Data'!$E$29,0,10*ROW('Sanitation Data'!E100))="","",OFFSET('Sanitation Data'!$E$29,0,10*ROW('Sanitation Data'!E100)))</f>
        <v/>
      </c>
      <c r="CR106" s="286" t="str">
        <f ca="true">+IF(OFFSET('Sanitation Data'!$E$30,0,10*ROW('Sanitation Data'!E100))="","",OFFSET('Sanitation Data'!$E$30,0,10*ROW('Sanitation Data'!E100)))</f>
        <v/>
      </c>
      <c r="CS106" s="286" t="str">
        <f ca="true">+IF(OFFSET('Sanitation Data'!$E$31,0,10*ROW('Sanitation Data'!E100))="","",OFFSET('Sanitation Data'!$E$31,0,10*ROW('Sanitation Data'!E100)))</f>
        <v/>
      </c>
      <c r="CT106" s="286" t="str">
        <f ca="true">+IF(OFFSET('Sanitation Data'!$E$32,0,10*ROW('Sanitation Data'!E100))="","",OFFSET('Sanitation Data'!$E$32,0,10*ROW('Sanitation Data'!E100)))</f>
        <v/>
      </c>
      <c r="CU106" s="286" t="str">
        <f ca="true">+IF(OFFSET('Sanitation Data'!$F$28,0,10*ROW('Sanitation Data'!F100))="","",OFFSET('Sanitation Data'!$F$28,0,10*ROW('Sanitation Data'!F100)))</f>
        <v/>
      </c>
      <c r="CV106" s="286" t="str">
        <f ca="true">+IF(OFFSET('Sanitation Data'!$F$29,0,10*ROW('Sanitation Data'!F100))="","",OFFSET('Sanitation Data'!$F$29,0,10*ROW('Sanitation Data'!F100)))</f>
        <v/>
      </c>
      <c r="CW106" s="286" t="str">
        <f ca="true">+IF(OFFSET('Sanitation Data'!$F$30,0,10*ROW('Sanitation Data'!F100))="","",OFFSET('Sanitation Data'!$F$30,0,10*ROW('Sanitation Data'!F100)))</f>
        <v/>
      </c>
      <c r="CX106" s="286" t="str">
        <f ca="true">+IF(OFFSET('Sanitation Data'!$F$31,0,10*ROW('Sanitation Data'!F100))="","",OFFSET('Sanitation Data'!$F$31,0,10*ROW('Sanitation Data'!F100)))</f>
        <v/>
      </c>
      <c r="CY106" s="286" t="str">
        <f ca="true">+IF(OFFSET('Sanitation Data'!$F$32,0,10*ROW('Sanitation Data'!F100))="","",OFFSET('Sanitation Data'!$F$32,0,10*ROW('Sanitation Data'!F100)))</f>
        <v/>
      </c>
      <c r="CZ106" s="286" t="str">
        <f ca="true">+IF(OFFSET('Sanitation Data'!$G$28,0,10*ROW('Sanitation Data'!G100))="","",OFFSET('Sanitation Data'!$G$28,0,10*ROW('Sanitation Data'!G100)))</f>
        <v/>
      </c>
      <c r="DA106" s="286" t="str">
        <f ca="true">+IF(OFFSET('Sanitation Data'!$G$29,0,10*ROW('Sanitation Data'!G100))="","",OFFSET('Sanitation Data'!$G$29,0,10*ROW('Sanitation Data'!G100)))</f>
        <v/>
      </c>
      <c r="DB106" s="286" t="str">
        <f ca="true">+IF(OFFSET('Sanitation Data'!$G$30,0,10*ROW('Sanitation Data'!G100))="","",OFFSET('Sanitation Data'!$G$30,0,10*ROW('Sanitation Data'!G100)))</f>
        <v/>
      </c>
      <c r="DC106" s="286" t="str">
        <f ca="true">+IF(OFFSET('Sanitation Data'!$G$31,0,10*ROW('Sanitation Data'!G100))="","",OFFSET('Sanitation Data'!$G$31,0,10*ROW('Sanitation Data'!G100)))</f>
        <v/>
      </c>
      <c r="DD106" s="286" t="str">
        <f ca="true">+IF(OFFSET('Sanitation Data'!$G$32,0,10*ROW('Sanitation Data'!G100))="","",OFFSET('Sanitation Data'!$G$32,0,10*ROW('Sanitation Data'!G100)))</f>
        <v/>
      </c>
      <c r="DE106" s="286" t="str">
        <f ca="true">+IF(OFFSET('Sanitation Data'!$H$28,0,10*ROW('Sanitation Data'!H100))="","",OFFSET('Sanitation Data'!$H$28,0,10*ROW('Sanitation Data'!H100)))</f>
        <v/>
      </c>
      <c r="DF106" s="286" t="str">
        <f ca="true">+IF(OFFSET('Sanitation Data'!$H$29,0,10*ROW('Sanitation Data'!H100))="","",OFFSET('Sanitation Data'!$H$29,0,10*ROW('Sanitation Data'!H100)))</f>
        <v/>
      </c>
      <c r="DG106" s="286" t="str">
        <f ca="true">+IF(OFFSET('Sanitation Data'!$H$30,0,10*ROW('Sanitation Data'!H100))="","",OFFSET('Sanitation Data'!$H$30,0,10*ROW('Sanitation Data'!H100)))</f>
        <v/>
      </c>
      <c r="DH106" s="286" t="str">
        <f ca="true">+IF(OFFSET('Sanitation Data'!$H$31,0,10*ROW('Sanitation Data'!H100))="","",OFFSET('Sanitation Data'!$H$31,0,10*ROW('Sanitation Data'!H100)))</f>
        <v/>
      </c>
      <c r="DI106" s="286" t="str">
        <f ca="true">+IF(OFFSET('Sanitation Data'!$H$32,0,10*ROW('Sanitation Data'!H100))="","",OFFSET('Sanitation Data'!$H$32,0,10*ROW('Sanitation Data'!H100)))</f>
        <v/>
      </c>
      <c r="DJ106" s="286" t="str">
        <f ca="true">+IF(OFFSET('Sanitation Data'!$I$28,0,10*ROW('Sanitation Data'!I100))="","",OFFSET('Sanitation Data'!$I$28,0,10*ROW('Sanitation Data'!I100)))</f>
        <v/>
      </c>
      <c r="DK106" s="286" t="str">
        <f ca="true">+IF(OFFSET('Sanitation Data'!$I$29,0,10*ROW('Sanitation Data'!I100))="","",OFFSET('Sanitation Data'!$I$29,0,10*ROW('Sanitation Data'!I100)))</f>
        <v/>
      </c>
      <c r="DL106" s="286" t="str">
        <f ca="true">+IF(OFFSET('Sanitation Data'!$I$30,0,10*ROW('Sanitation Data'!I100))="","",OFFSET('Sanitation Data'!$I$30,0,10*ROW('Sanitation Data'!I100)))</f>
        <v/>
      </c>
      <c r="DM106" s="286" t="str">
        <f ca="true">+IF(OFFSET('Sanitation Data'!$I$31,0,10*ROW('Sanitation Data'!I100))="","",OFFSET('Sanitation Data'!$I$31,0,10*ROW('Sanitation Data'!I100)))</f>
        <v/>
      </c>
      <c r="DN106" s="286" t="str">
        <f ca="true">+IF(OFFSET('Sanitation Data'!$I$32,0,10*ROW('Sanitation Data'!I100))="","",OFFSET('Sanitation Data'!$I$32,0,10*ROW('Sanitation Data'!I100)))</f>
        <v/>
      </c>
      <c r="DO106" s="286" t="str">
        <f ca="true">+IF(OFFSET('Hygiene Data'!$D$11,0,10*ROW('Hygiene Data'!D100))="","",OFFSET('Hygiene Data'!$D$11,0,10*ROW('Hygiene Data'!D100)))</f>
        <v/>
      </c>
      <c r="DP106" s="286" t="str">
        <f ca="true">+IF(OFFSET('Hygiene Data'!$D$12,0,10*ROW('Hygiene Data'!D100))="","",OFFSET('Hygiene Data'!$D$12,0,10*ROW('Hygiene Data'!D100)))</f>
        <v/>
      </c>
      <c r="DQ106" s="286" t="str">
        <f ca="true">+IF(OFFSET('Hygiene Data'!$D$13,0,10*ROW('Hygiene Data'!D100))="","",OFFSET('Hygiene Data'!$D$13,0,10*ROW('Hygiene Data'!D100)))</f>
        <v/>
      </c>
      <c r="DR106" s="286" t="str">
        <f ca="true">+IF(OFFSET('Hygiene Data'!$E$11,0,10*ROW('Hygiene Data'!E100))="","",OFFSET('Hygiene Data'!$E$11,0,10*ROW('Hygiene Data'!E100)))</f>
        <v/>
      </c>
      <c r="DS106" s="286" t="str">
        <f ca="true">+IF(OFFSET('Hygiene Data'!$E$12,0,10*ROW('Hygiene Data'!E100))="","",OFFSET('Hygiene Data'!$E$12,0,10*ROW('Hygiene Data'!E100)))</f>
        <v/>
      </c>
      <c r="DT106" s="286" t="str">
        <f ca="true">+IF(OFFSET('Hygiene Data'!$E$13,0,10*ROW('Hygiene Data'!E100))="","",OFFSET('Hygiene Data'!$E$13,0,10*ROW('Hygiene Data'!E100)))</f>
        <v/>
      </c>
      <c r="DU106" s="286" t="str">
        <f ca="true">+IF(OFFSET('Hygiene Data'!$F$11,0,10*ROW('Hygiene Data'!F100))="","",OFFSET('Hygiene Data'!$F$11,0,10*ROW('Hygiene Data'!F100)))</f>
        <v/>
      </c>
      <c r="DV106" s="286" t="str">
        <f ca="true">+IF(OFFSET('Hygiene Data'!$F$12,0,10*ROW('Hygiene Data'!F100))="","",OFFSET('Hygiene Data'!$F$12,0,10*ROW('Hygiene Data'!F100)))</f>
        <v/>
      </c>
      <c r="DW106" s="286" t="str">
        <f ca="true">+IF(OFFSET('Hygiene Data'!$F$13,0,10*ROW('Hygiene Data'!F100))="","",OFFSET('Hygiene Data'!$F$13,0,10*ROW('Hygiene Data'!F100)))</f>
        <v/>
      </c>
      <c r="DX106" s="286" t="str">
        <f ca="true">+IF(OFFSET('Hygiene Data'!$G$11,0,10*ROW('Hygiene Data'!G100))="","",OFFSET('Hygiene Data'!$G$11,0,10*ROW('Hygiene Data'!G100)))</f>
        <v/>
      </c>
      <c r="DY106" s="286" t="str">
        <f ca="true">+IF(OFFSET('Hygiene Data'!$G$12,0,10*ROW('Hygiene Data'!G100))="","",OFFSET('Hygiene Data'!$G$12,0,10*ROW('Hygiene Data'!G100)))</f>
        <v/>
      </c>
      <c r="DZ106" s="286" t="str">
        <f ca="true">+IF(OFFSET('Hygiene Data'!$G$13,0,10*ROW('Hygiene Data'!G100))="","",OFFSET('Hygiene Data'!$G$13,0,10*ROW('Hygiene Data'!G100)))</f>
        <v/>
      </c>
      <c r="EA106" s="286" t="str">
        <f ca="true">+IF(OFFSET('Hygiene Data'!$H$11,0,10*ROW('Hygiene Data'!H100))="","",OFFSET('Hygiene Data'!$H$11,0,10*ROW('Hygiene Data'!H100)))</f>
        <v/>
      </c>
      <c r="EB106" s="286" t="str">
        <f ca="true">+IF(OFFSET('Hygiene Data'!$H$12,0,10*ROW('Hygiene Data'!H100))="","",OFFSET('Hygiene Data'!$H$12,0,10*ROW('Hygiene Data'!H100)))</f>
        <v/>
      </c>
      <c r="EC106" s="286" t="str">
        <f ca="true">+IF(OFFSET('Hygiene Data'!$H$13,0,10*ROW('Hygiene Data'!H100))="","",OFFSET('Hygiene Data'!$H$13,0,10*ROW('Hygiene Data'!H100)))</f>
        <v/>
      </c>
      <c r="ED106" s="286" t="str">
        <f ca="true">+IF(OFFSET('Hygiene Data'!$I$11,0,10*ROW('Hygiene Data'!I100))="","",OFFSET('Hygiene Data'!$I$11,0,10*ROW('Hygiene Data'!I100)))</f>
        <v/>
      </c>
      <c r="EE106" s="286" t="str">
        <f ca="true">+IF(OFFSET('Hygiene Data'!$I$12,0,10*ROW('Hygiene Data'!I100))="","",OFFSET('Hygiene Data'!$I$12,0,10*ROW('Hygiene Data'!I100)))</f>
        <v/>
      </c>
      <c r="EF106" s="286"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42"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6"/>
      <c r="BS107" s="286" t="str">
        <f ca="true">+IF(OFFSET('Water Data'!$D$27,0,10*ROW('Water Data'!D101))="","",OFFSET('Water Data'!$D$27,0,10*ROW('Water Data'!D101)))</f>
        <v/>
      </c>
      <c r="BT107" s="286" t="str">
        <f ca="true">+IF(OFFSET('Water Data'!$D$28,0,10*ROW('Water Data'!D101))="","",OFFSET('Water Data'!$D$28,0,10*ROW('Water Data'!D101)))</f>
        <v/>
      </c>
      <c r="BU107" s="286" t="str">
        <f ca="true">+IF(OFFSET('Water Data'!$D$29,0,10*ROW('Water Data'!D101))="","",OFFSET('Water Data'!$D$29,0,10*ROW('Water Data'!D101)))</f>
        <v/>
      </c>
      <c r="BV107" s="286" t="str">
        <f ca="true">+IF(OFFSET('Water Data'!$E$27,0,10*ROW('Water Data'!E101))="","",OFFSET('Water Data'!$E$27,0,10*ROW('Water Data'!E101)))</f>
        <v/>
      </c>
      <c r="BW107" s="286" t="str">
        <f ca="true">+IF(OFFSET('Water Data'!$E$28,0,10*ROW('Water Data'!E101))="","",OFFSET('Water Data'!$E$28,0,10*ROW('Water Data'!E101)))</f>
        <v/>
      </c>
      <c r="BX107" s="286" t="str">
        <f ca="true">+IF(OFFSET('Water Data'!$E$29,0,10*ROW('Water Data'!E101))="","",OFFSET('Water Data'!$E$29,0,10*ROW('Water Data'!E101)))</f>
        <v/>
      </c>
      <c r="BY107" s="286" t="str">
        <f ca="true">+IF(OFFSET('Water Data'!$F$27,0,10*ROW('Water Data'!F101))="","",OFFSET('Water Data'!$F$27,0,10*ROW('Water Data'!F101)))</f>
        <v/>
      </c>
      <c r="BZ107" s="286" t="str">
        <f ca="true">+IF(OFFSET('Water Data'!$F$28,0,10*ROW('Water Data'!F101))="","",OFFSET('Water Data'!$F$28,0,10*ROW('Water Data'!F101)))</f>
        <v/>
      </c>
      <c r="CA107" s="286" t="str">
        <f ca="true">+IF(OFFSET('Water Data'!$F$29,0,10*ROW('Water Data'!F101))="","",OFFSET('Water Data'!$F$29,0,10*ROW('Water Data'!F101)))</f>
        <v/>
      </c>
      <c r="CB107" s="286" t="str">
        <f ca="true">+IF(OFFSET('Water Data'!$G$27,0,10*ROW('Water Data'!G101))="","",OFFSET('Water Data'!$G$27,0,10*ROW('Water Data'!G101)))</f>
        <v/>
      </c>
      <c r="CC107" s="286" t="str">
        <f ca="true">+IF(OFFSET('Water Data'!$G$28,0,10*ROW('Water Data'!G101))="","",OFFSET('Water Data'!$G$28,0,10*ROW('Water Data'!G101)))</f>
        <v/>
      </c>
      <c r="CD107" s="286" t="str">
        <f ca="true">+IF(OFFSET('Water Data'!$G$29,0,10*ROW('Water Data'!G101))="","",OFFSET('Water Data'!$G$29,0,10*ROW('Water Data'!G101)))</f>
        <v/>
      </c>
      <c r="CE107" s="286" t="str">
        <f ca="true">+IF(OFFSET('Water Data'!$H$27,0,10*ROW('Water Data'!H101))="","",OFFSET('Water Data'!$H$27,0,10*ROW('Water Data'!H101)))</f>
        <v/>
      </c>
      <c r="CF107" s="286" t="str">
        <f ca="true">+IF(OFFSET('Water Data'!$H$28,0,10*ROW('Water Data'!H101))="","",OFFSET('Water Data'!$H$28,0,10*ROW('Water Data'!H101)))</f>
        <v/>
      </c>
      <c r="CG107" s="286" t="str">
        <f ca="true">+IF(OFFSET('Water Data'!$H$29,0,10*ROW('Water Data'!H101))="","",OFFSET('Water Data'!$H$29,0,10*ROW('Water Data'!H101)))</f>
        <v/>
      </c>
      <c r="CH107" s="286" t="str">
        <f ca="true">+IF(OFFSET('Water Data'!$I$27,0,10*ROW('Water Data'!I101))="","",OFFSET('Water Data'!$I$27,0,10*ROW('Water Data'!I101)))</f>
        <v/>
      </c>
      <c r="CI107" s="286" t="str">
        <f ca="true">+IF(OFFSET('Water Data'!$I$28,0,10*ROW('Water Data'!I101))="","",OFFSET('Water Data'!$I$28,0,10*ROW('Water Data'!I101)))</f>
        <v/>
      </c>
      <c r="CJ107" s="286" t="str">
        <f ca="true">+IF(OFFSET('Water Data'!$I$29,0,10*ROW('Water Data'!I101))="","",OFFSET('Water Data'!$I$29,0,10*ROW('Water Data'!I101)))</f>
        <v/>
      </c>
      <c r="CK107" s="286" t="str">
        <f ca="true">+IF(OFFSET('Sanitation Data'!$D$28,0,10*ROW('Sanitation Data'!D101))="","",OFFSET('Sanitation Data'!$D$28,0,10*ROW('Sanitation Data'!D101)))</f>
        <v/>
      </c>
      <c r="CL107" s="286" t="str">
        <f ca="true">+IF(OFFSET('Sanitation Data'!$D$29,0,10*ROW('Sanitation Data'!D101))="","",OFFSET('Sanitation Data'!$D$29,0,10*ROW('Sanitation Data'!D101)))</f>
        <v/>
      </c>
      <c r="CM107" s="286" t="str">
        <f ca="true">+IF(OFFSET('Sanitation Data'!$D$30,0,10*ROW('Sanitation Data'!D101))="","",OFFSET('Sanitation Data'!$D$30,0,10*ROW('Sanitation Data'!D101)))</f>
        <v/>
      </c>
      <c r="CN107" s="286" t="str">
        <f ca="true">+IF(OFFSET('Sanitation Data'!$D$31,0,10*ROW('Sanitation Data'!D101))="","",OFFSET('Sanitation Data'!$D$31,0,10*ROW('Sanitation Data'!D101)))</f>
        <v/>
      </c>
      <c r="CO107" s="286" t="str">
        <f ca="true">+IF(OFFSET('Sanitation Data'!$D$32,0,10*ROW('Sanitation Data'!D101))="","",OFFSET('Sanitation Data'!$D$32,0,10*ROW('Sanitation Data'!D101)))</f>
        <v/>
      </c>
      <c r="CP107" s="286" t="str">
        <f ca="true">+IF(OFFSET('Sanitation Data'!$E$28,0,10*ROW('Sanitation Data'!E101))="","",OFFSET('Sanitation Data'!$E$28,0,10*ROW('Sanitation Data'!E101)))</f>
        <v/>
      </c>
      <c r="CQ107" s="286" t="str">
        <f ca="true">+IF(OFFSET('Sanitation Data'!$E$29,0,10*ROW('Sanitation Data'!E101))="","",OFFSET('Sanitation Data'!$E$29,0,10*ROW('Sanitation Data'!E101)))</f>
        <v/>
      </c>
      <c r="CR107" s="286" t="str">
        <f ca="true">+IF(OFFSET('Sanitation Data'!$E$30,0,10*ROW('Sanitation Data'!E101))="","",OFFSET('Sanitation Data'!$E$30,0,10*ROW('Sanitation Data'!E101)))</f>
        <v/>
      </c>
      <c r="CS107" s="286" t="str">
        <f ca="true">+IF(OFFSET('Sanitation Data'!$E$31,0,10*ROW('Sanitation Data'!E101))="","",OFFSET('Sanitation Data'!$E$31,0,10*ROW('Sanitation Data'!E101)))</f>
        <v/>
      </c>
      <c r="CT107" s="286" t="str">
        <f ca="true">+IF(OFFSET('Sanitation Data'!$E$32,0,10*ROW('Sanitation Data'!E101))="","",OFFSET('Sanitation Data'!$E$32,0,10*ROW('Sanitation Data'!E101)))</f>
        <v/>
      </c>
      <c r="CU107" s="286" t="str">
        <f ca="true">+IF(OFFSET('Sanitation Data'!$F$28,0,10*ROW('Sanitation Data'!F101))="","",OFFSET('Sanitation Data'!$F$28,0,10*ROW('Sanitation Data'!F101)))</f>
        <v/>
      </c>
      <c r="CV107" s="286" t="str">
        <f ca="true">+IF(OFFSET('Sanitation Data'!$F$29,0,10*ROW('Sanitation Data'!F101))="","",OFFSET('Sanitation Data'!$F$29,0,10*ROW('Sanitation Data'!F101)))</f>
        <v/>
      </c>
      <c r="CW107" s="286" t="str">
        <f ca="true">+IF(OFFSET('Sanitation Data'!$F$30,0,10*ROW('Sanitation Data'!F101))="","",OFFSET('Sanitation Data'!$F$30,0,10*ROW('Sanitation Data'!F101)))</f>
        <v/>
      </c>
      <c r="CX107" s="286" t="str">
        <f ca="true">+IF(OFFSET('Sanitation Data'!$F$31,0,10*ROW('Sanitation Data'!F101))="","",OFFSET('Sanitation Data'!$F$31,0,10*ROW('Sanitation Data'!F101)))</f>
        <v/>
      </c>
      <c r="CY107" s="286" t="str">
        <f ca="true">+IF(OFFSET('Sanitation Data'!$F$32,0,10*ROW('Sanitation Data'!F101))="","",OFFSET('Sanitation Data'!$F$32,0,10*ROW('Sanitation Data'!F101)))</f>
        <v/>
      </c>
      <c r="CZ107" s="286" t="str">
        <f ca="true">+IF(OFFSET('Sanitation Data'!$G$28,0,10*ROW('Sanitation Data'!G101))="","",OFFSET('Sanitation Data'!$G$28,0,10*ROW('Sanitation Data'!G101)))</f>
        <v/>
      </c>
      <c r="DA107" s="286" t="str">
        <f ca="true">+IF(OFFSET('Sanitation Data'!$G$29,0,10*ROW('Sanitation Data'!G101))="","",OFFSET('Sanitation Data'!$G$29,0,10*ROW('Sanitation Data'!G101)))</f>
        <v/>
      </c>
      <c r="DB107" s="286" t="str">
        <f ca="true">+IF(OFFSET('Sanitation Data'!$G$30,0,10*ROW('Sanitation Data'!G101))="","",OFFSET('Sanitation Data'!$G$30,0,10*ROW('Sanitation Data'!G101)))</f>
        <v/>
      </c>
      <c r="DC107" s="286" t="str">
        <f ca="true">+IF(OFFSET('Sanitation Data'!$G$31,0,10*ROW('Sanitation Data'!G101))="","",OFFSET('Sanitation Data'!$G$31,0,10*ROW('Sanitation Data'!G101)))</f>
        <v/>
      </c>
      <c r="DD107" s="286" t="str">
        <f ca="true">+IF(OFFSET('Sanitation Data'!$G$32,0,10*ROW('Sanitation Data'!G101))="","",OFFSET('Sanitation Data'!$G$32,0,10*ROW('Sanitation Data'!G101)))</f>
        <v/>
      </c>
      <c r="DE107" s="286" t="str">
        <f ca="true">+IF(OFFSET('Sanitation Data'!$H$28,0,10*ROW('Sanitation Data'!H101))="","",OFFSET('Sanitation Data'!$H$28,0,10*ROW('Sanitation Data'!H101)))</f>
        <v/>
      </c>
      <c r="DF107" s="286" t="str">
        <f ca="true">+IF(OFFSET('Sanitation Data'!$H$29,0,10*ROW('Sanitation Data'!H101))="","",OFFSET('Sanitation Data'!$H$29,0,10*ROW('Sanitation Data'!H101)))</f>
        <v/>
      </c>
      <c r="DG107" s="286" t="str">
        <f ca="true">+IF(OFFSET('Sanitation Data'!$H$30,0,10*ROW('Sanitation Data'!H101))="","",OFFSET('Sanitation Data'!$H$30,0,10*ROW('Sanitation Data'!H101)))</f>
        <v/>
      </c>
      <c r="DH107" s="286" t="str">
        <f ca="true">+IF(OFFSET('Sanitation Data'!$H$31,0,10*ROW('Sanitation Data'!H101))="","",OFFSET('Sanitation Data'!$H$31,0,10*ROW('Sanitation Data'!H101)))</f>
        <v/>
      </c>
      <c r="DI107" s="286" t="str">
        <f ca="true">+IF(OFFSET('Sanitation Data'!$H$32,0,10*ROW('Sanitation Data'!H101))="","",OFFSET('Sanitation Data'!$H$32,0,10*ROW('Sanitation Data'!H101)))</f>
        <v/>
      </c>
      <c r="DJ107" s="286" t="str">
        <f ca="true">+IF(OFFSET('Sanitation Data'!$I$28,0,10*ROW('Sanitation Data'!I101))="","",OFFSET('Sanitation Data'!$I$28,0,10*ROW('Sanitation Data'!I101)))</f>
        <v/>
      </c>
      <c r="DK107" s="286" t="str">
        <f ca="true">+IF(OFFSET('Sanitation Data'!$I$29,0,10*ROW('Sanitation Data'!I101))="","",OFFSET('Sanitation Data'!$I$29,0,10*ROW('Sanitation Data'!I101)))</f>
        <v/>
      </c>
      <c r="DL107" s="286" t="str">
        <f ca="true">+IF(OFFSET('Sanitation Data'!$I$30,0,10*ROW('Sanitation Data'!I101))="","",OFFSET('Sanitation Data'!$I$30,0,10*ROW('Sanitation Data'!I101)))</f>
        <v/>
      </c>
      <c r="DM107" s="286" t="str">
        <f ca="true">+IF(OFFSET('Sanitation Data'!$I$31,0,10*ROW('Sanitation Data'!I101))="","",OFFSET('Sanitation Data'!$I$31,0,10*ROW('Sanitation Data'!I101)))</f>
        <v/>
      </c>
      <c r="DN107" s="286" t="str">
        <f ca="true">+IF(OFFSET('Sanitation Data'!$I$32,0,10*ROW('Sanitation Data'!I101))="","",OFFSET('Sanitation Data'!$I$32,0,10*ROW('Sanitation Data'!I101)))</f>
        <v/>
      </c>
      <c r="DO107" s="286" t="str">
        <f ca="true">+IF(OFFSET('Hygiene Data'!$D$11,0,10*ROW('Hygiene Data'!D101))="","",OFFSET('Hygiene Data'!$D$11,0,10*ROW('Hygiene Data'!D101)))</f>
        <v/>
      </c>
      <c r="DP107" s="286" t="str">
        <f ca="true">+IF(OFFSET('Hygiene Data'!$D$12,0,10*ROW('Hygiene Data'!D101))="","",OFFSET('Hygiene Data'!$D$12,0,10*ROW('Hygiene Data'!D101)))</f>
        <v/>
      </c>
      <c r="DQ107" s="286" t="str">
        <f ca="true">+IF(OFFSET('Hygiene Data'!$D$13,0,10*ROW('Hygiene Data'!D101))="","",OFFSET('Hygiene Data'!$D$13,0,10*ROW('Hygiene Data'!D101)))</f>
        <v/>
      </c>
      <c r="DR107" s="286" t="str">
        <f ca="true">+IF(OFFSET('Hygiene Data'!$E$11,0,10*ROW('Hygiene Data'!E101))="","",OFFSET('Hygiene Data'!$E$11,0,10*ROW('Hygiene Data'!E101)))</f>
        <v/>
      </c>
      <c r="DS107" s="286" t="str">
        <f ca="true">+IF(OFFSET('Hygiene Data'!$E$12,0,10*ROW('Hygiene Data'!E101))="","",OFFSET('Hygiene Data'!$E$12,0,10*ROW('Hygiene Data'!E101)))</f>
        <v/>
      </c>
      <c r="DT107" s="286" t="str">
        <f ca="true">+IF(OFFSET('Hygiene Data'!$E$13,0,10*ROW('Hygiene Data'!E101))="","",OFFSET('Hygiene Data'!$E$13,0,10*ROW('Hygiene Data'!E101)))</f>
        <v/>
      </c>
      <c r="DU107" s="286" t="str">
        <f ca="true">+IF(OFFSET('Hygiene Data'!$F$11,0,10*ROW('Hygiene Data'!F101))="","",OFFSET('Hygiene Data'!$F$11,0,10*ROW('Hygiene Data'!F101)))</f>
        <v/>
      </c>
      <c r="DV107" s="286" t="str">
        <f ca="true">+IF(OFFSET('Hygiene Data'!$F$12,0,10*ROW('Hygiene Data'!F101))="","",OFFSET('Hygiene Data'!$F$12,0,10*ROW('Hygiene Data'!F101)))</f>
        <v/>
      </c>
      <c r="DW107" s="286" t="str">
        <f ca="true">+IF(OFFSET('Hygiene Data'!$F$13,0,10*ROW('Hygiene Data'!F101))="","",OFFSET('Hygiene Data'!$F$13,0,10*ROW('Hygiene Data'!F101)))</f>
        <v/>
      </c>
      <c r="DX107" s="286" t="str">
        <f ca="true">+IF(OFFSET('Hygiene Data'!$G$11,0,10*ROW('Hygiene Data'!G101))="","",OFFSET('Hygiene Data'!$G$11,0,10*ROW('Hygiene Data'!G101)))</f>
        <v/>
      </c>
      <c r="DY107" s="286" t="str">
        <f ca="true">+IF(OFFSET('Hygiene Data'!$G$12,0,10*ROW('Hygiene Data'!G101))="","",OFFSET('Hygiene Data'!$G$12,0,10*ROW('Hygiene Data'!G101)))</f>
        <v/>
      </c>
      <c r="DZ107" s="286" t="str">
        <f ca="true">+IF(OFFSET('Hygiene Data'!$G$13,0,10*ROW('Hygiene Data'!G101))="","",OFFSET('Hygiene Data'!$G$13,0,10*ROW('Hygiene Data'!G101)))</f>
        <v/>
      </c>
      <c r="EA107" s="286" t="str">
        <f ca="true">+IF(OFFSET('Hygiene Data'!$H$11,0,10*ROW('Hygiene Data'!H101))="","",OFFSET('Hygiene Data'!$H$11,0,10*ROW('Hygiene Data'!H101)))</f>
        <v/>
      </c>
      <c r="EB107" s="286" t="str">
        <f ca="true">+IF(OFFSET('Hygiene Data'!$H$12,0,10*ROW('Hygiene Data'!H101))="","",OFFSET('Hygiene Data'!$H$12,0,10*ROW('Hygiene Data'!H101)))</f>
        <v/>
      </c>
      <c r="EC107" s="286" t="str">
        <f ca="true">+IF(OFFSET('Hygiene Data'!$H$13,0,10*ROW('Hygiene Data'!H101))="","",OFFSET('Hygiene Data'!$H$13,0,10*ROW('Hygiene Data'!H101)))</f>
        <v/>
      </c>
      <c r="ED107" s="286" t="str">
        <f ca="true">+IF(OFFSET('Hygiene Data'!$I$11,0,10*ROW('Hygiene Data'!I101))="","",OFFSET('Hygiene Data'!$I$11,0,10*ROW('Hygiene Data'!I101)))</f>
        <v/>
      </c>
      <c r="EE107" s="286" t="str">
        <f ca="true">+IF(OFFSET('Hygiene Data'!$I$12,0,10*ROW('Hygiene Data'!I101))="","",OFFSET('Hygiene Data'!$I$12,0,10*ROW('Hygiene Data'!I101)))</f>
        <v/>
      </c>
      <c r="EF107" s="286"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42"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6"/>
      <c r="BS108" s="286" t="str">
        <f ca="true">+IF(OFFSET('Water Data'!$D$27,0,10*ROW('Water Data'!D102))="","",OFFSET('Water Data'!$D$27,0,10*ROW('Water Data'!D102)))</f>
        <v/>
      </c>
      <c r="BT108" s="286" t="str">
        <f ca="true">+IF(OFFSET('Water Data'!$D$28,0,10*ROW('Water Data'!D102))="","",OFFSET('Water Data'!$D$28,0,10*ROW('Water Data'!D102)))</f>
        <v/>
      </c>
      <c r="BU108" s="286" t="str">
        <f ca="true">+IF(OFFSET('Water Data'!$D$29,0,10*ROW('Water Data'!D102))="","",OFFSET('Water Data'!$D$29,0,10*ROW('Water Data'!D102)))</f>
        <v/>
      </c>
      <c r="BV108" s="286" t="str">
        <f ca="true">+IF(OFFSET('Water Data'!$E$27,0,10*ROW('Water Data'!E102))="","",OFFSET('Water Data'!$E$27,0,10*ROW('Water Data'!E102)))</f>
        <v/>
      </c>
      <c r="BW108" s="286" t="str">
        <f ca="true">+IF(OFFSET('Water Data'!$E$28,0,10*ROW('Water Data'!E102))="","",OFFSET('Water Data'!$E$28,0,10*ROW('Water Data'!E102)))</f>
        <v/>
      </c>
      <c r="BX108" s="286" t="str">
        <f ca="true">+IF(OFFSET('Water Data'!$E$29,0,10*ROW('Water Data'!E102))="","",OFFSET('Water Data'!$E$29,0,10*ROW('Water Data'!E102)))</f>
        <v/>
      </c>
      <c r="BY108" s="286" t="str">
        <f ca="true">+IF(OFFSET('Water Data'!$F$27,0,10*ROW('Water Data'!F102))="","",OFFSET('Water Data'!$F$27,0,10*ROW('Water Data'!F102)))</f>
        <v/>
      </c>
      <c r="BZ108" s="286" t="str">
        <f ca="true">+IF(OFFSET('Water Data'!$F$28,0,10*ROW('Water Data'!F102))="","",OFFSET('Water Data'!$F$28,0,10*ROW('Water Data'!F102)))</f>
        <v/>
      </c>
      <c r="CA108" s="286" t="str">
        <f ca="true">+IF(OFFSET('Water Data'!$F$29,0,10*ROW('Water Data'!F102))="","",OFFSET('Water Data'!$F$29,0,10*ROW('Water Data'!F102)))</f>
        <v/>
      </c>
      <c r="CB108" s="286" t="str">
        <f ca="true">+IF(OFFSET('Water Data'!$G$27,0,10*ROW('Water Data'!G102))="","",OFFSET('Water Data'!$G$27,0,10*ROW('Water Data'!G102)))</f>
        <v/>
      </c>
      <c r="CC108" s="286" t="str">
        <f ca="true">+IF(OFFSET('Water Data'!$G$28,0,10*ROW('Water Data'!G102))="","",OFFSET('Water Data'!$G$28,0,10*ROW('Water Data'!G102)))</f>
        <v/>
      </c>
      <c r="CD108" s="286" t="str">
        <f ca="true">+IF(OFFSET('Water Data'!$G$29,0,10*ROW('Water Data'!G102))="","",OFFSET('Water Data'!$G$29,0,10*ROW('Water Data'!G102)))</f>
        <v/>
      </c>
      <c r="CE108" s="286" t="str">
        <f ca="true">+IF(OFFSET('Water Data'!$H$27,0,10*ROW('Water Data'!H102))="","",OFFSET('Water Data'!$H$27,0,10*ROW('Water Data'!H102)))</f>
        <v/>
      </c>
      <c r="CF108" s="286" t="str">
        <f ca="true">+IF(OFFSET('Water Data'!$H$28,0,10*ROW('Water Data'!H102))="","",OFFSET('Water Data'!$H$28,0,10*ROW('Water Data'!H102)))</f>
        <v/>
      </c>
      <c r="CG108" s="286" t="str">
        <f ca="true">+IF(OFFSET('Water Data'!$H$29,0,10*ROW('Water Data'!H102))="","",OFFSET('Water Data'!$H$29,0,10*ROW('Water Data'!H102)))</f>
        <v/>
      </c>
      <c r="CH108" s="286" t="str">
        <f ca="true">+IF(OFFSET('Water Data'!$I$27,0,10*ROW('Water Data'!I102))="","",OFFSET('Water Data'!$I$27,0,10*ROW('Water Data'!I102)))</f>
        <v/>
      </c>
      <c r="CI108" s="286" t="str">
        <f ca="true">+IF(OFFSET('Water Data'!$I$28,0,10*ROW('Water Data'!I102))="","",OFFSET('Water Data'!$I$28,0,10*ROW('Water Data'!I102)))</f>
        <v/>
      </c>
      <c r="CJ108" s="286" t="str">
        <f ca="true">+IF(OFFSET('Water Data'!$I$29,0,10*ROW('Water Data'!I102))="","",OFFSET('Water Data'!$I$29,0,10*ROW('Water Data'!I102)))</f>
        <v/>
      </c>
      <c r="CK108" s="286" t="str">
        <f ca="true">+IF(OFFSET('Sanitation Data'!$D$28,0,10*ROW('Sanitation Data'!D102))="","",OFFSET('Sanitation Data'!$D$28,0,10*ROW('Sanitation Data'!D102)))</f>
        <v/>
      </c>
      <c r="CL108" s="286" t="str">
        <f ca="true">+IF(OFFSET('Sanitation Data'!$D$29,0,10*ROW('Sanitation Data'!D102))="","",OFFSET('Sanitation Data'!$D$29,0,10*ROW('Sanitation Data'!D102)))</f>
        <v/>
      </c>
      <c r="CM108" s="286" t="str">
        <f ca="true">+IF(OFFSET('Sanitation Data'!$D$30,0,10*ROW('Sanitation Data'!D102))="","",OFFSET('Sanitation Data'!$D$30,0,10*ROW('Sanitation Data'!D102)))</f>
        <v/>
      </c>
      <c r="CN108" s="286" t="str">
        <f ca="true">+IF(OFFSET('Sanitation Data'!$D$31,0,10*ROW('Sanitation Data'!D102))="","",OFFSET('Sanitation Data'!$D$31,0,10*ROW('Sanitation Data'!D102)))</f>
        <v/>
      </c>
      <c r="CO108" s="286" t="str">
        <f ca="true">+IF(OFFSET('Sanitation Data'!$D$32,0,10*ROW('Sanitation Data'!D102))="","",OFFSET('Sanitation Data'!$D$32,0,10*ROW('Sanitation Data'!D102)))</f>
        <v/>
      </c>
      <c r="CP108" s="286" t="str">
        <f ca="true">+IF(OFFSET('Sanitation Data'!$E$28,0,10*ROW('Sanitation Data'!E102))="","",OFFSET('Sanitation Data'!$E$28,0,10*ROW('Sanitation Data'!E102)))</f>
        <v/>
      </c>
      <c r="CQ108" s="286" t="str">
        <f ca="true">+IF(OFFSET('Sanitation Data'!$E$29,0,10*ROW('Sanitation Data'!E102))="","",OFFSET('Sanitation Data'!$E$29,0,10*ROW('Sanitation Data'!E102)))</f>
        <v/>
      </c>
      <c r="CR108" s="286" t="str">
        <f ca="true">+IF(OFFSET('Sanitation Data'!$E$30,0,10*ROW('Sanitation Data'!E102))="","",OFFSET('Sanitation Data'!$E$30,0,10*ROW('Sanitation Data'!E102)))</f>
        <v/>
      </c>
      <c r="CS108" s="286" t="str">
        <f ca="true">+IF(OFFSET('Sanitation Data'!$E$31,0,10*ROW('Sanitation Data'!E102))="","",OFFSET('Sanitation Data'!$E$31,0,10*ROW('Sanitation Data'!E102)))</f>
        <v/>
      </c>
      <c r="CT108" s="286" t="str">
        <f ca="true">+IF(OFFSET('Sanitation Data'!$E$32,0,10*ROW('Sanitation Data'!E102))="","",OFFSET('Sanitation Data'!$E$32,0,10*ROW('Sanitation Data'!E102)))</f>
        <v/>
      </c>
      <c r="CU108" s="286" t="str">
        <f ca="true">+IF(OFFSET('Sanitation Data'!$F$28,0,10*ROW('Sanitation Data'!F102))="","",OFFSET('Sanitation Data'!$F$28,0,10*ROW('Sanitation Data'!F102)))</f>
        <v/>
      </c>
      <c r="CV108" s="286" t="str">
        <f ca="true">+IF(OFFSET('Sanitation Data'!$F$29,0,10*ROW('Sanitation Data'!F102))="","",OFFSET('Sanitation Data'!$F$29,0,10*ROW('Sanitation Data'!F102)))</f>
        <v/>
      </c>
      <c r="CW108" s="286" t="str">
        <f ca="true">+IF(OFFSET('Sanitation Data'!$F$30,0,10*ROW('Sanitation Data'!F102))="","",OFFSET('Sanitation Data'!$F$30,0,10*ROW('Sanitation Data'!F102)))</f>
        <v/>
      </c>
      <c r="CX108" s="286" t="str">
        <f ca="true">+IF(OFFSET('Sanitation Data'!$F$31,0,10*ROW('Sanitation Data'!F102))="","",OFFSET('Sanitation Data'!$F$31,0,10*ROW('Sanitation Data'!F102)))</f>
        <v/>
      </c>
      <c r="CY108" s="286" t="str">
        <f ca="true">+IF(OFFSET('Sanitation Data'!$F$32,0,10*ROW('Sanitation Data'!F102))="","",OFFSET('Sanitation Data'!$F$32,0,10*ROW('Sanitation Data'!F102)))</f>
        <v/>
      </c>
      <c r="CZ108" s="286" t="str">
        <f ca="true">+IF(OFFSET('Sanitation Data'!$G$28,0,10*ROW('Sanitation Data'!G102))="","",OFFSET('Sanitation Data'!$G$28,0,10*ROW('Sanitation Data'!G102)))</f>
        <v/>
      </c>
      <c r="DA108" s="286" t="str">
        <f ca="true">+IF(OFFSET('Sanitation Data'!$G$29,0,10*ROW('Sanitation Data'!G102))="","",OFFSET('Sanitation Data'!$G$29,0,10*ROW('Sanitation Data'!G102)))</f>
        <v/>
      </c>
      <c r="DB108" s="286" t="str">
        <f ca="true">+IF(OFFSET('Sanitation Data'!$G$30,0,10*ROW('Sanitation Data'!G102))="","",OFFSET('Sanitation Data'!$G$30,0,10*ROW('Sanitation Data'!G102)))</f>
        <v/>
      </c>
      <c r="DC108" s="286" t="str">
        <f ca="true">+IF(OFFSET('Sanitation Data'!$G$31,0,10*ROW('Sanitation Data'!G102))="","",OFFSET('Sanitation Data'!$G$31,0,10*ROW('Sanitation Data'!G102)))</f>
        <v/>
      </c>
      <c r="DD108" s="286" t="str">
        <f ca="true">+IF(OFFSET('Sanitation Data'!$G$32,0,10*ROW('Sanitation Data'!G102))="","",OFFSET('Sanitation Data'!$G$32,0,10*ROW('Sanitation Data'!G102)))</f>
        <v/>
      </c>
      <c r="DE108" s="286" t="str">
        <f ca="true">+IF(OFFSET('Sanitation Data'!$H$28,0,10*ROW('Sanitation Data'!H102))="","",OFFSET('Sanitation Data'!$H$28,0,10*ROW('Sanitation Data'!H102)))</f>
        <v/>
      </c>
      <c r="DF108" s="286" t="str">
        <f ca="true">+IF(OFFSET('Sanitation Data'!$H$29,0,10*ROW('Sanitation Data'!H102))="","",OFFSET('Sanitation Data'!$H$29,0,10*ROW('Sanitation Data'!H102)))</f>
        <v/>
      </c>
      <c r="DG108" s="286" t="str">
        <f ca="true">+IF(OFFSET('Sanitation Data'!$H$30,0,10*ROW('Sanitation Data'!H102))="","",OFFSET('Sanitation Data'!$H$30,0,10*ROW('Sanitation Data'!H102)))</f>
        <v/>
      </c>
      <c r="DH108" s="286" t="str">
        <f ca="true">+IF(OFFSET('Sanitation Data'!$H$31,0,10*ROW('Sanitation Data'!H102))="","",OFFSET('Sanitation Data'!$H$31,0,10*ROW('Sanitation Data'!H102)))</f>
        <v/>
      </c>
      <c r="DI108" s="286" t="str">
        <f ca="true">+IF(OFFSET('Sanitation Data'!$H$32,0,10*ROW('Sanitation Data'!H102))="","",OFFSET('Sanitation Data'!$H$32,0,10*ROW('Sanitation Data'!H102)))</f>
        <v/>
      </c>
      <c r="DJ108" s="286" t="str">
        <f ca="true">+IF(OFFSET('Sanitation Data'!$I$28,0,10*ROW('Sanitation Data'!I102))="","",OFFSET('Sanitation Data'!$I$28,0,10*ROW('Sanitation Data'!I102)))</f>
        <v/>
      </c>
      <c r="DK108" s="286" t="str">
        <f ca="true">+IF(OFFSET('Sanitation Data'!$I$29,0,10*ROW('Sanitation Data'!I102))="","",OFFSET('Sanitation Data'!$I$29,0,10*ROW('Sanitation Data'!I102)))</f>
        <v/>
      </c>
      <c r="DL108" s="286" t="str">
        <f ca="true">+IF(OFFSET('Sanitation Data'!$I$30,0,10*ROW('Sanitation Data'!I102))="","",OFFSET('Sanitation Data'!$I$30,0,10*ROW('Sanitation Data'!I102)))</f>
        <v/>
      </c>
      <c r="DM108" s="286" t="str">
        <f ca="true">+IF(OFFSET('Sanitation Data'!$I$31,0,10*ROW('Sanitation Data'!I102))="","",OFFSET('Sanitation Data'!$I$31,0,10*ROW('Sanitation Data'!I102)))</f>
        <v/>
      </c>
      <c r="DN108" s="286" t="str">
        <f ca="true">+IF(OFFSET('Sanitation Data'!$I$32,0,10*ROW('Sanitation Data'!I102))="","",OFFSET('Sanitation Data'!$I$32,0,10*ROW('Sanitation Data'!I102)))</f>
        <v/>
      </c>
      <c r="DO108" s="286" t="str">
        <f ca="true">+IF(OFFSET('Hygiene Data'!$D$11,0,10*ROW('Hygiene Data'!D102))="","",OFFSET('Hygiene Data'!$D$11,0,10*ROW('Hygiene Data'!D102)))</f>
        <v/>
      </c>
      <c r="DP108" s="286" t="str">
        <f ca="true">+IF(OFFSET('Hygiene Data'!$D$12,0,10*ROW('Hygiene Data'!D102))="","",OFFSET('Hygiene Data'!$D$12,0,10*ROW('Hygiene Data'!D102)))</f>
        <v/>
      </c>
      <c r="DQ108" s="286" t="str">
        <f ca="true">+IF(OFFSET('Hygiene Data'!$D$13,0,10*ROW('Hygiene Data'!D102))="","",OFFSET('Hygiene Data'!$D$13,0,10*ROW('Hygiene Data'!D102)))</f>
        <v/>
      </c>
      <c r="DR108" s="286" t="str">
        <f ca="true">+IF(OFFSET('Hygiene Data'!$E$11,0,10*ROW('Hygiene Data'!E102))="","",OFFSET('Hygiene Data'!$E$11,0,10*ROW('Hygiene Data'!E102)))</f>
        <v/>
      </c>
      <c r="DS108" s="286" t="str">
        <f ca="true">+IF(OFFSET('Hygiene Data'!$E$12,0,10*ROW('Hygiene Data'!E102))="","",OFFSET('Hygiene Data'!$E$12,0,10*ROW('Hygiene Data'!E102)))</f>
        <v/>
      </c>
      <c r="DT108" s="286" t="str">
        <f ca="true">+IF(OFFSET('Hygiene Data'!$E$13,0,10*ROW('Hygiene Data'!E102))="","",OFFSET('Hygiene Data'!$E$13,0,10*ROW('Hygiene Data'!E102)))</f>
        <v/>
      </c>
      <c r="DU108" s="286" t="str">
        <f ca="true">+IF(OFFSET('Hygiene Data'!$F$11,0,10*ROW('Hygiene Data'!F102))="","",OFFSET('Hygiene Data'!$F$11,0,10*ROW('Hygiene Data'!F102)))</f>
        <v/>
      </c>
      <c r="DV108" s="286" t="str">
        <f ca="true">+IF(OFFSET('Hygiene Data'!$F$12,0,10*ROW('Hygiene Data'!F102))="","",OFFSET('Hygiene Data'!$F$12,0,10*ROW('Hygiene Data'!F102)))</f>
        <v/>
      </c>
      <c r="DW108" s="286" t="str">
        <f ca="true">+IF(OFFSET('Hygiene Data'!$F$13,0,10*ROW('Hygiene Data'!F102))="","",OFFSET('Hygiene Data'!$F$13,0,10*ROW('Hygiene Data'!F102)))</f>
        <v/>
      </c>
      <c r="DX108" s="286" t="str">
        <f ca="true">+IF(OFFSET('Hygiene Data'!$G$11,0,10*ROW('Hygiene Data'!G102))="","",OFFSET('Hygiene Data'!$G$11,0,10*ROW('Hygiene Data'!G102)))</f>
        <v/>
      </c>
      <c r="DY108" s="286" t="str">
        <f ca="true">+IF(OFFSET('Hygiene Data'!$G$12,0,10*ROW('Hygiene Data'!G102))="","",OFFSET('Hygiene Data'!$G$12,0,10*ROW('Hygiene Data'!G102)))</f>
        <v/>
      </c>
      <c r="DZ108" s="286" t="str">
        <f ca="true">+IF(OFFSET('Hygiene Data'!$G$13,0,10*ROW('Hygiene Data'!G102))="","",OFFSET('Hygiene Data'!$G$13,0,10*ROW('Hygiene Data'!G102)))</f>
        <v/>
      </c>
      <c r="EA108" s="286" t="str">
        <f ca="true">+IF(OFFSET('Hygiene Data'!$H$11,0,10*ROW('Hygiene Data'!H102))="","",OFFSET('Hygiene Data'!$H$11,0,10*ROW('Hygiene Data'!H102)))</f>
        <v/>
      </c>
      <c r="EB108" s="286" t="str">
        <f ca="true">+IF(OFFSET('Hygiene Data'!$H$12,0,10*ROW('Hygiene Data'!H102))="","",OFFSET('Hygiene Data'!$H$12,0,10*ROW('Hygiene Data'!H102)))</f>
        <v/>
      </c>
      <c r="EC108" s="286" t="str">
        <f ca="true">+IF(OFFSET('Hygiene Data'!$H$13,0,10*ROW('Hygiene Data'!H102))="","",OFFSET('Hygiene Data'!$H$13,0,10*ROW('Hygiene Data'!H102)))</f>
        <v/>
      </c>
      <c r="ED108" s="286" t="str">
        <f ca="true">+IF(OFFSET('Hygiene Data'!$I$11,0,10*ROW('Hygiene Data'!I102))="","",OFFSET('Hygiene Data'!$I$11,0,10*ROW('Hygiene Data'!I102)))</f>
        <v/>
      </c>
      <c r="EE108" s="286" t="str">
        <f ca="true">+IF(OFFSET('Hygiene Data'!$I$12,0,10*ROW('Hygiene Data'!I102))="","",OFFSET('Hygiene Data'!$I$12,0,10*ROW('Hygiene Data'!I102)))</f>
        <v/>
      </c>
      <c r="EF108" s="286"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42"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6"/>
      <c r="BS109" s="286" t="str">
        <f ca="true">+IF(OFFSET('Water Data'!$D$27,0,10*ROW('Water Data'!D103))="","",OFFSET('Water Data'!$D$27,0,10*ROW('Water Data'!D103)))</f>
        <v/>
      </c>
      <c r="BT109" s="286" t="str">
        <f ca="true">+IF(OFFSET('Water Data'!$D$28,0,10*ROW('Water Data'!D103))="","",OFFSET('Water Data'!$D$28,0,10*ROW('Water Data'!D103)))</f>
        <v/>
      </c>
      <c r="BU109" s="286" t="str">
        <f ca="true">+IF(OFFSET('Water Data'!$D$29,0,10*ROW('Water Data'!D103))="","",OFFSET('Water Data'!$D$29,0,10*ROW('Water Data'!D103)))</f>
        <v/>
      </c>
      <c r="BV109" s="286" t="str">
        <f ca="true">+IF(OFFSET('Water Data'!$E$27,0,10*ROW('Water Data'!E103))="","",OFFSET('Water Data'!$E$27,0,10*ROW('Water Data'!E103)))</f>
        <v/>
      </c>
      <c r="BW109" s="286" t="str">
        <f ca="true">+IF(OFFSET('Water Data'!$E$28,0,10*ROW('Water Data'!E103))="","",OFFSET('Water Data'!$E$28,0,10*ROW('Water Data'!E103)))</f>
        <v/>
      </c>
      <c r="BX109" s="286" t="str">
        <f ca="true">+IF(OFFSET('Water Data'!$E$29,0,10*ROW('Water Data'!E103))="","",OFFSET('Water Data'!$E$29,0,10*ROW('Water Data'!E103)))</f>
        <v/>
      </c>
      <c r="BY109" s="286" t="str">
        <f ca="true">+IF(OFFSET('Water Data'!$F$27,0,10*ROW('Water Data'!F103))="","",OFFSET('Water Data'!$F$27,0,10*ROW('Water Data'!F103)))</f>
        <v/>
      </c>
      <c r="BZ109" s="286" t="str">
        <f ca="true">+IF(OFFSET('Water Data'!$F$28,0,10*ROW('Water Data'!F103))="","",OFFSET('Water Data'!$F$28,0,10*ROW('Water Data'!F103)))</f>
        <v/>
      </c>
      <c r="CA109" s="286" t="str">
        <f ca="true">+IF(OFFSET('Water Data'!$F$29,0,10*ROW('Water Data'!F103))="","",OFFSET('Water Data'!$F$29,0,10*ROW('Water Data'!F103)))</f>
        <v/>
      </c>
      <c r="CB109" s="286" t="str">
        <f ca="true">+IF(OFFSET('Water Data'!$G$27,0,10*ROW('Water Data'!G103))="","",OFFSET('Water Data'!$G$27,0,10*ROW('Water Data'!G103)))</f>
        <v/>
      </c>
      <c r="CC109" s="286" t="str">
        <f ca="true">+IF(OFFSET('Water Data'!$G$28,0,10*ROW('Water Data'!G103))="","",OFFSET('Water Data'!$G$28,0,10*ROW('Water Data'!G103)))</f>
        <v/>
      </c>
      <c r="CD109" s="286" t="str">
        <f ca="true">+IF(OFFSET('Water Data'!$G$29,0,10*ROW('Water Data'!G103))="","",OFFSET('Water Data'!$G$29,0,10*ROW('Water Data'!G103)))</f>
        <v/>
      </c>
      <c r="CE109" s="286" t="str">
        <f ca="true">+IF(OFFSET('Water Data'!$H$27,0,10*ROW('Water Data'!H103))="","",OFFSET('Water Data'!$H$27,0,10*ROW('Water Data'!H103)))</f>
        <v/>
      </c>
      <c r="CF109" s="286" t="str">
        <f ca="true">+IF(OFFSET('Water Data'!$H$28,0,10*ROW('Water Data'!H103))="","",OFFSET('Water Data'!$H$28,0,10*ROW('Water Data'!H103)))</f>
        <v/>
      </c>
      <c r="CG109" s="286" t="str">
        <f ca="true">+IF(OFFSET('Water Data'!$H$29,0,10*ROW('Water Data'!H103))="","",OFFSET('Water Data'!$H$29,0,10*ROW('Water Data'!H103)))</f>
        <v/>
      </c>
      <c r="CH109" s="286" t="str">
        <f ca="true">+IF(OFFSET('Water Data'!$I$27,0,10*ROW('Water Data'!I103))="","",OFFSET('Water Data'!$I$27,0,10*ROW('Water Data'!I103)))</f>
        <v/>
      </c>
      <c r="CI109" s="286" t="str">
        <f ca="true">+IF(OFFSET('Water Data'!$I$28,0,10*ROW('Water Data'!I103))="","",OFFSET('Water Data'!$I$28,0,10*ROW('Water Data'!I103)))</f>
        <v/>
      </c>
      <c r="CJ109" s="286" t="str">
        <f ca="true">+IF(OFFSET('Water Data'!$I$29,0,10*ROW('Water Data'!I103))="","",OFFSET('Water Data'!$I$29,0,10*ROW('Water Data'!I103)))</f>
        <v/>
      </c>
      <c r="CK109" s="286" t="str">
        <f ca="true">+IF(OFFSET('Sanitation Data'!$D$28,0,10*ROW('Sanitation Data'!D103))="","",OFFSET('Sanitation Data'!$D$28,0,10*ROW('Sanitation Data'!D103)))</f>
        <v/>
      </c>
      <c r="CL109" s="286" t="str">
        <f ca="true">+IF(OFFSET('Sanitation Data'!$D$29,0,10*ROW('Sanitation Data'!D103))="","",OFFSET('Sanitation Data'!$D$29,0,10*ROW('Sanitation Data'!D103)))</f>
        <v/>
      </c>
      <c r="CM109" s="286" t="str">
        <f ca="true">+IF(OFFSET('Sanitation Data'!$D$30,0,10*ROW('Sanitation Data'!D103))="","",OFFSET('Sanitation Data'!$D$30,0,10*ROW('Sanitation Data'!D103)))</f>
        <v/>
      </c>
      <c r="CN109" s="286" t="str">
        <f ca="true">+IF(OFFSET('Sanitation Data'!$D$31,0,10*ROW('Sanitation Data'!D103))="","",OFFSET('Sanitation Data'!$D$31,0,10*ROW('Sanitation Data'!D103)))</f>
        <v/>
      </c>
      <c r="CO109" s="286" t="str">
        <f ca="true">+IF(OFFSET('Sanitation Data'!$D$32,0,10*ROW('Sanitation Data'!D103))="","",OFFSET('Sanitation Data'!$D$32,0,10*ROW('Sanitation Data'!D103)))</f>
        <v/>
      </c>
      <c r="CP109" s="286" t="str">
        <f ca="true">+IF(OFFSET('Sanitation Data'!$E$28,0,10*ROW('Sanitation Data'!E103))="","",OFFSET('Sanitation Data'!$E$28,0,10*ROW('Sanitation Data'!E103)))</f>
        <v/>
      </c>
      <c r="CQ109" s="286" t="str">
        <f ca="true">+IF(OFFSET('Sanitation Data'!$E$29,0,10*ROW('Sanitation Data'!E103))="","",OFFSET('Sanitation Data'!$E$29,0,10*ROW('Sanitation Data'!E103)))</f>
        <v/>
      </c>
      <c r="CR109" s="286" t="str">
        <f ca="true">+IF(OFFSET('Sanitation Data'!$E$30,0,10*ROW('Sanitation Data'!E103))="","",OFFSET('Sanitation Data'!$E$30,0,10*ROW('Sanitation Data'!E103)))</f>
        <v/>
      </c>
      <c r="CS109" s="286" t="str">
        <f ca="true">+IF(OFFSET('Sanitation Data'!$E$31,0,10*ROW('Sanitation Data'!E103))="","",OFFSET('Sanitation Data'!$E$31,0,10*ROW('Sanitation Data'!E103)))</f>
        <v/>
      </c>
      <c r="CT109" s="286" t="str">
        <f ca="true">+IF(OFFSET('Sanitation Data'!$E$32,0,10*ROW('Sanitation Data'!E103))="","",OFFSET('Sanitation Data'!$E$32,0,10*ROW('Sanitation Data'!E103)))</f>
        <v/>
      </c>
      <c r="CU109" s="286" t="str">
        <f ca="true">+IF(OFFSET('Sanitation Data'!$F$28,0,10*ROW('Sanitation Data'!F103))="","",OFFSET('Sanitation Data'!$F$28,0,10*ROW('Sanitation Data'!F103)))</f>
        <v/>
      </c>
      <c r="CV109" s="286" t="str">
        <f ca="true">+IF(OFFSET('Sanitation Data'!$F$29,0,10*ROW('Sanitation Data'!F103))="","",OFFSET('Sanitation Data'!$F$29,0,10*ROW('Sanitation Data'!F103)))</f>
        <v/>
      </c>
      <c r="CW109" s="286" t="str">
        <f ca="true">+IF(OFFSET('Sanitation Data'!$F$30,0,10*ROW('Sanitation Data'!F103))="","",OFFSET('Sanitation Data'!$F$30,0,10*ROW('Sanitation Data'!F103)))</f>
        <v/>
      </c>
      <c r="CX109" s="286" t="str">
        <f ca="true">+IF(OFFSET('Sanitation Data'!$F$31,0,10*ROW('Sanitation Data'!F103))="","",OFFSET('Sanitation Data'!$F$31,0,10*ROW('Sanitation Data'!F103)))</f>
        <v/>
      </c>
      <c r="CY109" s="286" t="str">
        <f ca="true">+IF(OFFSET('Sanitation Data'!$F$32,0,10*ROW('Sanitation Data'!F103))="","",OFFSET('Sanitation Data'!$F$32,0,10*ROW('Sanitation Data'!F103)))</f>
        <v/>
      </c>
      <c r="CZ109" s="286" t="str">
        <f ca="true">+IF(OFFSET('Sanitation Data'!$G$28,0,10*ROW('Sanitation Data'!G103))="","",OFFSET('Sanitation Data'!$G$28,0,10*ROW('Sanitation Data'!G103)))</f>
        <v/>
      </c>
      <c r="DA109" s="286" t="str">
        <f ca="true">+IF(OFFSET('Sanitation Data'!$G$29,0,10*ROW('Sanitation Data'!G103))="","",OFFSET('Sanitation Data'!$G$29,0,10*ROW('Sanitation Data'!G103)))</f>
        <v/>
      </c>
      <c r="DB109" s="286" t="str">
        <f ca="true">+IF(OFFSET('Sanitation Data'!$G$30,0,10*ROW('Sanitation Data'!G103))="","",OFFSET('Sanitation Data'!$G$30,0,10*ROW('Sanitation Data'!G103)))</f>
        <v/>
      </c>
      <c r="DC109" s="286" t="str">
        <f ca="true">+IF(OFFSET('Sanitation Data'!$G$31,0,10*ROW('Sanitation Data'!G103))="","",OFFSET('Sanitation Data'!$G$31,0,10*ROW('Sanitation Data'!G103)))</f>
        <v/>
      </c>
      <c r="DD109" s="286" t="str">
        <f ca="true">+IF(OFFSET('Sanitation Data'!$G$32,0,10*ROW('Sanitation Data'!G103))="","",OFFSET('Sanitation Data'!$G$32,0,10*ROW('Sanitation Data'!G103)))</f>
        <v/>
      </c>
      <c r="DE109" s="286" t="str">
        <f ca="true">+IF(OFFSET('Sanitation Data'!$H$28,0,10*ROW('Sanitation Data'!H103))="","",OFFSET('Sanitation Data'!$H$28,0,10*ROW('Sanitation Data'!H103)))</f>
        <v/>
      </c>
      <c r="DF109" s="286" t="str">
        <f ca="true">+IF(OFFSET('Sanitation Data'!$H$29,0,10*ROW('Sanitation Data'!H103))="","",OFFSET('Sanitation Data'!$H$29,0,10*ROW('Sanitation Data'!H103)))</f>
        <v/>
      </c>
      <c r="DG109" s="286" t="str">
        <f ca="true">+IF(OFFSET('Sanitation Data'!$H$30,0,10*ROW('Sanitation Data'!H103))="","",OFFSET('Sanitation Data'!$H$30,0,10*ROW('Sanitation Data'!H103)))</f>
        <v/>
      </c>
      <c r="DH109" s="286" t="str">
        <f ca="true">+IF(OFFSET('Sanitation Data'!$H$31,0,10*ROW('Sanitation Data'!H103))="","",OFFSET('Sanitation Data'!$H$31,0,10*ROW('Sanitation Data'!H103)))</f>
        <v/>
      </c>
      <c r="DI109" s="286" t="str">
        <f ca="true">+IF(OFFSET('Sanitation Data'!$H$32,0,10*ROW('Sanitation Data'!H103))="","",OFFSET('Sanitation Data'!$H$32,0,10*ROW('Sanitation Data'!H103)))</f>
        <v/>
      </c>
      <c r="DJ109" s="286" t="str">
        <f ca="true">+IF(OFFSET('Sanitation Data'!$I$28,0,10*ROW('Sanitation Data'!I103))="","",OFFSET('Sanitation Data'!$I$28,0,10*ROW('Sanitation Data'!I103)))</f>
        <v/>
      </c>
      <c r="DK109" s="286" t="str">
        <f ca="true">+IF(OFFSET('Sanitation Data'!$I$29,0,10*ROW('Sanitation Data'!I103))="","",OFFSET('Sanitation Data'!$I$29,0,10*ROW('Sanitation Data'!I103)))</f>
        <v/>
      </c>
      <c r="DL109" s="286" t="str">
        <f ca="true">+IF(OFFSET('Sanitation Data'!$I$30,0,10*ROW('Sanitation Data'!I103))="","",OFFSET('Sanitation Data'!$I$30,0,10*ROW('Sanitation Data'!I103)))</f>
        <v/>
      </c>
      <c r="DM109" s="286" t="str">
        <f ca="true">+IF(OFFSET('Sanitation Data'!$I$31,0,10*ROW('Sanitation Data'!I103))="","",OFFSET('Sanitation Data'!$I$31,0,10*ROW('Sanitation Data'!I103)))</f>
        <v/>
      </c>
      <c r="DN109" s="286" t="str">
        <f ca="true">+IF(OFFSET('Sanitation Data'!$I$32,0,10*ROW('Sanitation Data'!I103))="","",OFFSET('Sanitation Data'!$I$32,0,10*ROW('Sanitation Data'!I103)))</f>
        <v/>
      </c>
      <c r="DO109" s="286" t="str">
        <f ca="true">+IF(OFFSET('Hygiene Data'!$D$11,0,10*ROW('Hygiene Data'!D103))="","",OFFSET('Hygiene Data'!$D$11,0,10*ROW('Hygiene Data'!D103)))</f>
        <v/>
      </c>
      <c r="DP109" s="286" t="str">
        <f ca="true">+IF(OFFSET('Hygiene Data'!$D$12,0,10*ROW('Hygiene Data'!D103))="","",OFFSET('Hygiene Data'!$D$12,0,10*ROW('Hygiene Data'!D103)))</f>
        <v/>
      </c>
      <c r="DQ109" s="286" t="str">
        <f ca="true">+IF(OFFSET('Hygiene Data'!$D$13,0,10*ROW('Hygiene Data'!D103))="","",OFFSET('Hygiene Data'!$D$13,0,10*ROW('Hygiene Data'!D103)))</f>
        <v/>
      </c>
      <c r="DR109" s="286" t="str">
        <f ca="true">+IF(OFFSET('Hygiene Data'!$E$11,0,10*ROW('Hygiene Data'!E103))="","",OFFSET('Hygiene Data'!$E$11,0,10*ROW('Hygiene Data'!E103)))</f>
        <v/>
      </c>
      <c r="DS109" s="286" t="str">
        <f ca="true">+IF(OFFSET('Hygiene Data'!$E$12,0,10*ROW('Hygiene Data'!E103))="","",OFFSET('Hygiene Data'!$E$12,0,10*ROW('Hygiene Data'!E103)))</f>
        <v/>
      </c>
      <c r="DT109" s="286" t="str">
        <f ca="true">+IF(OFFSET('Hygiene Data'!$E$13,0,10*ROW('Hygiene Data'!E103))="","",OFFSET('Hygiene Data'!$E$13,0,10*ROW('Hygiene Data'!E103)))</f>
        <v/>
      </c>
      <c r="DU109" s="286" t="str">
        <f ca="true">+IF(OFFSET('Hygiene Data'!$F$11,0,10*ROW('Hygiene Data'!F103))="","",OFFSET('Hygiene Data'!$F$11,0,10*ROW('Hygiene Data'!F103)))</f>
        <v/>
      </c>
      <c r="DV109" s="286" t="str">
        <f ca="true">+IF(OFFSET('Hygiene Data'!$F$12,0,10*ROW('Hygiene Data'!F103))="","",OFFSET('Hygiene Data'!$F$12,0,10*ROW('Hygiene Data'!F103)))</f>
        <v/>
      </c>
      <c r="DW109" s="286" t="str">
        <f ca="true">+IF(OFFSET('Hygiene Data'!$F$13,0,10*ROW('Hygiene Data'!F103))="","",OFFSET('Hygiene Data'!$F$13,0,10*ROW('Hygiene Data'!F103)))</f>
        <v/>
      </c>
      <c r="DX109" s="286" t="str">
        <f ca="true">+IF(OFFSET('Hygiene Data'!$G$11,0,10*ROW('Hygiene Data'!G103))="","",OFFSET('Hygiene Data'!$G$11,0,10*ROW('Hygiene Data'!G103)))</f>
        <v/>
      </c>
      <c r="DY109" s="286" t="str">
        <f ca="true">+IF(OFFSET('Hygiene Data'!$G$12,0,10*ROW('Hygiene Data'!G103))="","",OFFSET('Hygiene Data'!$G$12,0,10*ROW('Hygiene Data'!G103)))</f>
        <v/>
      </c>
      <c r="DZ109" s="286" t="str">
        <f ca="true">+IF(OFFSET('Hygiene Data'!$G$13,0,10*ROW('Hygiene Data'!G103))="","",OFFSET('Hygiene Data'!$G$13,0,10*ROW('Hygiene Data'!G103)))</f>
        <v/>
      </c>
      <c r="EA109" s="286" t="str">
        <f ca="true">+IF(OFFSET('Hygiene Data'!$H$11,0,10*ROW('Hygiene Data'!H103))="","",OFFSET('Hygiene Data'!$H$11,0,10*ROW('Hygiene Data'!H103)))</f>
        <v/>
      </c>
      <c r="EB109" s="286" t="str">
        <f ca="true">+IF(OFFSET('Hygiene Data'!$H$12,0,10*ROW('Hygiene Data'!H103))="","",OFFSET('Hygiene Data'!$H$12,0,10*ROW('Hygiene Data'!H103)))</f>
        <v/>
      </c>
      <c r="EC109" s="286" t="str">
        <f ca="true">+IF(OFFSET('Hygiene Data'!$H$13,0,10*ROW('Hygiene Data'!H103))="","",OFFSET('Hygiene Data'!$H$13,0,10*ROW('Hygiene Data'!H103)))</f>
        <v/>
      </c>
      <c r="ED109" s="286" t="str">
        <f ca="true">+IF(OFFSET('Hygiene Data'!$I$11,0,10*ROW('Hygiene Data'!I103))="","",OFFSET('Hygiene Data'!$I$11,0,10*ROW('Hygiene Data'!I103)))</f>
        <v/>
      </c>
      <c r="EE109" s="286" t="str">
        <f ca="true">+IF(OFFSET('Hygiene Data'!$I$12,0,10*ROW('Hygiene Data'!I103))="","",OFFSET('Hygiene Data'!$I$12,0,10*ROW('Hygiene Data'!I103)))</f>
        <v/>
      </c>
      <c r="EF109" s="286"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42"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6"/>
      <c r="BS110" s="286" t="str">
        <f ca="true">+IF(OFFSET('Water Data'!$D$27,0,10*ROW('Water Data'!D104))="","",OFFSET('Water Data'!$D$27,0,10*ROW('Water Data'!D104)))</f>
        <v/>
      </c>
      <c r="BT110" s="286" t="str">
        <f ca="true">+IF(OFFSET('Water Data'!$D$28,0,10*ROW('Water Data'!D104))="","",OFFSET('Water Data'!$D$28,0,10*ROW('Water Data'!D104)))</f>
        <v/>
      </c>
      <c r="BU110" s="286" t="str">
        <f ca="true">+IF(OFFSET('Water Data'!$D$29,0,10*ROW('Water Data'!D104))="","",OFFSET('Water Data'!$D$29,0,10*ROW('Water Data'!D104)))</f>
        <v/>
      </c>
      <c r="BV110" s="286" t="str">
        <f ca="true">+IF(OFFSET('Water Data'!$E$27,0,10*ROW('Water Data'!E104))="","",OFFSET('Water Data'!$E$27,0,10*ROW('Water Data'!E104)))</f>
        <v/>
      </c>
      <c r="BW110" s="286" t="str">
        <f ca="true">+IF(OFFSET('Water Data'!$E$28,0,10*ROW('Water Data'!E104))="","",OFFSET('Water Data'!$E$28,0,10*ROW('Water Data'!E104)))</f>
        <v/>
      </c>
      <c r="BX110" s="286" t="str">
        <f ca="true">+IF(OFFSET('Water Data'!$E$29,0,10*ROW('Water Data'!E104))="","",OFFSET('Water Data'!$E$29,0,10*ROW('Water Data'!E104)))</f>
        <v/>
      </c>
      <c r="BY110" s="286" t="str">
        <f ca="true">+IF(OFFSET('Water Data'!$F$27,0,10*ROW('Water Data'!F104))="","",OFFSET('Water Data'!$F$27,0,10*ROW('Water Data'!F104)))</f>
        <v/>
      </c>
      <c r="BZ110" s="286" t="str">
        <f ca="true">+IF(OFFSET('Water Data'!$F$28,0,10*ROW('Water Data'!F104))="","",OFFSET('Water Data'!$F$28,0,10*ROW('Water Data'!F104)))</f>
        <v/>
      </c>
      <c r="CA110" s="286" t="str">
        <f ca="true">+IF(OFFSET('Water Data'!$F$29,0,10*ROW('Water Data'!F104))="","",OFFSET('Water Data'!$F$29,0,10*ROW('Water Data'!F104)))</f>
        <v/>
      </c>
      <c r="CB110" s="286" t="str">
        <f ca="true">+IF(OFFSET('Water Data'!$G$27,0,10*ROW('Water Data'!G104))="","",OFFSET('Water Data'!$G$27,0,10*ROW('Water Data'!G104)))</f>
        <v/>
      </c>
      <c r="CC110" s="286" t="str">
        <f ca="true">+IF(OFFSET('Water Data'!$G$28,0,10*ROW('Water Data'!G104))="","",OFFSET('Water Data'!$G$28,0,10*ROW('Water Data'!G104)))</f>
        <v/>
      </c>
      <c r="CD110" s="286" t="str">
        <f ca="true">+IF(OFFSET('Water Data'!$G$29,0,10*ROW('Water Data'!G104))="","",OFFSET('Water Data'!$G$29,0,10*ROW('Water Data'!G104)))</f>
        <v/>
      </c>
      <c r="CE110" s="286" t="str">
        <f ca="true">+IF(OFFSET('Water Data'!$H$27,0,10*ROW('Water Data'!H104))="","",OFFSET('Water Data'!$H$27,0,10*ROW('Water Data'!H104)))</f>
        <v/>
      </c>
      <c r="CF110" s="286" t="str">
        <f ca="true">+IF(OFFSET('Water Data'!$H$28,0,10*ROW('Water Data'!H104))="","",OFFSET('Water Data'!$H$28,0,10*ROW('Water Data'!H104)))</f>
        <v/>
      </c>
      <c r="CG110" s="286" t="str">
        <f ca="true">+IF(OFFSET('Water Data'!$H$29,0,10*ROW('Water Data'!H104))="","",OFFSET('Water Data'!$H$29,0,10*ROW('Water Data'!H104)))</f>
        <v/>
      </c>
      <c r="CH110" s="286" t="str">
        <f ca="true">+IF(OFFSET('Water Data'!$I$27,0,10*ROW('Water Data'!I104))="","",OFFSET('Water Data'!$I$27,0,10*ROW('Water Data'!I104)))</f>
        <v/>
      </c>
      <c r="CI110" s="286" t="str">
        <f ca="true">+IF(OFFSET('Water Data'!$I$28,0,10*ROW('Water Data'!I104))="","",OFFSET('Water Data'!$I$28,0,10*ROW('Water Data'!I104)))</f>
        <v/>
      </c>
      <c r="CJ110" s="286" t="str">
        <f ca="true">+IF(OFFSET('Water Data'!$I$29,0,10*ROW('Water Data'!I104))="","",OFFSET('Water Data'!$I$29,0,10*ROW('Water Data'!I104)))</f>
        <v/>
      </c>
      <c r="CK110" s="286" t="str">
        <f ca="true">+IF(OFFSET('Sanitation Data'!$D$28,0,10*ROW('Sanitation Data'!D104))="","",OFFSET('Sanitation Data'!$D$28,0,10*ROW('Sanitation Data'!D104)))</f>
        <v/>
      </c>
      <c r="CL110" s="286" t="str">
        <f ca="true">+IF(OFFSET('Sanitation Data'!$D$29,0,10*ROW('Sanitation Data'!D104))="","",OFFSET('Sanitation Data'!$D$29,0,10*ROW('Sanitation Data'!D104)))</f>
        <v/>
      </c>
      <c r="CM110" s="286" t="str">
        <f ca="true">+IF(OFFSET('Sanitation Data'!$D$30,0,10*ROW('Sanitation Data'!D104))="","",OFFSET('Sanitation Data'!$D$30,0,10*ROW('Sanitation Data'!D104)))</f>
        <v/>
      </c>
      <c r="CN110" s="286" t="str">
        <f ca="true">+IF(OFFSET('Sanitation Data'!$D$31,0,10*ROW('Sanitation Data'!D104))="","",OFFSET('Sanitation Data'!$D$31,0,10*ROW('Sanitation Data'!D104)))</f>
        <v/>
      </c>
      <c r="CO110" s="286" t="str">
        <f ca="true">+IF(OFFSET('Sanitation Data'!$D$32,0,10*ROW('Sanitation Data'!D104))="","",OFFSET('Sanitation Data'!$D$32,0,10*ROW('Sanitation Data'!D104)))</f>
        <v/>
      </c>
      <c r="CP110" s="286" t="str">
        <f ca="true">+IF(OFFSET('Sanitation Data'!$E$28,0,10*ROW('Sanitation Data'!E104))="","",OFFSET('Sanitation Data'!$E$28,0,10*ROW('Sanitation Data'!E104)))</f>
        <v/>
      </c>
      <c r="CQ110" s="286" t="str">
        <f ca="true">+IF(OFFSET('Sanitation Data'!$E$29,0,10*ROW('Sanitation Data'!E104))="","",OFFSET('Sanitation Data'!$E$29,0,10*ROW('Sanitation Data'!E104)))</f>
        <v/>
      </c>
      <c r="CR110" s="286" t="str">
        <f ca="true">+IF(OFFSET('Sanitation Data'!$E$30,0,10*ROW('Sanitation Data'!E104))="","",OFFSET('Sanitation Data'!$E$30,0,10*ROW('Sanitation Data'!E104)))</f>
        <v/>
      </c>
      <c r="CS110" s="286" t="str">
        <f ca="true">+IF(OFFSET('Sanitation Data'!$E$31,0,10*ROW('Sanitation Data'!E104))="","",OFFSET('Sanitation Data'!$E$31,0,10*ROW('Sanitation Data'!E104)))</f>
        <v/>
      </c>
      <c r="CT110" s="286" t="str">
        <f ca="true">+IF(OFFSET('Sanitation Data'!$E$32,0,10*ROW('Sanitation Data'!E104))="","",OFFSET('Sanitation Data'!$E$32,0,10*ROW('Sanitation Data'!E104)))</f>
        <v/>
      </c>
      <c r="CU110" s="286" t="str">
        <f ca="true">+IF(OFFSET('Sanitation Data'!$F$28,0,10*ROW('Sanitation Data'!F104))="","",OFFSET('Sanitation Data'!$F$28,0,10*ROW('Sanitation Data'!F104)))</f>
        <v/>
      </c>
      <c r="CV110" s="286" t="str">
        <f ca="true">+IF(OFFSET('Sanitation Data'!$F$29,0,10*ROW('Sanitation Data'!F104))="","",OFFSET('Sanitation Data'!$F$29,0,10*ROW('Sanitation Data'!F104)))</f>
        <v/>
      </c>
      <c r="CW110" s="286" t="str">
        <f ca="true">+IF(OFFSET('Sanitation Data'!$F$30,0,10*ROW('Sanitation Data'!F104))="","",OFFSET('Sanitation Data'!$F$30,0,10*ROW('Sanitation Data'!F104)))</f>
        <v/>
      </c>
      <c r="CX110" s="286" t="str">
        <f ca="true">+IF(OFFSET('Sanitation Data'!$F$31,0,10*ROW('Sanitation Data'!F104))="","",OFFSET('Sanitation Data'!$F$31,0,10*ROW('Sanitation Data'!F104)))</f>
        <v/>
      </c>
      <c r="CY110" s="286" t="str">
        <f ca="true">+IF(OFFSET('Sanitation Data'!$F$32,0,10*ROW('Sanitation Data'!F104))="","",OFFSET('Sanitation Data'!$F$32,0,10*ROW('Sanitation Data'!F104)))</f>
        <v/>
      </c>
      <c r="CZ110" s="286" t="str">
        <f ca="true">+IF(OFFSET('Sanitation Data'!$G$28,0,10*ROW('Sanitation Data'!G104))="","",OFFSET('Sanitation Data'!$G$28,0,10*ROW('Sanitation Data'!G104)))</f>
        <v/>
      </c>
      <c r="DA110" s="286" t="str">
        <f ca="true">+IF(OFFSET('Sanitation Data'!$G$29,0,10*ROW('Sanitation Data'!G104))="","",OFFSET('Sanitation Data'!$G$29,0,10*ROW('Sanitation Data'!G104)))</f>
        <v/>
      </c>
      <c r="DB110" s="286" t="str">
        <f ca="true">+IF(OFFSET('Sanitation Data'!$G$30,0,10*ROW('Sanitation Data'!G104))="","",OFFSET('Sanitation Data'!$G$30,0,10*ROW('Sanitation Data'!G104)))</f>
        <v/>
      </c>
      <c r="DC110" s="286" t="str">
        <f ca="true">+IF(OFFSET('Sanitation Data'!$G$31,0,10*ROW('Sanitation Data'!G104))="","",OFFSET('Sanitation Data'!$G$31,0,10*ROW('Sanitation Data'!G104)))</f>
        <v/>
      </c>
      <c r="DD110" s="286" t="str">
        <f ca="true">+IF(OFFSET('Sanitation Data'!$G$32,0,10*ROW('Sanitation Data'!G104))="","",OFFSET('Sanitation Data'!$G$32,0,10*ROW('Sanitation Data'!G104)))</f>
        <v/>
      </c>
      <c r="DE110" s="286" t="str">
        <f ca="true">+IF(OFFSET('Sanitation Data'!$H$28,0,10*ROW('Sanitation Data'!H104))="","",OFFSET('Sanitation Data'!$H$28,0,10*ROW('Sanitation Data'!H104)))</f>
        <v/>
      </c>
      <c r="DF110" s="286" t="str">
        <f ca="true">+IF(OFFSET('Sanitation Data'!$H$29,0,10*ROW('Sanitation Data'!H104))="","",OFFSET('Sanitation Data'!$H$29,0,10*ROW('Sanitation Data'!H104)))</f>
        <v/>
      </c>
      <c r="DG110" s="286" t="str">
        <f ca="true">+IF(OFFSET('Sanitation Data'!$H$30,0,10*ROW('Sanitation Data'!H104))="","",OFFSET('Sanitation Data'!$H$30,0,10*ROW('Sanitation Data'!H104)))</f>
        <v/>
      </c>
      <c r="DH110" s="286" t="str">
        <f ca="true">+IF(OFFSET('Sanitation Data'!$H$31,0,10*ROW('Sanitation Data'!H104))="","",OFFSET('Sanitation Data'!$H$31,0,10*ROW('Sanitation Data'!H104)))</f>
        <v/>
      </c>
      <c r="DI110" s="286" t="str">
        <f ca="true">+IF(OFFSET('Sanitation Data'!$H$32,0,10*ROW('Sanitation Data'!H104))="","",OFFSET('Sanitation Data'!$H$32,0,10*ROW('Sanitation Data'!H104)))</f>
        <v/>
      </c>
      <c r="DJ110" s="286" t="str">
        <f ca="true">+IF(OFFSET('Sanitation Data'!$I$28,0,10*ROW('Sanitation Data'!I104))="","",OFFSET('Sanitation Data'!$I$28,0,10*ROW('Sanitation Data'!I104)))</f>
        <v/>
      </c>
      <c r="DK110" s="286" t="str">
        <f ca="true">+IF(OFFSET('Sanitation Data'!$I$29,0,10*ROW('Sanitation Data'!I104))="","",OFFSET('Sanitation Data'!$I$29,0,10*ROW('Sanitation Data'!I104)))</f>
        <v/>
      </c>
      <c r="DL110" s="286" t="str">
        <f ca="true">+IF(OFFSET('Sanitation Data'!$I$30,0,10*ROW('Sanitation Data'!I104))="","",OFFSET('Sanitation Data'!$I$30,0,10*ROW('Sanitation Data'!I104)))</f>
        <v/>
      </c>
      <c r="DM110" s="286" t="str">
        <f ca="true">+IF(OFFSET('Sanitation Data'!$I$31,0,10*ROW('Sanitation Data'!I104))="","",OFFSET('Sanitation Data'!$I$31,0,10*ROW('Sanitation Data'!I104)))</f>
        <v/>
      </c>
      <c r="DN110" s="286" t="str">
        <f ca="true">+IF(OFFSET('Sanitation Data'!$I$32,0,10*ROW('Sanitation Data'!I104))="","",OFFSET('Sanitation Data'!$I$32,0,10*ROW('Sanitation Data'!I104)))</f>
        <v/>
      </c>
      <c r="DO110" s="286" t="str">
        <f ca="true">+IF(OFFSET('Hygiene Data'!$D$11,0,10*ROW('Hygiene Data'!D104))="","",OFFSET('Hygiene Data'!$D$11,0,10*ROW('Hygiene Data'!D104)))</f>
        <v/>
      </c>
      <c r="DP110" s="286" t="str">
        <f ca="true">+IF(OFFSET('Hygiene Data'!$D$12,0,10*ROW('Hygiene Data'!D104))="","",OFFSET('Hygiene Data'!$D$12,0,10*ROW('Hygiene Data'!D104)))</f>
        <v/>
      </c>
      <c r="DQ110" s="286" t="str">
        <f ca="true">+IF(OFFSET('Hygiene Data'!$D$13,0,10*ROW('Hygiene Data'!D104))="","",OFFSET('Hygiene Data'!$D$13,0,10*ROW('Hygiene Data'!D104)))</f>
        <v/>
      </c>
      <c r="DR110" s="286" t="str">
        <f ca="true">+IF(OFFSET('Hygiene Data'!$E$11,0,10*ROW('Hygiene Data'!E104))="","",OFFSET('Hygiene Data'!$E$11,0,10*ROW('Hygiene Data'!E104)))</f>
        <v/>
      </c>
      <c r="DS110" s="286" t="str">
        <f ca="true">+IF(OFFSET('Hygiene Data'!$E$12,0,10*ROW('Hygiene Data'!E104))="","",OFFSET('Hygiene Data'!$E$12,0,10*ROW('Hygiene Data'!E104)))</f>
        <v/>
      </c>
      <c r="DT110" s="286" t="str">
        <f ca="true">+IF(OFFSET('Hygiene Data'!$E$13,0,10*ROW('Hygiene Data'!E104))="","",OFFSET('Hygiene Data'!$E$13,0,10*ROW('Hygiene Data'!E104)))</f>
        <v/>
      </c>
      <c r="DU110" s="286" t="str">
        <f ca="true">+IF(OFFSET('Hygiene Data'!$F$11,0,10*ROW('Hygiene Data'!F104))="","",OFFSET('Hygiene Data'!$F$11,0,10*ROW('Hygiene Data'!F104)))</f>
        <v/>
      </c>
      <c r="DV110" s="286" t="str">
        <f ca="true">+IF(OFFSET('Hygiene Data'!$F$12,0,10*ROW('Hygiene Data'!F104))="","",OFFSET('Hygiene Data'!$F$12,0,10*ROW('Hygiene Data'!F104)))</f>
        <v/>
      </c>
      <c r="DW110" s="286" t="str">
        <f ca="true">+IF(OFFSET('Hygiene Data'!$F$13,0,10*ROW('Hygiene Data'!F104))="","",OFFSET('Hygiene Data'!$F$13,0,10*ROW('Hygiene Data'!F104)))</f>
        <v/>
      </c>
      <c r="DX110" s="286" t="str">
        <f ca="true">+IF(OFFSET('Hygiene Data'!$G$11,0,10*ROW('Hygiene Data'!G104))="","",OFFSET('Hygiene Data'!$G$11,0,10*ROW('Hygiene Data'!G104)))</f>
        <v/>
      </c>
      <c r="DY110" s="286" t="str">
        <f ca="true">+IF(OFFSET('Hygiene Data'!$G$12,0,10*ROW('Hygiene Data'!G104))="","",OFFSET('Hygiene Data'!$G$12,0,10*ROW('Hygiene Data'!G104)))</f>
        <v/>
      </c>
      <c r="DZ110" s="286" t="str">
        <f ca="true">+IF(OFFSET('Hygiene Data'!$G$13,0,10*ROW('Hygiene Data'!G104))="","",OFFSET('Hygiene Data'!$G$13,0,10*ROW('Hygiene Data'!G104)))</f>
        <v/>
      </c>
      <c r="EA110" s="286" t="str">
        <f ca="true">+IF(OFFSET('Hygiene Data'!$H$11,0,10*ROW('Hygiene Data'!H104))="","",OFFSET('Hygiene Data'!$H$11,0,10*ROW('Hygiene Data'!H104)))</f>
        <v/>
      </c>
      <c r="EB110" s="286" t="str">
        <f ca="true">+IF(OFFSET('Hygiene Data'!$H$12,0,10*ROW('Hygiene Data'!H104))="","",OFFSET('Hygiene Data'!$H$12,0,10*ROW('Hygiene Data'!H104)))</f>
        <v/>
      </c>
      <c r="EC110" s="286" t="str">
        <f ca="true">+IF(OFFSET('Hygiene Data'!$H$13,0,10*ROW('Hygiene Data'!H104))="","",OFFSET('Hygiene Data'!$H$13,0,10*ROW('Hygiene Data'!H104)))</f>
        <v/>
      </c>
      <c r="ED110" s="286" t="str">
        <f ca="true">+IF(OFFSET('Hygiene Data'!$I$11,0,10*ROW('Hygiene Data'!I104))="","",OFFSET('Hygiene Data'!$I$11,0,10*ROW('Hygiene Data'!I104)))</f>
        <v/>
      </c>
      <c r="EE110" s="286" t="str">
        <f ca="true">+IF(OFFSET('Hygiene Data'!$I$12,0,10*ROW('Hygiene Data'!I104))="","",OFFSET('Hygiene Data'!$I$12,0,10*ROW('Hygiene Data'!I104)))</f>
        <v/>
      </c>
      <c r="EF110" s="286"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42"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6"/>
      <c r="BS111" s="286" t="str">
        <f ca="true">+IF(OFFSET('Water Data'!$D$27,0,10*ROW('Water Data'!D105))="","",OFFSET('Water Data'!$D$27,0,10*ROW('Water Data'!D105)))</f>
        <v/>
      </c>
      <c r="BT111" s="286" t="str">
        <f ca="true">+IF(OFFSET('Water Data'!$D$28,0,10*ROW('Water Data'!D105))="","",OFFSET('Water Data'!$D$28,0,10*ROW('Water Data'!D105)))</f>
        <v/>
      </c>
      <c r="BU111" s="286" t="str">
        <f ca="true">+IF(OFFSET('Water Data'!$D$29,0,10*ROW('Water Data'!D105))="","",OFFSET('Water Data'!$D$29,0,10*ROW('Water Data'!D105)))</f>
        <v/>
      </c>
      <c r="BV111" s="286" t="str">
        <f ca="true">+IF(OFFSET('Water Data'!$E$27,0,10*ROW('Water Data'!E105))="","",OFFSET('Water Data'!$E$27,0,10*ROW('Water Data'!E105)))</f>
        <v/>
      </c>
      <c r="BW111" s="286" t="str">
        <f ca="true">+IF(OFFSET('Water Data'!$E$28,0,10*ROW('Water Data'!E105))="","",OFFSET('Water Data'!$E$28,0,10*ROW('Water Data'!E105)))</f>
        <v/>
      </c>
      <c r="BX111" s="286" t="str">
        <f ca="true">+IF(OFFSET('Water Data'!$E$29,0,10*ROW('Water Data'!E105))="","",OFFSET('Water Data'!$E$29,0,10*ROW('Water Data'!E105)))</f>
        <v/>
      </c>
      <c r="BY111" s="286" t="str">
        <f ca="true">+IF(OFFSET('Water Data'!$F$27,0,10*ROW('Water Data'!F105))="","",OFFSET('Water Data'!$F$27,0,10*ROW('Water Data'!F105)))</f>
        <v/>
      </c>
      <c r="BZ111" s="286" t="str">
        <f ca="true">+IF(OFFSET('Water Data'!$F$28,0,10*ROW('Water Data'!F105))="","",OFFSET('Water Data'!$F$28,0,10*ROW('Water Data'!F105)))</f>
        <v/>
      </c>
      <c r="CA111" s="286" t="str">
        <f ca="true">+IF(OFFSET('Water Data'!$F$29,0,10*ROW('Water Data'!F105))="","",OFFSET('Water Data'!$F$29,0,10*ROW('Water Data'!F105)))</f>
        <v/>
      </c>
      <c r="CB111" s="286" t="str">
        <f ca="true">+IF(OFFSET('Water Data'!$G$27,0,10*ROW('Water Data'!G105))="","",OFFSET('Water Data'!$G$27,0,10*ROW('Water Data'!G105)))</f>
        <v/>
      </c>
      <c r="CC111" s="286" t="str">
        <f ca="true">+IF(OFFSET('Water Data'!$G$28,0,10*ROW('Water Data'!G105))="","",OFFSET('Water Data'!$G$28,0,10*ROW('Water Data'!G105)))</f>
        <v/>
      </c>
      <c r="CD111" s="286" t="str">
        <f ca="true">+IF(OFFSET('Water Data'!$G$29,0,10*ROW('Water Data'!G105))="","",OFFSET('Water Data'!$G$29,0,10*ROW('Water Data'!G105)))</f>
        <v/>
      </c>
      <c r="CE111" s="286" t="str">
        <f ca="true">+IF(OFFSET('Water Data'!$H$27,0,10*ROW('Water Data'!H105))="","",OFFSET('Water Data'!$H$27,0,10*ROW('Water Data'!H105)))</f>
        <v/>
      </c>
      <c r="CF111" s="286" t="str">
        <f ca="true">+IF(OFFSET('Water Data'!$H$28,0,10*ROW('Water Data'!H105))="","",OFFSET('Water Data'!$H$28,0,10*ROW('Water Data'!H105)))</f>
        <v/>
      </c>
      <c r="CG111" s="286" t="str">
        <f ca="true">+IF(OFFSET('Water Data'!$H$29,0,10*ROW('Water Data'!H105))="","",OFFSET('Water Data'!$H$29,0,10*ROW('Water Data'!H105)))</f>
        <v/>
      </c>
      <c r="CH111" s="286" t="str">
        <f ca="true">+IF(OFFSET('Water Data'!$I$27,0,10*ROW('Water Data'!I105))="","",OFFSET('Water Data'!$I$27,0,10*ROW('Water Data'!I105)))</f>
        <v/>
      </c>
      <c r="CI111" s="286" t="str">
        <f ca="true">+IF(OFFSET('Water Data'!$I$28,0,10*ROW('Water Data'!I105))="","",OFFSET('Water Data'!$I$28,0,10*ROW('Water Data'!I105)))</f>
        <v/>
      </c>
      <c r="CJ111" s="286" t="str">
        <f ca="true">+IF(OFFSET('Water Data'!$I$29,0,10*ROW('Water Data'!I105))="","",OFFSET('Water Data'!$I$29,0,10*ROW('Water Data'!I105)))</f>
        <v/>
      </c>
      <c r="CK111" s="286" t="str">
        <f ca="true">+IF(OFFSET('Sanitation Data'!$D$28,0,10*ROW('Sanitation Data'!D105))="","",OFFSET('Sanitation Data'!$D$28,0,10*ROW('Sanitation Data'!D105)))</f>
        <v/>
      </c>
      <c r="CL111" s="286" t="str">
        <f ca="true">+IF(OFFSET('Sanitation Data'!$D$29,0,10*ROW('Sanitation Data'!D105))="","",OFFSET('Sanitation Data'!$D$29,0,10*ROW('Sanitation Data'!D105)))</f>
        <v/>
      </c>
      <c r="CM111" s="286" t="str">
        <f ca="true">+IF(OFFSET('Sanitation Data'!$D$30,0,10*ROW('Sanitation Data'!D105))="","",OFFSET('Sanitation Data'!$D$30,0,10*ROW('Sanitation Data'!D105)))</f>
        <v/>
      </c>
      <c r="CN111" s="286" t="str">
        <f ca="true">+IF(OFFSET('Sanitation Data'!$D$31,0,10*ROW('Sanitation Data'!D105))="","",OFFSET('Sanitation Data'!$D$31,0,10*ROW('Sanitation Data'!D105)))</f>
        <v/>
      </c>
      <c r="CO111" s="286" t="str">
        <f ca="true">+IF(OFFSET('Sanitation Data'!$D$32,0,10*ROW('Sanitation Data'!D105))="","",OFFSET('Sanitation Data'!$D$32,0,10*ROW('Sanitation Data'!D105)))</f>
        <v/>
      </c>
      <c r="CP111" s="286" t="str">
        <f ca="true">+IF(OFFSET('Sanitation Data'!$E$28,0,10*ROW('Sanitation Data'!E105))="","",OFFSET('Sanitation Data'!$E$28,0,10*ROW('Sanitation Data'!E105)))</f>
        <v/>
      </c>
      <c r="CQ111" s="286" t="str">
        <f ca="true">+IF(OFFSET('Sanitation Data'!$E$29,0,10*ROW('Sanitation Data'!E105))="","",OFFSET('Sanitation Data'!$E$29,0,10*ROW('Sanitation Data'!E105)))</f>
        <v/>
      </c>
      <c r="CR111" s="286" t="str">
        <f ca="true">+IF(OFFSET('Sanitation Data'!$E$30,0,10*ROW('Sanitation Data'!E105))="","",OFFSET('Sanitation Data'!$E$30,0,10*ROW('Sanitation Data'!E105)))</f>
        <v/>
      </c>
      <c r="CS111" s="286" t="str">
        <f ca="true">+IF(OFFSET('Sanitation Data'!$E$31,0,10*ROW('Sanitation Data'!E105))="","",OFFSET('Sanitation Data'!$E$31,0,10*ROW('Sanitation Data'!E105)))</f>
        <v/>
      </c>
      <c r="CT111" s="286" t="str">
        <f ca="true">+IF(OFFSET('Sanitation Data'!$E$32,0,10*ROW('Sanitation Data'!E105))="","",OFFSET('Sanitation Data'!$E$32,0,10*ROW('Sanitation Data'!E105)))</f>
        <v/>
      </c>
      <c r="CU111" s="286" t="str">
        <f ca="true">+IF(OFFSET('Sanitation Data'!$F$28,0,10*ROW('Sanitation Data'!F105))="","",OFFSET('Sanitation Data'!$F$28,0,10*ROW('Sanitation Data'!F105)))</f>
        <v/>
      </c>
      <c r="CV111" s="286" t="str">
        <f ca="true">+IF(OFFSET('Sanitation Data'!$F$29,0,10*ROW('Sanitation Data'!F105))="","",OFFSET('Sanitation Data'!$F$29,0,10*ROW('Sanitation Data'!F105)))</f>
        <v/>
      </c>
      <c r="CW111" s="286" t="str">
        <f ca="true">+IF(OFFSET('Sanitation Data'!$F$30,0,10*ROW('Sanitation Data'!F105))="","",OFFSET('Sanitation Data'!$F$30,0,10*ROW('Sanitation Data'!F105)))</f>
        <v/>
      </c>
      <c r="CX111" s="286" t="str">
        <f ca="true">+IF(OFFSET('Sanitation Data'!$F$31,0,10*ROW('Sanitation Data'!F105))="","",OFFSET('Sanitation Data'!$F$31,0,10*ROW('Sanitation Data'!F105)))</f>
        <v/>
      </c>
      <c r="CY111" s="286" t="str">
        <f ca="true">+IF(OFFSET('Sanitation Data'!$F$32,0,10*ROW('Sanitation Data'!F105))="","",OFFSET('Sanitation Data'!$F$32,0,10*ROW('Sanitation Data'!F105)))</f>
        <v/>
      </c>
      <c r="CZ111" s="286" t="str">
        <f ca="true">+IF(OFFSET('Sanitation Data'!$G$28,0,10*ROW('Sanitation Data'!G105))="","",OFFSET('Sanitation Data'!$G$28,0,10*ROW('Sanitation Data'!G105)))</f>
        <v/>
      </c>
      <c r="DA111" s="286" t="str">
        <f ca="true">+IF(OFFSET('Sanitation Data'!$G$29,0,10*ROW('Sanitation Data'!G105))="","",OFFSET('Sanitation Data'!$G$29,0,10*ROW('Sanitation Data'!G105)))</f>
        <v/>
      </c>
      <c r="DB111" s="286" t="str">
        <f ca="true">+IF(OFFSET('Sanitation Data'!$G$30,0,10*ROW('Sanitation Data'!G105))="","",OFFSET('Sanitation Data'!$G$30,0,10*ROW('Sanitation Data'!G105)))</f>
        <v/>
      </c>
      <c r="DC111" s="286" t="str">
        <f ca="true">+IF(OFFSET('Sanitation Data'!$G$31,0,10*ROW('Sanitation Data'!G105))="","",OFFSET('Sanitation Data'!$G$31,0,10*ROW('Sanitation Data'!G105)))</f>
        <v/>
      </c>
      <c r="DD111" s="286" t="str">
        <f ca="true">+IF(OFFSET('Sanitation Data'!$G$32,0,10*ROW('Sanitation Data'!G105))="","",OFFSET('Sanitation Data'!$G$32,0,10*ROW('Sanitation Data'!G105)))</f>
        <v/>
      </c>
      <c r="DE111" s="286" t="str">
        <f ca="true">+IF(OFFSET('Sanitation Data'!$H$28,0,10*ROW('Sanitation Data'!H105))="","",OFFSET('Sanitation Data'!$H$28,0,10*ROW('Sanitation Data'!H105)))</f>
        <v/>
      </c>
      <c r="DF111" s="286" t="str">
        <f ca="true">+IF(OFFSET('Sanitation Data'!$H$29,0,10*ROW('Sanitation Data'!H105))="","",OFFSET('Sanitation Data'!$H$29,0,10*ROW('Sanitation Data'!H105)))</f>
        <v/>
      </c>
      <c r="DG111" s="286" t="str">
        <f ca="true">+IF(OFFSET('Sanitation Data'!$H$30,0,10*ROW('Sanitation Data'!H105))="","",OFFSET('Sanitation Data'!$H$30,0,10*ROW('Sanitation Data'!H105)))</f>
        <v/>
      </c>
      <c r="DH111" s="286" t="str">
        <f ca="true">+IF(OFFSET('Sanitation Data'!$H$31,0,10*ROW('Sanitation Data'!H105))="","",OFFSET('Sanitation Data'!$H$31,0,10*ROW('Sanitation Data'!H105)))</f>
        <v/>
      </c>
      <c r="DI111" s="286" t="str">
        <f ca="true">+IF(OFFSET('Sanitation Data'!$H$32,0,10*ROW('Sanitation Data'!H105))="","",OFFSET('Sanitation Data'!$H$32,0,10*ROW('Sanitation Data'!H105)))</f>
        <v/>
      </c>
      <c r="DJ111" s="286" t="str">
        <f ca="true">+IF(OFFSET('Sanitation Data'!$I$28,0,10*ROW('Sanitation Data'!I105))="","",OFFSET('Sanitation Data'!$I$28,0,10*ROW('Sanitation Data'!I105)))</f>
        <v/>
      </c>
      <c r="DK111" s="286" t="str">
        <f ca="true">+IF(OFFSET('Sanitation Data'!$I$29,0,10*ROW('Sanitation Data'!I105))="","",OFFSET('Sanitation Data'!$I$29,0,10*ROW('Sanitation Data'!I105)))</f>
        <v/>
      </c>
      <c r="DL111" s="286" t="str">
        <f ca="true">+IF(OFFSET('Sanitation Data'!$I$30,0,10*ROW('Sanitation Data'!I105))="","",OFFSET('Sanitation Data'!$I$30,0,10*ROW('Sanitation Data'!I105)))</f>
        <v/>
      </c>
      <c r="DM111" s="286" t="str">
        <f ca="true">+IF(OFFSET('Sanitation Data'!$I$31,0,10*ROW('Sanitation Data'!I105))="","",OFFSET('Sanitation Data'!$I$31,0,10*ROW('Sanitation Data'!I105)))</f>
        <v/>
      </c>
      <c r="DN111" s="286" t="str">
        <f ca="true">+IF(OFFSET('Sanitation Data'!$I$32,0,10*ROW('Sanitation Data'!I105))="","",OFFSET('Sanitation Data'!$I$32,0,10*ROW('Sanitation Data'!I105)))</f>
        <v/>
      </c>
      <c r="DO111" s="286" t="str">
        <f ca="true">+IF(OFFSET('Hygiene Data'!$D$11,0,10*ROW('Hygiene Data'!D105))="","",OFFSET('Hygiene Data'!$D$11,0,10*ROW('Hygiene Data'!D105)))</f>
        <v/>
      </c>
      <c r="DP111" s="286" t="str">
        <f ca="true">+IF(OFFSET('Hygiene Data'!$D$12,0,10*ROW('Hygiene Data'!D105))="","",OFFSET('Hygiene Data'!$D$12,0,10*ROW('Hygiene Data'!D105)))</f>
        <v/>
      </c>
      <c r="DQ111" s="286" t="str">
        <f ca="true">+IF(OFFSET('Hygiene Data'!$D$13,0,10*ROW('Hygiene Data'!D105))="","",OFFSET('Hygiene Data'!$D$13,0,10*ROW('Hygiene Data'!D105)))</f>
        <v/>
      </c>
      <c r="DR111" s="286" t="str">
        <f ca="true">+IF(OFFSET('Hygiene Data'!$E$11,0,10*ROW('Hygiene Data'!E105))="","",OFFSET('Hygiene Data'!$E$11,0,10*ROW('Hygiene Data'!E105)))</f>
        <v/>
      </c>
      <c r="DS111" s="286" t="str">
        <f ca="true">+IF(OFFSET('Hygiene Data'!$E$12,0,10*ROW('Hygiene Data'!E105))="","",OFFSET('Hygiene Data'!$E$12,0,10*ROW('Hygiene Data'!E105)))</f>
        <v/>
      </c>
      <c r="DT111" s="286" t="str">
        <f ca="true">+IF(OFFSET('Hygiene Data'!$E$13,0,10*ROW('Hygiene Data'!E105))="","",OFFSET('Hygiene Data'!$E$13,0,10*ROW('Hygiene Data'!E105)))</f>
        <v/>
      </c>
      <c r="DU111" s="286" t="str">
        <f ca="true">+IF(OFFSET('Hygiene Data'!$F$11,0,10*ROW('Hygiene Data'!F105))="","",OFFSET('Hygiene Data'!$F$11,0,10*ROW('Hygiene Data'!F105)))</f>
        <v/>
      </c>
      <c r="DV111" s="286" t="str">
        <f ca="true">+IF(OFFSET('Hygiene Data'!$F$12,0,10*ROW('Hygiene Data'!F105))="","",OFFSET('Hygiene Data'!$F$12,0,10*ROW('Hygiene Data'!F105)))</f>
        <v/>
      </c>
      <c r="DW111" s="286" t="str">
        <f ca="true">+IF(OFFSET('Hygiene Data'!$F$13,0,10*ROW('Hygiene Data'!F105))="","",OFFSET('Hygiene Data'!$F$13,0,10*ROW('Hygiene Data'!F105)))</f>
        <v/>
      </c>
      <c r="DX111" s="286" t="str">
        <f ca="true">+IF(OFFSET('Hygiene Data'!$G$11,0,10*ROW('Hygiene Data'!G105))="","",OFFSET('Hygiene Data'!$G$11,0,10*ROW('Hygiene Data'!G105)))</f>
        <v/>
      </c>
      <c r="DY111" s="286" t="str">
        <f ca="true">+IF(OFFSET('Hygiene Data'!$G$12,0,10*ROW('Hygiene Data'!G105))="","",OFFSET('Hygiene Data'!$G$12,0,10*ROW('Hygiene Data'!G105)))</f>
        <v/>
      </c>
      <c r="DZ111" s="286" t="str">
        <f ca="true">+IF(OFFSET('Hygiene Data'!$G$13,0,10*ROW('Hygiene Data'!G105))="","",OFFSET('Hygiene Data'!$G$13,0,10*ROW('Hygiene Data'!G105)))</f>
        <v/>
      </c>
      <c r="EA111" s="286" t="str">
        <f ca="true">+IF(OFFSET('Hygiene Data'!$H$11,0,10*ROW('Hygiene Data'!H105))="","",OFFSET('Hygiene Data'!$H$11,0,10*ROW('Hygiene Data'!H105)))</f>
        <v/>
      </c>
      <c r="EB111" s="286" t="str">
        <f ca="true">+IF(OFFSET('Hygiene Data'!$H$12,0,10*ROW('Hygiene Data'!H105))="","",OFFSET('Hygiene Data'!$H$12,0,10*ROW('Hygiene Data'!H105)))</f>
        <v/>
      </c>
      <c r="EC111" s="286" t="str">
        <f ca="true">+IF(OFFSET('Hygiene Data'!$H$13,0,10*ROW('Hygiene Data'!H105))="","",OFFSET('Hygiene Data'!$H$13,0,10*ROW('Hygiene Data'!H105)))</f>
        <v/>
      </c>
      <c r="ED111" s="286" t="str">
        <f ca="true">+IF(OFFSET('Hygiene Data'!$I$11,0,10*ROW('Hygiene Data'!I105))="","",OFFSET('Hygiene Data'!$I$11,0,10*ROW('Hygiene Data'!I105)))</f>
        <v/>
      </c>
      <c r="EE111" s="286" t="str">
        <f ca="true">+IF(OFFSET('Hygiene Data'!$I$12,0,10*ROW('Hygiene Data'!I105))="","",OFFSET('Hygiene Data'!$I$12,0,10*ROW('Hygiene Data'!I105)))</f>
        <v/>
      </c>
      <c r="EF111" s="286"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42"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6"/>
      <c r="BS112" s="286" t="str">
        <f ca="true">+IF(OFFSET('Water Data'!$D$27,0,10*ROW('Water Data'!D106))="","",OFFSET('Water Data'!$D$27,0,10*ROW('Water Data'!D106)))</f>
        <v/>
      </c>
      <c r="BT112" s="286" t="str">
        <f ca="true">+IF(OFFSET('Water Data'!$D$28,0,10*ROW('Water Data'!D106))="","",OFFSET('Water Data'!$D$28,0,10*ROW('Water Data'!D106)))</f>
        <v/>
      </c>
      <c r="BU112" s="286" t="str">
        <f ca="true">+IF(OFFSET('Water Data'!$D$29,0,10*ROW('Water Data'!D106))="","",OFFSET('Water Data'!$D$29,0,10*ROW('Water Data'!D106)))</f>
        <v/>
      </c>
      <c r="BV112" s="286" t="str">
        <f ca="true">+IF(OFFSET('Water Data'!$E$27,0,10*ROW('Water Data'!E106))="","",OFFSET('Water Data'!$E$27,0,10*ROW('Water Data'!E106)))</f>
        <v/>
      </c>
      <c r="BW112" s="286" t="str">
        <f ca="true">+IF(OFFSET('Water Data'!$E$28,0,10*ROW('Water Data'!E106))="","",OFFSET('Water Data'!$E$28,0,10*ROW('Water Data'!E106)))</f>
        <v/>
      </c>
      <c r="BX112" s="286" t="str">
        <f ca="true">+IF(OFFSET('Water Data'!$E$29,0,10*ROW('Water Data'!E106))="","",OFFSET('Water Data'!$E$29,0,10*ROW('Water Data'!E106)))</f>
        <v/>
      </c>
      <c r="BY112" s="286" t="str">
        <f ca="true">+IF(OFFSET('Water Data'!$F$27,0,10*ROW('Water Data'!F106))="","",OFFSET('Water Data'!$F$27,0,10*ROW('Water Data'!F106)))</f>
        <v/>
      </c>
      <c r="BZ112" s="286" t="str">
        <f ca="true">+IF(OFFSET('Water Data'!$F$28,0,10*ROW('Water Data'!F106))="","",OFFSET('Water Data'!$F$28,0,10*ROW('Water Data'!F106)))</f>
        <v/>
      </c>
      <c r="CA112" s="286" t="str">
        <f ca="true">+IF(OFFSET('Water Data'!$F$29,0,10*ROW('Water Data'!F106))="","",OFFSET('Water Data'!$F$29,0,10*ROW('Water Data'!F106)))</f>
        <v/>
      </c>
      <c r="CB112" s="286" t="str">
        <f ca="true">+IF(OFFSET('Water Data'!$G$27,0,10*ROW('Water Data'!G106))="","",OFFSET('Water Data'!$G$27,0,10*ROW('Water Data'!G106)))</f>
        <v/>
      </c>
      <c r="CC112" s="286" t="str">
        <f ca="true">+IF(OFFSET('Water Data'!$G$28,0,10*ROW('Water Data'!G106))="","",OFFSET('Water Data'!$G$28,0,10*ROW('Water Data'!G106)))</f>
        <v/>
      </c>
      <c r="CD112" s="286" t="str">
        <f ca="true">+IF(OFFSET('Water Data'!$G$29,0,10*ROW('Water Data'!G106))="","",OFFSET('Water Data'!$G$29,0,10*ROW('Water Data'!G106)))</f>
        <v/>
      </c>
      <c r="CE112" s="286" t="str">
        <f ca="true">+IF(OFFSET('Water Data'!$H$27,0,10*ROW('Water Data'!H106))="","",OFFSET('Water Data'!$H$27,0,10*ROW('Water Data'!H106)))</f>
        <v/>
      </c>
      <c r="CF112" s="286" t="str">
        <f ca="true">+IF(OFFSET('Water Data'!$H$28,0,10*ROW('Water Data'!H106))="","",OFFSET('Water Data'!$H$28,0,10*ROW('Water Data'!H106)))</f>
        <v/>
      </c>
      <c r="CG112" s="286" t="str">
        <f ca="true">+IF(OFFSET('Water Data'!$H$29,0,10*ROW('Water Data'!H106))="","",OFFSET('Water Data'!$H$29,0,10*ROW('Water Data'!H106)))</f>
        <v/>
      </c>
      <c r="CH112" s="286" t="str">
        <f ca="true">+IF(OFFSET('Water Data'!$I$27,0,10*ROW('Water Data'!I106))="","",OFFSET('Water Data'!$I$27,0,10*ROW('Water Data'!I106)))</f>
        <v/>
      </c>
      <c r="CI112" s="286" t="str">
        <f ca="true">+IF(OFFSET('Water Data'!$I$28,0,10*ROW('Water Data'!I106))="","",OFFSET('Water Data'!$I$28,0,10*ROW('Water Data'!I106)))</f>
        <v/>
      </c>
      <c r="CJ112" s="286" t="str">
        <f ca="true">+IF(OFFSET('Water Data'!$I$29,0,10*ROW('Water Data'!I106))="","",OFFSET('Water Data'!$I$29,0,10*ROW('Water Data'!I106)))</f>
        <v/>
      </c>
      <c r="CK112" s="286" t="str">
        <f ca="true">+IF(OFFSET('Sanitation Data'!$D$28,0,10*ROW('Sanitation Data'!D106))="","",OFFSET('Sanitation Data'!$D$28,0,10*ROW('Sanitation Data'!D106)))</f>
        <v/>
      </c>
      <c r="CL112" s="286" t="str">
        <f ca="true">+IF(OFFSET('Sanitation Data'!$D$29,0,10*ROW('Sanitation Data'!D106))="","",OFFSET('Sanitation Data'!$D$29,0,10*ROW('Sanitation Data'!D106)))</f>
        <v/>
      </c>
      <c r="CM112" s="286" t="str">
        <f ca="true">+IF(OFFSET('Sanitation Data'!$D$30,0,10*ROW('Sanitation Data'!D106))="","",OFFSET('Sanitation Data'!$D$30,0,10*ROW('Sanitation Data'!D106)))</f>
        <v/>
      </c>
      <c r="CN112" s="286" t="str">
        <f ca="true">+IF(OFFSET('Sanitation Data'!$D$31,0,10*ROW('Sanitation Data'!D106))="","",OFFSET('Sanitation Data'!$D$31,0,10*ROW('Sanitation Data'!D106)))</f>
        <v/>
      </c>
      <c r="CO112" s="286" t="str">
        <f ca="true">+IF(OFFSET('Sanitation Data'!$D$32,0,10*ROW('Sanitation Data'!D106))="","",OFFSET('Sanitation Data'!$D$32,0,10*ROW('Sanitation Data'!D106)))</f>
        <v/>
      </c>
      <c r="CP112" s="286" t="str">
        <f ca="true">+IF(OFFSET('Sanitation Data'!$E$28,0,10*ROW('Sanitation Data'!E106))="","",OFFSET('Sanitation Data'!$E$28,0,10*ROW('Sanitation Data'!E106)))</f>
        <v/>
      </c>
      <c r="CQ112" s="286" t="str">
        <f ca="true">+IF(OFFSET('Sanitation Data'!$E$29,0,10*ROW('Sanitation Data'!E106))="","",OFFSET('Sanitation Data'!$E$29,0,10*ROW('Sanitation Data'!E106)))</f>
        <v/>
      </c>
      <c r="CR112" s="286" t="str">
        <f ca="true">+IF(OFFSET('Sanitation Data'!$E$30,0,10*ROW('Sanitation Data'!E106))="","",OFFSET('Sanitation Data'!$E$30,0,10*ROW('Sanitation Data'!E106)))</f>
        <v/>
      </c>
      <c r="CS112" s="286" t="str">
        <f ca="true">+IF(OFFSET('Sanitation Data'!$E$31,0,10*ROW('Sanitation Data'!E106))="","",OFFSET('Sanitation Data'!$E$31,0,10*ROW('Sanitation Data'!E106)))</f>
        <v/>
      </c>
      <c r="CT112" s="286" t="str">
        <f ca="true">+IF(OFFSET('Sanitation Data'!$E$32,0,10*ROW('Sanitation Data'!E106))="","",OFFSET('Sanitation Data'!$E$32,0,10*ROW('Sanitation Data'!E106)))</f>
        <v/>
      </c>
      <c r="CU112" s="286" t="str">
        <f ca="true">+IF(OFFSET('Sanitation Data'!$F$28,0,10*ROW('Sanitation Data'!F106))="","",OFFSET('Sanitation Data'!$F$28,0,10*ROW('Sanitation Data'!F106)))</f>
        <v/>
      </c>
      <c r="CV112" s="286" t="str">
        <f ca="true">+IF(OFFSET('Sanitation Data'!$F$29,0,10*ROW('Sanitation Data'!F106))="","",OFFSET('Sanitation Data'!$F$29,0,10*ROW('Sanitation Data'!F106)))</f>
        <v/>
      </c>
      <c r="CW112" s="286" t="str">
        <f ca="true">+IF(OFFSET('Sanitation Data'!$F$30,0,10*ROW('Sanitation Data'!F106))="","",OFFSET('Sanitation Data'!$F$30,0,10*ROW('Sanitation Data'!F106)))</f>
        <v/>
      </c>
      <c r="CX112" s="286" t="str">
        <f ca="true">+IF(OFFSET('Sanitation Data'!$F$31,0,10*ROW('Sanitation Data'!F106))="","",OFFSET('Sanitation Data'!$F$31,0,10*ROW('Sanitation Data'!F106)))</f>
        <v/>
      </c>
      <c r="CY112" s="286" t="str">
        <f ca="true">+IF(OFFSET('Sanitation Data'!$F$32,0,10*ROW('Sanitation Data'!F106))="","",OFFSET('Sanitation Data'!$F$32,0,10*ROW('Sanitation Data'!F106)))</f>
        <v/>
      </c>
      <c r="CZ112" s="286" t="str">
        <f ca="true">+IF(OFFSET('Sanitation Data'!$G$28,0,10*ROW('Sanitation Data'!G106))="","",OFFSET('Sanitation Data'!$G$28,0,10*ROW('Sanitation Data'!G106)))</f>
        <v/>
      </c>
      <c r="DA112" s="286" t="str">
        <f ca="true">+IF(OFFSET('Sanitation Data'!$G$29,0,10*ROW('Sanitation Data'!G106))="","",OFFSET('Sanitation Data'!$G$29,0,10*ROW('Sanitation Data'!G106)))</f>
        <v/>
      </c>
      <c r="DB112" s="286" t="str">
        <f ca="true">+IF(OFFSET('Sanitation Data'!$G$30,0,10*ROW('Sanitation Data'!G106))="","",OFFSET('Sanitation Data'!$G$30,0,10*ROW('Sanitation Data'!G106)))</f>
        <v/>
      </c>
      <c r="DC112" s="286" t="str">
        <f ca="true">+IF(OFFSET('Sanitation Data'!$G$31,0,10*ROW('Sanitation Data'!G106))="","",OFFSET('Sanitation Data'!$G$31,0,10*ROW('Sanitation Data'!G106)))</f>
        <v/>
      </c>
      <c r="DD112" s="286" t="str">
        <f ca="true">+IF(OFFSET('Sanitation Data'!$G$32,0,10*ROW('Sanitation Data'!G106))="","",OFFSET('Sanitation Data'!$G$32,0,10*ROW('Sanitation Data'!G106)))</f>
        <v/>
      </c>
      <c r="DE112" s="286" t="str">
        <f ca="true">+IF(OFFSET('Sanitation Data'!$H$28,0,10*ROW('Sanitation Data'!H106))="","",OFFSET('Sanitation Data'!$H$28,0,10*ROW('Sanitation Data'!H106)))</f>
        <v/>
      </c>
      <c r="DF112" s="286" t="str">
        <f ca="true">+IF(OFFSET('Sanitation Data'!$H$29,0,10*ROW('Sanitation Data'!H106))="","",OFFSET('Sanitation Data'!$H$29,0,10*ROW('Sanitation Data'!H106)))</f>
        <v/>
      </c>
      <c r="DG112" s="286" t="str">
        <f ca="true">+IF(OFFSET('Sanitation Data'!$H$30,0,10*ROW('Sanitation Data'!H106))="","",OFFSET('Sanitation Data'!$H$30,0,10*ROW('Sanitation Data'!H106)))</f>
        <v/>
      </c>
      <c r="DH112" s="286" t="str">
        <f ca="true">+IF(OFFSET('Sanitation Data'!$H$31,0,10*ROW('Sanitation Data'!H106))="","",OFFSET('Sanitation Data'!$H$31,0,10*ROW('Sanitation Data'!H106)))</f>
        <v/>
      </c>
      <c r="DI112" s="286" t="str">
        <f ca="true">+IF(OFFSET('Sanitation Data'!$H$32,0,10*ROW('Sanitation Data'!H106))="","",OFFSET('Sanitation Data'!$H$32,0,10*ROW('Sanitation Data'!H106)))</f>
        <v/>
      </c>
      <c r="DJ112" s="286" t="str">
        <f ca="true">+IF(OFFSET('Sanitation Data'!$I$28,0,10*ROW('Sanitation Data'!I106))="","",OFFSET('Sanitation Data'!$I$28,0,10*ROW('Sanitation Data'!I106)))</f>
        <v/>
      </c>
      <c r="DK112" s="286" t="str">
        <f ca="true">+IF(OFFSET('Sanitation Data'!$I$29,0,10*ROW('Sanitation Data'!I106))="","",OFFSET('Sanitation Data'!$I$29,0,10*ROW('Sanitation Data'!I106)))</f>
        <v/>
      </c>
      <c r="DL112" s="286" t="str">
        <f ca="true">+IF(OFFSET('Sanitation Data'!$I$30,0,10*ROW('Sanitation Data'!I106))="","",OFFSET('Sanitation Data'!$I$30,0,10*ROW('Sanitation Data'!I106)))</f>
        <v/>
      </c>
      <c r="DM112" s="286" t="str">
        <f ca="true">+IF(OFFSET('Sanitation Data'!$I$31,0,10*ROW('Sanitation Data'!I106))="","",OFFSET('Sanitation Data'!$I$31,0,10*ROW('Sanitation Data'!I106)))</f>
        <v/>
      </c>
      <c r="DN112" s="286" t="str">
        <f ca="true">+IF(OFFSET('Sanitation Data'!$I$32,0,10*ROW('Sanitation Data'!I106))="","",OFFSET('Sanitation Data'!$I$32,0,10*ROW('Sanitation Data'!I106)))</f>
        <v/>
      </c>
      <c r="DO112" s="286" t="str">
        <f ca="true">+IF(OFFSET('Hygiene Data'!$D$11,0,10*ROW('Hygiene Data'!D106))="","",OFFSET('Hygiene Data'!$D$11,0,10*ROW('Hygiene Data'!D106)))</f>
        <v/>
      </c>
      <c r="DP112" s="286" t="str">
        <f ca="true">+IF(OFFSET('Hygiene Data'!$D$12,0,10*ROW('Hygiene Data'!D106))="","",OFFSET('Hygiene Data'!$D$12,0,10*ROW('Hygiene Data'!D106)))</f>
        <v/>
      </c>
      <c r="DQ112" s="286" t="str">
        <f ca="true">+IF(OFFSET('Hygiene Data'!$D$13,0,10*ROW('Hygiene Data'!D106))="","",OFFSET('Hygiene Data'!$D$13,0,10*ROW('Hygiene Data'!D106)))</f>
        <v/>
      </c>
      <c r="DR112" s="286" t="str">
        <f ca="true">+IF(OFFSET('Hygiene Data'!$E$11,0,10*ROW('Hygiene Data'!E106))="","",OFFSET('Hygiene Data'!$E$11,0,10*ROW('Hygiene Data'!E106)))</f>
        <v/>
      </c>
      <c r="DS112" s="286" t="str">
        <f ca="true">+IF(OFFSET('Hygiene Data'!$E$12,0,10*ROW('Hygiene Data'!E106))="","",OFFSET('Hygiene Data'!$E$12,0,10*ROW('Hygiene Data'!E106)))</f>
        <v/>
      </c>
      <c r="DT112" s="286" t="str">
        <f ca="true">+IF(OFFSET('Hygiene Data'!$E$13,0,10*ROW('Hygiene Data'!E106))="","",OFFSET('Hygiene Data'!$E$13,0,10*ROW('Hygiene Data'!E106)))</f>
        <v/>
      </c>
      <c r="DU112" s="286" t="str">
        <f ca="true">+IF(OFFSET('Hygiene Data'!$F$11,0,10*ROW('Hygiene Data'!F106))="","",OFFSET('Hygiene Data'!$F$11,0,10*ROW('Hygiene Data'!F106)))</f>
        <v/>
      </c>
      <c r="DV112" s="286" t="str">
        <f ca="true">+IF(OFFSET('Hygiene Data'!$F$12,0,10*ROW('Hygiene Data'!F106))="","",OFFSET('Hygiene Data'!$F$12,0,10*ROW('Hygiene Data'!F106)))</f>
        <v/>
      </c>
      <c r="DW112" s="286" t="str">
        <f ca="true">+IF(OFFSET('Hygiene Data'!$F$13,0,10*ROW('Hygiene Data'!F106))="","",OFFSET('Hygiene Data'!$F$13,0,10*ROW('Hygiene Data'!F106)))</f>
        <v/>
      </c>
      <c r="DX112" s="286" t="str">
        <f ca="true">+IF(OFFSET('Hygiene Data'!$G$11,0,10*ROW('Hygiene Data'!G106))="","",OFFSET('Hygiene Data'!$G$11,0,10*ROW('Hygiene Data'!G106)))</f>
        <v/>
      </c>
      <c r="DY112" s="286" t="str">
        <f ca="true">+IF(OFFSET('Hygiene Data'!$G$12,0,10*ROW('Hygiene Data'!G106))="","",OFFSET('Hygiene Data'!$G$12,0,10*ROW('Hygiene Data'!G106)))</f>
        <v/>
      </c>
      <c r="DZ112" s="286" t="str">
        <f ca="true">+IF(OFFSET('Hygiene Data'!$G$13,0,10*ROW('Hygiene Data'!G106))="","",OFFSET('Hygiene Data'!$G$13,0,10*ROW('Hygiene Data'!G106)))</f>
        <v/>
      </c>
      <c r="EA112" s="286" t="str">
        <f ca="true">+IF(OFFSET('Hygiene Data'!$H$11,0,10*ROW('Hygiene Data'!H106))="","",OFFSET('Hygiene Data'!$H$11,0,10*ROW('Hygiene Data'!H106)))</f>
        <v/>
      </c>
      <c r="EB112" s="286" t="str">
        <f ca="true">+IF(OFFSET('Hygiene Data'!$H$12,0,10*ROW('Hygiene Data'!H106))="","",OFFSET('Hygiene Data'!$H$12,0,10*ROW('Hygiene Data'!H106)))</f>
        <v/>
      </c>
      <c r="EC112" s="286" t="str">
        <f ca="true">+IF(OFFSET('Hygiene Data'!$H$13,0,10*ROW('Hygiene Data'!H106))="","",OFFSET('Hygiene Data'!$H$13,0,10*ROW('Hygiene Data'!H106)))</f>
        <v/>
      </c>
      <c r="ED112" s="286" t="str">
        <f ca="true">+IF(OFFSET('Hygiene Data'!$I$11,0,10*ROW('Hygiene Data'!I106))="","",OFFSET('Hygiene Data'!$I$11,0,10*ROW('Hygiene Data'!I106)))</f>
        <v/>
      </c>
      <c r="EE112" s="286" t="str">
        <f ca="true">+IF(OFFSET('Hygiene Data'!$I$12,0,10*ROW('Hygiene Data'!I106))="","",OFFSET('Hygiene Data'!$I$12,0,10*ROW('Hygiene Data'!I106)))</f>
        <v/>
      </c>
      <c r="EF112" s="286"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42"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6"/>
      <c r="BS113" s="286" t="str">
        <f ca="true">+IF(OFFSET('Water Data'!$D$27,0,10*ROW('Water Data'!D107))="","",OFFSET('Water Data'!$D$27,0,10*ROW('Water Data'!D107)))</f>
        <v/>
      </c>
      <c r="BT113" s="286" t="str">
        <f ca="true">+IF(OFFSET('Water Data'!$D$28,0,10*ROW('Water Data'!D107))="","",OFFSET('Water Data'!$D$28,0,10*ROW('Water Data'!D107)))</f>
        <v/>
      </c>
      <c r="BU113" s="286" t="str">
        <f ca="true">+IF(OFFSET('Water Data'!$D$29,0,10*ROW('Water Data'!D107))="","",OFFSET('Water Data'!$D$29,0,10*ROW('Water Data'!D107)))</f>
        <v/>
      </c>
      <c r="BV113" s="286" t="str">
        <f ca="true">+IF(OFFSET('Water Data'!$E$27,0,10*ROW('Water Data'!E107))="","",OFFSET('Water Data'!$E$27,0,10*ROW('Water Data'!E107)))</f>
        <v/>
      </c>
      <c r="BW113" s="286" t="str">
        <f ca="true">+IF(OFFSET('Water Data'!$E$28,0,10*ROW('Water Data'!E107))="","",OFFSET('Water Data'!$E$28,0,10*ROW('Water Data'!E107)))</f>
        <v/>
      </c>
      <c r="BX113" s="286" t="str">
        <f ca="true">+IF(OFFSET('Water Data'!$E$29,0,10*ROW('Water Data'!E107))="","",OFFSET('Water Data'!$E$29,0,10*ROW('Water Data'!E107)))</f>
        <v/>
      </c>
      <c r="BY113" s="286" t="str">
        <f ca="true">+IF(OFFSET('Water Data'!$F$27,0,10*ROW('Water Data'!F107))="","",OFFSET('Water Data'!$F$27,0,10*ROW('Water Data'!F107)))</f>
        <v/>
      </c>
      <c r="BZ113" s="286" t="str">
        <f ca="true">+IF(OFFSET('Water Data'!$F$28,0,10*ROW('Water Data'!F107))="","",OFFSET('Water Data'!$F$28,0,10*ROW('Water Data'!F107)))</f>
        <v/>
      </c>
      <c r="CA113" s="286" t="str">
        <f ca="true">+IF(OFFSET('Water Data'!$F$29,0,10*ROW('Water Data'!F107))="","",OFFSET('Water Data'!$F$29,0,10*ROW('Water Data'!F107)))</f>
        <v/>
      </c>
      <c r="CB113" s="286" t="str">
        <f ca="true">+IF(OFFSET('Water Data'!$G$27,0,10*ROW('Water Data'!G107))="","",OFFSET('Water Data'!$G$27,0,10*ROW('Water Data'!G107)))</f>
        <v/>
      </c>
      <c r="CC113" s="286" t="str">
        <f ca="true">+IF(OFFSET('Water Data'!$G$28,0,10*ROW('Water Data'!G107))="","",OFFSET('Water Data'!$G$28,0,10*ROW('Water Data'!G107)))</f>
        <v/>
      </c>
      <c r="CD113" s="286" t="str">
        <f ca="true">+IF(OFFSET('Water Data'!$G$29,0,10*ROW('Water Data'!G107))="","",OFFSET('Water Data'!$G$29,0,10*ROW('Water Data'!G107)))</f>
        <v/>
      </c>
      <c r="CE113" s="286" t="str">
        <f ca="true">+IF(OFFSET('Water Data'!$H$27,0,10*ROW('Water Data'!H107))="","",OFFSET('Water Data'!$H$27,0,10*ROW('Water Data'!H107)))</f>
        <v/>
      </c>
      <c r="CF113" s="286" t="str">
        <f ca="true">+IF(OFFSET('Water Data'!$H$28,0,10*ROW('Water Data'!H107))="","",OFFSET('Water Data'!$H$28,0,10*ROW('Water Data'!H107)))</f>
        <v/>
      </c>
      <c r="CG113" s="286" t="str">
        <f ca="true">+IF(OFFSET('Water Data'!$H$29,0,10*ROW('Water Data'!H107))="","",OFFSET('Water Data'!$H$29,0,10*ROW('Water Data'!H107)))</f>
        <v/>
      </c>
      <c r="CH113" s="286" t="str">
        <f ca="true">+IF(OFFSET('Water Data'!$I$27,0,10*ROW('Water Data'!I107))="","",OFFSET('Water Data'!$I$27,0,10*ROW('Water Data'!I107)))</f>
        <v/>
      </c>
      <c r="CI113" s="286" t="str">
        <f ca="true">+IF(OFFSET('Water Data'!$I$28,0,10*ROW('Water Data'!I107))="","",OFFSET('Water Data'!$I$28,0,10*ROW('Water Data'!I107)))</f>
        <v/>
      </c>
      <c r="CJ113" s="286" t="str">
        <f ca="true">+IF(OFFSET('Water Data'!$I$29,0,10*ROW('Water Data'!I107))="","",OFFSET('Water Data'!$I$29,0,10*ROW('Water Data'!I107)))</f>
        <v/>
      </c>
      <c r="CK113" s="286" t="str">
        <f ca="true">+IF(OFFSET('Sanitation Data'!$D$28,0,10*ROW('Sanitation Data'!D107))="","",OFFSET('Sanitation Data'!$D$28,0,10*ROW('Sanitation Data'!D107)))</f>
        <v/>
      </c>
      <c r="CL113" s="286" t="str">
        <f ca="true">+IF(OFFSET('Sanitation Data'!$D$29,0,10*ROW('Sanitation Data'!D107))="","",OFFSET('Sanitation Data'!$D$29,0,10*ROW('Sanitation Data'!D107)))</f>
        <v/>
      </c>
      <c r="CM113" s="286" t="str">
        <f ca="true">+IF(OFFSET('Sanitation Data'!$D$30,0,10*ROW('Sanitation Data'!D107))="","",OFFSET('Sanitation Data'!$D$30,0,10*ROW('Sanitation Data'!D107)))</f>
        <v/>
      </c>
      <c r="CN113" s="286" t="str">
        <f ca="true">+IF(OFFSET('Sanitation Data'!$D$31,0,10*ROW('Sanitation Data'!D107))="","",OFFSET('Sanitation Data'!$D$31,0,10*ROW('Sanitation Data'!D107)))</f>
        <v/>
      </c>
      <c r="CO113" s="286" t="str">
        <f ca="true">+IF(OFFSET('Sanitation Data'!$D$32,0,10*ROW('Sanitation Data'!D107))="","",OFFSET('Sanitation Data'!$D$32,0,10*ROW('Sanitation Data'!D107)))</f>
        <v/>
      </c>
      <c r="CP113" s="286" t="str">
        <f ca="true">+IF(OFFSET('Sanitation Data'!$E$28,0,10*ROW('Sanitation Data'!E107))="","",OFFSET('Sanitation Data'!$E$28,0,10*ROW('Sanitation Data'!E107)))</f>
        <v/>
      </c>
      <c r="CQ113" s="286" t="str">
        <f ca="true">+IF(OFFSET('Sanitation Data'!$E$29,0,10*ROW('Sanitation Data'!E107))="","",OFFSET('Sanitation Data'!$E$29,0,10*ROW('Sanitation Data'!E107)))</f>
        <v/>
      </c>
      <c r="CR113" s="286" t="str">
        <f ca="true">+IF(OFFSET('Sanitation Data'!$E$30,0,10*ROW('Sanitation Data'!E107))="","",OFFSET('Sanitation Data'!$E$30,0,10*ROW('Sanitation Data'!E107)))</f>
        <v/>
      </c>
      <c r="CS113" s="286" t="str">
        <f ca="true">+IF(OFFSET('Sanitation Data'!$E$31,0,10*ROW('Sanitation Data'!E107))="","",OFFSET('Sanitation Data'!$E$31,0,10*ROW('Sanitation Data'!E107)))</f>
        <v/>
      </c>
      <c r="CT113" s="286" t="str">
        <f ca="true">+IF(OFFSET('Sanitation Data'!$E$32,0,10*ROW('Sanitation Data'!E107))="","",OFFSET('Sanitation Data'!$E$32,0,10*ROW('Sanitation Data'!E107)))</f>
        <v/>
      </c>
      <c r="CU113" s="286" t="str">
        <f ca="true">+IF(OFFSET('Sanitation Data'!$F$28,0,10*ROW('Sanitation Data'!F107))="","",OFFSET('Sanitation Data'!$F$28,0,10*ROW('Sanitation Data'!F107)))</f>
        <v/>
      </c>
      <c r="CV113" s="286" t="str">
        <f ca="true">+IF(OFFSET('Sanitation Data'!$F$29,0,10*ROW('Sanitation Data'!F107))="","",OFFSET('Sanitation Data'!$F$29,0,10*ROW('Sanitation Data'!F107)))</f>
        <v/>
      </c>
      <c r="CW113" s="286" t="str">
        <f ca="true">+IF(OFFSET('Sanitation Data'!$F$30,0,10*ROW('Sanitation Data'!F107))="","",OFFSET('Sanitation Data'!$F$30,0,10*ROW('Sanitation Data'!F107)))</f>
        <v/>
      </c>
      <c r="CX113" s="286" t="str">
        <f ca="true">+IF(OFFSET('Sanitation Data'!$F$31,0,10*ROW('Sanitation Data'!F107))="","",OFFSET('Sanitation Data'!$F$31,0,10*ROW('Sanitation Data'!F107)))</f>
        <v/>
      </c>
      <c r="CY113" s="286" t="str">
        <f ca="true">+IF(OFFSET('Sanitation Data'!$F$32,0,10*ROW('Sanitation Data'!F107))="","",OFFSET('Sanitation Data'!$F$32,0,10*ROW('Sanitation Data'!F107)))</f>
        <v/>
      </c>
      <c r="CZ113" s="286" t="str">
        <f ca="true">+IF(OFFSET('Sanitation Data'!$G$28,0,10*ROW('Sanitation Data'!G107))="","",OFFSET('Sanitation Data'!$G$28,0,10*ROW('Sanitation Data'!G107)))</f>
        <v/>
      </c>
      <c r="DA113" s="286" t="str">
        <f ca="true">+IF(OFFSET('Sanitation Data'!$G$29,0,10*ROW('Sanitation Data'!G107))="","",OFFSET('Sanitation Data'!$G$29,0,10*ROW('Sanitation Data'!G107)))</f>
        <v/>
      </c>
      <c r="DB113" s="286" t="str">
        <f ca="true">+IF(OFFSET('Sanitation Data'!$G$30,0,10*ROW('Sanitation Data'!G107))="","",OFFSET('Sanitation Data'!$G$30,0,10*ROW('Sanitation Data'!G107)))</f>
        <v/>
      </c>
      <c r="DC113" s="286" t="str">
        <f ca="true">+IF(OFFSET('Sanitation Data'!$G$31,0,10*ROW('Sanitation Data'!G107))="","",OFFSET('Sanitation Data'!$G$31,0,10*ROW('Sanitation Data'!G107)))</f>
        <v/>
      </c>
      <c r="DD113" s="286" t="str">
        <f ca="true">+IF(OFFSET('Sanitation Data'!$G$32,0,10*ROW('Sanitation Data'!G107))="","",OFFSET('Sanitation Data'!$G$32,0,10*ROW('Sanitation Data'!G107)))</f>
        <v/>
      </c>
      <c r="DE113" s="286" t="str">
        <f ca="true">+IF(OFFSET('Sanitation Data'!$H$28,0,10*ROW('Sanitation Data'!H107))="","",OFFSET('Sanitation Data'!$H$28,0,10*ROW('Sanitation Data'!H107)))</f>
        <v/>
      </c>
      <c r="DF113" s="286" t="str">
        <f ca="true">+IF(OFFSET('Sanitation Data'!$H$29,0,10*ROW('Sanitation Data'!H107))="","",OFFSET('Sanitation Data'!$H$29,0,10*ROW('Sanitation Data'!H107)))</f>
        <v/>
      </c>
      <c r="DG113" s="286" t="str">
        <f ca="true">+IF(OFFSET('Sanitation Data'!$H$30,0,10*ROW('Sanitation Data'!H107))="","",OFFSET('Sanitation Data'!$H$30,0,10*ROW('Sanitation Data'!H107)))</f>
        <v/>
      </c>
      <c r="DH113" s="286" t="str">
        <f ca="true">+IF(OFFSET('Sanitation Data'!$H$31,0,10*ROW('Sanitation Data'!H107))="","",OFFSET('Sanitation Data'!$H$31,0,10*ROW('Sanitation Data'!H107)))</f>
        <v/>
      </c>
      <c r="DI113" s="286" t="str">
        <f ca="true">+IF(OFFSET('Sanitation Data'!$H$32,0,10*ROW('Sanitation Data'!H107))="","",OFFSET('Sanitation Data'!$H$32,0,10*ROW('Sanitation Data'!H107)))</f>
        <v/>
      </c>
      <c r="DJ113" s="286" t="str">
        <f ca="true">+IF(OFFSET('Sanitation Data'!$I$28,0,10*ROW('Sanitation Data'!I107))="","",OFFSET('Sanitation Data'!$I$28,0,10*ROW('Sanitation Data'!I107)))</f>
        <v/>
      </c>
      <c r="DK113" s="286" t="str">
        <f ca="true">+IF(OFFSET('Sanitation Data'!$I$29,0,10*ROW('Sanitation Data'!I107))="","",OFFSET('Sanitation Data'!$I$29,0,10*ROW('Sanitation Data'!I107)))</f>
        <v/>
      </c>
      <c r="DL113" s="286" t="str">
        <f ca="true">+IF(OFFSET('Sanitation Data'!$I$30,0,10*ROW('Sanitation Data'!I107))="","",OFFSET('Sanitation Data'!$I$30,0,10*ROW('Sanitation Data'!I107)))</f>
        <v/>
      </c>
      <c r="DM113" s="286" t="str">
        <f ca="true">+IF(OFFSET('Sanitation Data'!$I$31,0,10*ROW('Sanitation Data'!I107))="","",OFFSET('Sanitation Data'!$I$31,0,10*ROW('Sanitation Data'!I107)))</f>
        <v/>
      </c>
      <c r="DN113" s="286" t="str">
        <f ca="true">+IF(OFFSET('Sanitation Data'!$I$32,0,10*ROW('Sanitation Data'!I107))="","",OFFSET('Sanitation Data'!$I$32,0,10*ROW('Sanitation Data'!I107)))</f>
        <v/>
      </c>
      <c r="DO113" s="286" t="str">
        <f ca="true">+IF(OFFSET('Hygiene Data'!$D$11,0,10*ROW('Hygiene Data'!D107))="","",OFFSET('Hygiene Data'!$D$11,0,10*ROW('Hygiene Data'!D107)))</f>
        <v/>
      </c>
      <c r="DP113" s="286" t="str">
        <f ca="true">+IF(OFFSET('Hygiene Data'!$D$12,0,10*ROW('Hygiene Data'!D107))="","",OFFSET('Hygiene Data'!$D$12,0,10*ROW('Hygiene Data'!D107)))</f>
        <v/>
      </c>
      <c r="DQ113" s="286" t="str">
        <f ca="true">+IF(OFFSET('Hygiene Data'!$D$13,0,10*ROW('Hygiene Data'!D107))="","",OFFSET('Hygiene Data'!$D$13,0,10*ROW('Hygiene Data'!D107)))</f>
        <v/>
      </c>
      <c r="DR113" s="286" t="str">
        <f ca="true">+IF(OFFSET('Hygiene Data'!$E$11,0,10*ROW('Hygiene Data'!E107))="","",OFFSET('Hygiene Data'!$E$11,0,10*ROW('Hygiene Data'!E107)))</f>
        <v/>
      </c>
      <c r="DS113" s="286" t="str">
        <f ca="true">+IF(OFFSET('Hygiene Data'!$E$12,0,10*ROW('Hygiene Data'!E107))="","",OFFSET('Hygiene Data'!$E$12,0,10*ROW('Hygiene Data'!E107)))</f>
        <v/>
      </c>
      <c r="DT113" s="286" t="str">
        <f ca="true">+IF(OFFSET('Hygiene Data'!$E$13,0,10*ROW('Hygiene Data'!E107))="","",OFFSET('Hygiene Data'!$E$13,0,10*ROW('Hygiene Data'!E107)))</f>
        <v/>
      </c>
      <c r="DU113" s="286" t="str">
        <f ca="true">+IF(OFFSET('Hygiene Data'!$F$11,0,10*ROW('Hygiene Data'!F107))="","",OFFSET('Hygiene Data'!$F$11,0,10*ROW('Hygiene Data'!F107)))</f>
        <v/>
      </c>
      <c r="DV113" s="286" t="str">
        <f ca="true">+IF(OFFSET('Hygiene Data'!$F$12,0,10*ROW('Hygiene Data'!F107))="","",OFFSET('Hygiene Data'!$F$12,0,10*ROW('Hygiene Data'!F107)))</f>
        <v/>
      </c>
      <c r="DW113" s="286" t="str">
        <f ca="true">+IF(OFFSET('Hygiene Data'!$F$13,0,10*ROW('Hygiene Data'!F107))="","",OFFSET('Hygiene Data'!$F$13,0,10*ROW('Hygiene Data'!F107)))</f>
        <v/>
      </c>
      <c r="DX113" s="286" t="str">
        <f ca="true">+IF(OFFSET('Hygiene Data'!$G$11,0,10*ROW('Hygiene Data'!G107))="","",OFFSET('Hygiene Data'!$G$11,0,10*ROW('Hygiene Data'!G107)))</f>
        <v/>
      </c>
      <c r="DY113" s="286" t="str">
        <f ca="true">+IF(OFFSET('Hygiene Data'!$G$12,0,10*ROW('Hygiene Data'!G107))="","",OFFSET('Hygiene Data'!$G$12,0,10*ROW('Hygiene Data'!G107)))</f>
        <v/>
      </c>
      <c r="DZ113" s="286" t="str">
        <f ca="true">+IF(OFFSET('Hygiene Data'!$G$13,0,10*ROW('Hygiene Data'!G107))="","",OFFSET('Hygiene Data'!$G$13,0,10*ROW('Hygiene Data'!G107)))</f>
        <v/>
      </c>
      <c r="EA113" s="286" t="str">
        <f ca="true">+IF(OFFSET('Hygiene Data'!$H$11,0,10*ROW('Hygiene Data'!H107))="","",OFFSET('Hygiene Data'!$H$11,0,10*ROW('Hygiene Data'!H107)))</f>
        <v/>
      </c>
      <c r="EB113" s="286" t="str">
        <f ca="true">+IF(OFFSET('Hygiene Data'!$H$12,0,10*ROW('Hygiene Data'!H107))="","",OFFSET('Hygiene Data'!$H$12,0,10*ROW('Hygiene Data'!H107)))</f>
        <v/>
      </c>
      <c r="EC113" s="286" t="str">
        <f ca="true">+IF(OFFSET('Hygiene Data'!$H$13,0,10*ROW('Hygiene Data'!H107))="","",OFFSET('Hygiene Data'!$H$13,0,10*ROW('Hygiene Data'!H107)))</f>
        <v/>
      </c>
      <c r="ED113" s="286" t="str">
        <f ca="true">+IF(OFFSET('Hygiene Data'!$I$11,0,10*ROW('Hygiene Data'!I107))="","",OFFSET('Hygiene Data'!$I$11,0,10*ROW('Hygiene Data'!I107)))</f>
        <v/>
      </c>
      <c r="EE113" s="286" t="str">
        <f ca="true">+IF(OFFSET('Hygiene Data'!$I$12,0,10*ROW('Hygiene Data'!I107))="","",OFFSET('Hygiene Data'!$I$12,0,10*ROW('Hygiene Data'!I107)))</f>
        <v/>
      </c>
      <c r="EF113" s="286"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42"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6"/>
      <c r="BS114" s="286" t="str">
        <f ca="true">+IF(OFFSET('Water Data'!$D$27,0,10*ROW('Water Data'!D108))="","",OFFSET('Water Data'!$D$27,0,10*ROW('Water Data'!D108)))</f>
        <v/>
      </c>
      <c r="BT114" s="286" t="str">
        <f ca="true">+IF(OFFSET('Water Data'!$D$28,0,10*ROW('Water Data'!D108))="","",OFFSET('Water Data'!$D$28,0,10*ROW('Water Data'!D108)))</f>
        <v/>
      </c>
      <c r="BU114" s="286" t="str">
        <f ca="true">+IF(OFFSET('Water Data'!$D$29,0,10*ROW('Water Data'!D108))="","",OFFSET('Water Data'!$D$29,0,10*ROW('Water Data'!D108)))</f>
        <v/>
      </c>
      <c r="BV114" s="286" t="str">
        <f ca="true">+IF(OFFSET('Water Data'!$E$27,0,10*ROW('Water Data'!E108))="","",OFFSET('Water Data'!$E$27,0,10*ROW('Water Data'!E108)))</f>
        <v/>
      </c>
      <c r="BW114" s="286" t="str">
        <f ca="true">+IF(OFFSET('Water Data'!$E$28,0,10*ROW('Water Data'!E108))="","",OFFSET('Water Data'!$E$28,0,10*ROW('Water Data'!E108)))</f>
        <v/>
      </c>
      <c r="BX114" s="286" t="str">
        <f ca="true">+IF(OFFSET('Water Data'!$E$29,0,10*ROW('Water Data'!E108))="","",OFFSET('Water Data'!$E$29,0,10*ROW('Water Data'!E108)))</f>
        <v/>
      </c>
      <c r="BY114" s="286" t="str">
        <f ca="true">+IF(OFFSET('Water Data'!$F$27,0,10*ROW('Water Data'!F108))="","",OFFSET('Water Data'!$F$27,0,10*ROW('Water Data'!F108)))</f>
        <v/>
      </c>
      <c r="BZ114" s="286" t="str">
        <f ca="true">+IF(OFFSET('Water Data'!$F$28,0,10*ROW('Water Data'!F108))="","",OFFSET('Water Data'!$F$28,0,10*ROW('Water Data'!F108)))</f>
        <v/>
      </c>
      <c r="CA114" s="286" t="str">
        <f ca="true">+IF(OFFSET('Water Data'!$F$29,0,10*ROW('Water Data'!F108))="","",OFFSET('Water Data'!$F$29,0,10*ROW('Water Data'!F108)))</f>
        <v/>
      </c>
      <c r="CB114" s="286" t="str">
        <f ca="true">+IF(OFFSET('Water Data'!$G$27,0,10*ROW('Water Data'!G108))="","",OFFSET('Water Data'!$G$27,0,10*ROW('Water Data'!G108)))</f>
        <v/>
      </c>
      <c r="CC114" s="286" t="str">
        <f ca="true">+IF(OFFSET('Water Data'!$G$28,0,10*ROW('Water Data'!G108))="","",OFFSET('Water Data'!$G$28,0,10*ROW('Water Data'!G108)))</f>
        <v/>
      </c>
      <c r="CD114" s="286" t="str">
        <f ca="true">+IF(OFFSET('Water Data'!$G$29,0,10*ROW('Water Data'!G108))="","",OFFSET('Water Data'!$G$29,0,10*ROW('Water Data'!G108)))</f>
        <v/>
      </c>
      <c r="CE114" s="286" t="str">
        <f ca="true">+IF(OFFSET('Water Data'!$H$27,0,10*ROW('Water Data'!H108))="","",OFFSET('Water Data'!$H$27,0,10*ROW('Water Data'!H108)))</f>
        <v/>
      </c>
      <c r="CF114" s="286" t="str">
        <f ca="true">+IF(OFFSET('Water Data'!$H$28,0,10*ROW('Water Data'!H108))="","",OFFSET('Water Data'!$H$28,0,10*ROW('Water Data'!H108)))</f>
        <v/>
      </c>
      <c r="CG114" s="286" t="str">
        <f ca="true">+IF(OFFSET('Water Data'!$H$29,0,10*ROW('Water Data'!H108))="","",OFFSET('Water Data'!$H$29,0,10*ROW('Water Data'!H108)))</f>
        <v/>
      </c>
      <c r="CH114" s="286" t="str">
        <f ca="true">+IF(OFFSET('Water Data'!$I$27,0,10*ROW('Water Data'!I108))="","",OFFSET('Water Data'!$I$27,0,10*ROW('Water Data'!I108)))</f>
        <v/>
      </c>
      <c r="CI114" s="286" t="str">
        <f ca="true">+IF(OFFSET('Water Data'!$I$28,0,10*ROW('Water Data'!I108))="","",OFFSET('Water Data'!$I$28,0,10*ROW('Water Data'!I108)))</f>
        <v/>
      </c>
      <c r="CJ114" s="286" t="str">
        <f ca="true">+IF(OFFSET('Water Data'!$I$29,0,10*ROW('Water Data'!I108))="","",OFFSET('Water Data'!$I$29,0,10*ROW('Water Data'!I108)))</f>
        <v/>
      </c>
      <c r="CK114" s="286" t="str">
        <f ca="true">+IF(OFFSET('Sanitation Data'!$D$28,0,10*ROW('Sanitation Data'!D108))="","",OFFSET('Sanitation Data'!$D$28,0,10*ROW('Sanitation Data'!D108)))</f>
        <v/>
      </c>
      <c r="CL114" s="286" t="str">
        <f ca="true">+IF(OFFSET('Sanitation Data'!$D$29,0,10*ROW('Sanitation Data'!D108))="","",OFFSET('Sanitation Data'!$D$29,0,10*ROW('Sanitation Data'!D108)))</f>
        <v/>
      </c>
      <c r="CM114" s="286" t="str">
        <f ca="true">+IF(OFFSET('Sanitation Data'!$D$30,0,10*ROW('Sanitation Data'!D108))="","",OFFSET('Sanitation Data'!$D$30,0,10*ROW('Sanitation Data'!D108)))</f>
        <v/>
      </c>
      <c r="CN114" s="286" t="str">
        <f ca="true">+IF(OFFSET('Sanitation Data'!$D$31,0,10*ROW('Sanitation Data'!D108))="","",OFFSET('Sanitation Data'!$D$31,0,10*ROW('Sanitation Data'!D108)))</f>
        <v/>
      </c>
      <c r="CO114" s="286" t="str">
        <f ca="true">+IF(OFFSET('Sanitation Data'!$D$32,0,10*ROW('Sanitation Data'!D108))="","",OFFSET('Sanitation Data'!$D$32,0,10*ROW('Sanitation Data'!D108)))</f>
        <v/>
      </c>
      <c r="CP114" s="286" t="str">
        <f ca="true">+IF(OFFSET('Sanitation Data'!$E$28,0,10*ROW('Sanitation Data'!E108))="","",OFFSET('Sanitation Data'!$E$28,0,10*ROW('Sanitation Data'!E108)))</f>
        <v/>
      </c>
      <c r="CQ114" s="286" t="str">
        <f ca="true">+IF(OFFSET('Sanitation Data'!$E$29,0,10*ROW('Sanitation Data'!E108))="","",OFFSET('Sanitation Data'!$E$29,0,10*ROW('Sanitation Data'!E108)))</f>
        <v/>
      </c>
      <c r="CR114" s="286" t="str">
        <f ca="true">+IF(OFFSET('Sanitation Data'!$E$30,0,10*ROW('Sanitation Data'!E108))="","",OFFSET('Sanitation Data'!$E$30,0,10*ROW('Sanitation Data'!E108)))</f>
        <v/>
      </c>
      <c r="CS114" s="286" t="str">
        <f ca="true">+IF(OFFSET('Sanitation Data'!$E$31,0,10*ROW('Sanitation Data'!E108))="","",OFFSET('Sanitation Data'!$E$31,0,10*ROW('Sanitation Data'!E108)))</f>
        <v/>
      </c>
      <c r="CT114" s="286" t="str">
        <f ca="true">+IF(OFFSET('Sanitation Data'!$E$32,0,10*ROW('Sanitation Data'!E108))="","",OFFSET('Sanitation Data'!$E$32,0,10*ROW('Sanitation Data'!E108)))</f>
        <v/>
      </c>
      <c r="CU114" s="286" t="str">
        <f ca="true">+IF(OFFSET('Sanitation Data'!$F$28,0,10*ROW('Sanitation Data'!F108))="","",OFFSET('Sanitation Data'!$F$28,0,10*ROW('Sanitation Data'!F108)))</f>
        <v/>
      </c>
      <c r="CV114" s="286" t="str">
        <f ca="true">+IF(OFFSET('Sanitation Data'!$F$29,0,10*ROW('Sanitation Data'!F108))="","",OFFSET('Sanitation Data'!$F$29,0,10*ROW('Sanitation Data'!F108)))</f>
        <v/>
      </c>
      <c r="CW114" s="286" t="str">
        <f ca="true">+IF(OFFSET('Sanitation Data'!$F$30,0,10*ROW('Sanitation Data'!F108))="","",OFFSET('Sanitation Data'!$F$30,0,10*ROW('Sanitation Data'!F108)))</f>
        <v/>
      </c>
      <c r="CX114" s="286" t="str">
        <f ca="true">+IF(OFFSET('Sanitation Data'!$F$31,0,10*ROW('Sanitation Data'!F108))="","",OFFSET('Sanitation Data'!$F$31,0,10*ROW('Sanitation Data'!F108)))</f>
        <v/>
      </c>
      <c r="CY114" s="286" t="str">
        <f ca="true">+IF(OFFSET('Sanitation Data'!$F$32,0,10*ROW('Sanitation Data'!F108))="","",OFFSET('Sanitation Data'!$F$32,0,10*ROW('Sanitation Data'!F108)))</f>
        <v/>
      </c>
      <c r="CZ114" s="286" t="str">
        <f ca="true">+IF(OFFSET('Sanitation Data'!$G$28,0,10*ROW('Sanitation Data'!G108))="","",OFFSET('Sanitation Data'!$G$28,0,10*ROW('Sanitation Data'!G108)))</f>
        <v/>
      </c>
      <c r="DA114" s="286" t="str">
        <f ca="true">+IF(OFFSET('Sanitation Data'!$G$29,0,10*ROW('Sanitation Data'!G108))="","",OFFSET('Sanitation Data'!$G$29,0,10*ROW('Sanitation Data'!G108)))</f>
        <v/>
      </c>
      <c r="DB114" s="286" t="str">
        <f ca="true">+IF(OFFSET('Sanitation Data'!$G$30,0,10*ROW('Sanitation Data'!G108))="","",OFFSET('Sanitation Data'!$G$30,0,10*ROW('Sanitation Data'!G108)))</f>
        <v/>
      </c>
      <c r="DC114" s="286" t="str">
        <f ca="true">+IF(OFFSET('Sanitation Data'!$G$31,0,10*ROW('Sanitation Data'!G108))="","",OFFSET('Sanitation Data'!$G$31,0,10*ROW('Sanitation Data'!G108)))</f>
        <v/>
      </c>
      <c r="DD114" s="286" t="str">
        <f ca="true">+IF(OFFSET('Sanitation Data'!$G$32,0,10*ROW('Sanitation Data'!G108))="","",OFFSET('Sanitation Data'!$G$32,0,10*ROW('Sanitation Data'!G108)))</f>
        <v/>
      </c>
      <c r="DE114" s="286" t="str">
        <f ca="true">+IF(OFFSET('Sanitation Data'!$H$28,0,10*ROW('Sanitation Data'!H108))="","",OFFSET('Sanitation Data'!$H$28,0,10*ROW('Sanitation Data'!H108)))</f>
        <v/>
      </c>
      <c r="DF114" s="286" t="str">
        <f ca="true">+IF(OFFSET('Sanitation Data'!$H$29,0,10*ROW('Sanitation Data'!H108))="","",OFFSET('Sanitation Data'!$H$29,0,10*ROW('Sanitation Data'!H108)))</f>
        <v/>
      </c>
      <c r="DG114" s="286" t="str">
        <f ca="true">+IF(OFFSET('Sanitation Data'!$H$30,0,10*ROW('Sanitation Data'!H108))="","",OFFSET('Sanitation Data'!$H$30,0,10*ROW('Sanitation Data'!H108)))</f>
        <v/>
      </c>
      <c r="DH114" s="286" t="str">
        <f ca="true">+IF(OFFSET('Sanitation Data'!$H$31,0,10*ROW('Sanitation Data'!H108))="","",OFFSET('Sanitation Data'!$H$31,0,10*ROW('Sanitation Data'!H108)))</f>
        <v/>
      </c>
      <c r="DI114" s="286" t="str">
        <f ca="true">+IF(OFFSET('Sanitation Data'!$H$32,0,10*ROW('Sanitation Data'!H108))="","",OFFSET('Sanitation Data'!$H$32,0,10*ROW('Sanitation Data'!H108)))</f>
        <v/>
      </c>
      <c r="DJ114" s="286" t="str">
        <f ca="true">+IF(OFFSET('Sanitation Data'!$I$28,0,10*ROW('Sanitation Data'!I108))="","",OFFSET('Sanitation Data'!$I$28,0,10*ROW('Sanitation Data'!I108)))</f>
        <v/>
      </c>
      <c r="DK114" s="286" t="str">
        <f ca="true">+IF(OFFSET('Sanitation Data'!$I$29,0,10*ROW('Sanitation Data'!I108))="","",OFFSET('Sanitation Data'!$I$29,0,10*ROW('Sanitation Data'!I108)))</f>
        <v/>
      </c>
      <c r="DL114" s="286" t="str">
        <f ca="true">+IF(OFFSET('Sanitation Data'!$I$30,0,10*ROW('Sanitation Data'!I108))="","",OFFSET('Sanitation Data'!$I$30,0,10*ROW('Sanitation Data'!I108)))</f>
        <v/>
      </c>
      <c r="DM114" s="286" t="str">
        <f ca="true">+IF(OFFSET('Sanitation Data'!$I$31,0,10*ROW('Sanitation Data'!I108))="","",OFFSET('Sanitation Data'!$I$31,0,10*ROW('Sanitation Data'!I108)))</f>
        <v/>
      </c>
      <c r="DN114" s="286" t="str">
        <f ca="true">+IF(OFFSET('Sanitation Data'!$I$32,0,10*ROW('Sanitation Data'!I108))="","",OFFSET('Sanitation Data'!$I$32,0,10*ROW('Sanitation Data'!I108)))</f>
        <v/>
      </c>
      <c r="DO114" s="286" t="str">
        <f ca="true">+IF(OFFSET('Hygiene Data'!$D$11,0,10*ROW('Hygiene Data'!D108))="","",OFFSET('Hygiene Data'!$D$11,0,10*ROW('Hygiene Data'!D108)))</f>
        <v/>
      </c>
      <c r="DP114" s="286" t="str">
        <f ca="true">+IF(OFFSET('Hygiene Data'!$D$12,0,10*ROW('Hygiene Data'!D108))="","",OFFSET('Hygiene Data'!$D$12,0,10*ROW('Hygiene Data'!D108)))</f>
        <v/>
      </c>
      <c r="DQ114" s="286" t="str">
        <f ca="true">+IF(OFFSET('Hygiene Data'!$D$13,0,10*ROW('Hygiene Data'!D108))="","",OFFSET('Hygiene Data'!$D$13,0,10*ROW('Hygiene Data'!D108)))</f>
        <v/>
      </c>
      <c r="DR114" s="286" t="str">
        <f ca="true">+IF(OFFSET('Hygiene Data'!$E$11,0,10*ROW('Hygiene Data'!E108))="","",OFFSET('Hygiene Data'!$E$11,0,10*ROW('Hygiene Data'!E108)))</f>
        <v/>
      </c>
      <c r="DS114" s="286" t="str">
        <f ca="true">+IF(OFFSET('Hygiene Data'!$E$12,0,10*ROW('Hygiene Data'!E108))="","",OFFSET('Hygiene Data'!$E$12,0,10*ROW('Hygiene Data'!E108)))</f>
        <v/>
      </c>
      <c r="DT114" s="286" t="str">
        <f ca="true">+IF(OFFSET('Hygiene Data'!$E$13,0,10*ROW('Hygiene Data'!E108))="","",OFFSET('Hygiene Data'!$E$13,0,10*ROW('Hygiene Data'!E108)))</f>
        <v/>
      </c>
      <c r="DU114" s="286" t="str">
        <f ca="true">+IF(OFFSET('Hygiene Data'!$F$11,0,10*ROW('Hygiene Data'!F108))="","",OFFSET('Hygiene Data'!$F$11,0,10*ROW('Hygiene Data'!F108)))</f>
        <v/>
      </c>
      <c r="DV114" s="286" t="str">
        <f ca="true">+IF(OFFSET('Hygiene Data'!$F$12,0,10*ROW('Hygiene Data'!F108))="","",OFFSET('Hygiene Data'!$F$12,0,10*ROW('Hygiene Data'!F108)))</f>
        <v/>
      </c>
      <c r="DW114" s="286" t="str">
        <f ca="true">+IF(OFFSET('Hygiene Data'!$F$13,0,10*ROW('Hygiene Data'!F108))="","",OFFSET('Hygiene Data'!$F$13,0,10*ROW('Hygiene Data'!F108)))</f>
        <v/>
      </c>
      <c r="DX114" s="286" t="str">
        <f ca="true">+IF(OFFSET('Hygiene Data'!$G$11,0,10*ROW('Hygiene Data'!G108))="","",OFFSET('Hygiene Data'!$G$11,0,10*ROW('Hygiene Data'!G108)))</f>
        <v/>
      </c>
      <c r="DY114" s="286" t="str">
        <f ca="true">+IF(OFFSET('Hygiene Data'!$G$12,0,10*ROW('Hygiene Data'!G108))="","",OFFSET('Hygiene Data'!$G$12,0,10*ROW('Hygiene Data'!G108)))</f>
        <v/>
      </c>
      <c r="DZ114" s="286" t="str">
        <f ca="true">+IF(OFFSET('Hygiene Data'!$G$13,0,10*ROW('Hygiene Data'!G108))="","",OFFSET('Hygiene Data'!$G$13,0,10*ROW('Hygiene Data'!G108)))</f>
        <v/>
      </c>
      <c r="EA114" s="286" t="str">
        <f ca="true">+IF(OFFSET('Hygiene Data'!$H$11,0,10*ROW('Hygiene Data'!H108))="","",OFFSET('Hygiene Data'!$H$11,0,10*ROW('Hygiene Data'!H108)))</f>
        <v/>
      </c>
      <c r="EB114" s="286" t="str">
        <f ca="true">+IF(OFFSET('Hygiene Data'!$H$12,0,10*ROW('Hygiene Data'!H108))="","",OFFSET('Hygiene Data'!$H$12,0,10*ROW('Hygiene Data'!H108)))</f>
        <v/>
      </c>
      <c r="EC114" s="286" t="str">
        <f ca="true">+IF(OFFSET('Hygiene Data'!$H$13,0,10*ROW('Hygiene Data'!H108))="","",OFFSET('Hygiene Data'!$H$13,0,10*ROW('Hygiene Data'!H108)))</f>
        <v/>
      </c>
      <c r="ED114" s="286" t="str">
        <f ca="true">+IF(OFFSET('Hygiene Data'!$I$11,0,10*ROW('Hygiene Data'!I108))="","",OFFSET('Hygiene Data'!$I$11,0,10*ROW('Hygiene Data'!I108)))</f>
        <v/>
      </c>
      <c r="EE114" s="286" t="str">
        <f ca="true">+IF(OFFSET('Hygiene Data'!$I$12,0,10*ROW('Hygiene Data'!I108))="","",OFFSET('Hygiene Data'!$I$12,0,10*ROW('Hygiene Data'!I108)))</f>
        <v/>
      </c>
      <c r="EF114" s="286"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42"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6"/>
      <c r="BS115" s="286" t="str">
        <f ca="true">+IF(OFFSET('Water Data'!$D$27,0,10*ROW('Water Data'!D109))="","",OFFSET('Water Data'!$D$27,0,10*ROW('Water Data'!D109)))</f>
        <v/>
      </c>
      <c r="BT115" s="286" t="str">
        <f ca="true">+IF(OFFSET('Water Data'!$D$28,0,10*ROW('Water Data'!D109))="","",OFFSET('Water Data'!$D$28,0,10*ROW('Water Data'!D109)))</f>
        <v/>
      </c>
      <c r="BU115" s="286" t="str">
        <f ca="true">+IF(OFFSET('Water Data'!$D$29,0,10*ROW('Water Data'!D109))="","",OFFSET('Water Data'!$D$29,0,10*ROW('Water Data'!D109)))</f>
        <v/>
      </c>
      <c r="BV115" s="286" t="str">
        <f ca="true">+IF(OFFSET('Water Data'!$E$27,0,10*ROW('Water Data'!E109))="","",OFFSET('Water Data'!$E$27,0,10*ROW('Water Data'!E109)))</f>
        <v/>
      </c>
      <c r="BW115" s="286" t="str">
        <f ca="true">+IF(OFFSET('Water Data'!$E$28,0,10*ROW('Water Data'!E109))="","",OFFSET('Water Data'!$E$28,0,10*ROW('Water Data'!E109)))</f>
        <v/>
      </c>
      <c r="BX115" s="286" t="str">
        <f ca="true">+IF(OFFSET('Water Data'!$E$29,0,10*ROW('Water Data'!E109))="","",OFFSET('Water Data'!$E$29,0,10*ROW('Water Data'!E109)))</f>
        <v/>
      </c>
      <c r="BY115" s="286" t="str">
        <f ca="true">+IF(OFFSET('Water Data'!$F$27,0,10*ROW('Water Data'!F109))="","",OFFSET('Water Data'!$F$27,0,10*ROW('Water Data'!F109)))</f>
        <v/>
      </c>
      <c r="BZ115" s="286" t="str">
        <f ca="true">+IF(OFFSET('Water Data'!$F$28,0,10*ROW('Water Data'!F109))="","",OFFSET('Water Data'!$F$28,0,10*ROW('Water Data'!F109)))</f>
        <v/>
      </c>
      <c r="CA115" s="286" t="str">
        <f ca="true">+IF(OFFSET('Water Data'!$F$29,0,10*ROW('Water Data'!F109))="","",OFFSET('Water Data'!$F$29,0,10*ROW('Water Data'!F109)))</f>
        <v/>
      </c>
      <c r="CB115" s="286" t="str">
        <f ca="true">+IF(OFFSET('Water Data'!$G$27,0,10*ROW('Water Data'!G109))="","",OFFSET('Water Data'!$G$27,0,10*ROW('Water Data'!G109)))</f>
        <v/>
      </c>
      <c r="CC115" s="286" t="str">
        <f ca="true">+IF(OFFSET('Water Data'!$G$28,0,10*ROW('Water Data'!G109))="","",OFFSET('Water Data'!$G$28,0,10*ROW('Water Data'!G109)))</f>
        <v/>
      </c>
      <c r="CD115" s="286" t="str">
        <f ca="true">+IF(OFFSET('Water Data'!$G$29,0,10*ROW('Water Data'!G109))="","",OFFSET('Water Data'!$G$29,0,10*ROW('Water Data'!G109)))</f>
        <v/>
      </c>
      <c r="CE115" s="286" t="str">
        <f ca="true">+IF(OFFSET('Water Data'!$H$27,0,10*ROW('Water Data'!H109))="","",OFFSET('Water Data'!$H$27,0,10*ROW('Water Data'!H109)))</f>
        <v/>
      </c>
      <c r="CF115" s="286" t="str">
        <f ca="true">+IF(OFFSET('Water Data'!$H$28,0,10*ROW('Water Data'!H109))="","",OFFSET('Water Data'!$H$28,0,10*ROW('Water Data'!H109)))</f>
        <v/>
      </c>
      <c r="CG115" s="286" t="str">
        <f ca="true">+IF(OFFSET('Water Data'!$H$29,0,10*ROW('Water Data'!H109))="","",OFFSET('Water Data'!$H$29,0,10*ROW('Water Data'!H109)))</f>
        <v/>
      </c>
      <c r="CH115" s="286" t="str">
        <f ca="true">+IF(OFFSET('Water Data'!$I$27,0,10*ROW('Water Data'!I109))="","",OFFSET('Water Data'!$I$27,0,10*ROW('Water Data'!I109)))</f>
        <v/>
      </c>
      <c r="CI115" s="286" t="str">
        <f ca="true">+IF(OFFSET('Water Data'!$I$28,0,10*ROW('Water Data'!I109))="","",OFFSET('Water Data'!$I$28,0,10*ROW('Water Data'!I109)))</f>
        <v/>
      </c>
      <c r="CJ115" s="286" t="str">
        <f ca="true">+IF(OFFSET('Water Data'!$I$29,0,10*ROW('Water Data'!I109))="","",OFFSET('Water Data'!$I$29,0,10*ROW('Water Data'!I109)))</f>
        <v/>
      </c>
      <c r="CK115" s="286" t="str">
        <f ca="true">+IF(OFFSET('Sanitation Data'!$D$28,0,10*ROW('Sanitation Data'!D109))="","",OFFSET('Sanitation Data'!$D$28,0,10*ROW('Sanitation Data'!D109)))</f>
        <v/>
      </c>
      <c r="CL115" s="286" t="str">
        <f ca="true">+IF(OFFSET('Sanitation Data'!$D$29,0,10*ROW('Sanitation Data'!D109))="","",OFFSET('Sanitation Data'!$D$29,0,10*ROW('Sanitation Data'!D109)))</f>
        <v/>
      </c>
      <c r="CM115" s="286" t="str">
        <f ca="true">+IF(OFFSET('Sanitation Data'!$D$30,0,10*ROW('Sanitation Data'!D109))="","",OFFSET('Sanitation Data'!$D$30,0,10*ROW('Sanitation Data'!D109)))</f>
        <v/>
      </c>
      <c r="CN115" s="286" t="str">
        <f ca="true">+IF(OFFSET('Sanitation Data'!$D$31,0,10*ROW('Sanitation Data'!D109))="","",OFFSET('Sanitation Data'!$D$31,0,10*ROW('Sanitation Data'!D109)))</f>
        <v/>
      </c>
      <c r="CO115" s="286" t="str">
        <f ca="true">+IF(OFFSET('Sanitation Data'!$D$32,0,10*ROW('Sanitation Data'!D109))="","",OFFSET('Sanitation Data'!$D$32,0,10*ROW('Sanitation Data'!D109)))</f>
        <v/>
      </c>
      <c r="CP115" s="286" t="str">
        <f ca="true">+IF(OFFSET('Sanitation Data'!$E$28,0,10*ROW('Sanitation Data'!E109))="","",OFFSET('Sanitation Data'!$E$28,0,10*ROW('Sanitation Data'!E109)))</f>
        <v/>
      </c>
      <c r="CQ115" s="286" t="str">
        <f ca="true">+IF(OFFSET('Sanitation Data'!$E$29,0,10*ROW('Sanitation Data'!E109))="","",OFFSET('Sanitation Data'!$E$29,0,10*ROW('Sanitation Data'!E109)))</f>
        <v/>
      </c>
      <c r="CR115" s="286" t="str">
        <f ca="true">+IF(OFFSET('Sanitation Data'!$E$30,0,10*ROW('Sanitation Data'!E109))="","",OFFSET('Sanitation Data'!$E$30,0,10*ROW('Sanitation Data'!E109)))</f>
        <v/>
      </c>
      <c r="CS115" s="286" t="str">
        <f ca="true">+IF(OFFSET('Sanitation Data'!$E$31,0,10*ROW('Sanitation Data'!E109))="","",OFFSET('Sanitation Data'!$E$31,0,10*ROW('Sanitation Data'!E109)))</f>
        <v/>
      </c>
      <c r="CT115" s="286" t="str">
        <f ca="true">+IF(OFFSET('Sanitation Data'!$E$32,0,10*ROW('Sanitation Data'!E109))="","",OFFSET('Sanitation Data'!$E$32,0,10*ROW('Sanitation Data'!E109)))</f>
        <v/>
      </c>
      <c r="CU115" s="286" t="str">
        <f ca="true">+IF(OFFSET('Sanitation Data'!$F$28,0,10*ROW('Sanitation Data'!F109))="","",OFFSET('Sanitation Data'!$F$28,0,10*ROW('Sanitation Data'!F109)))</f>
        <v/>
      </c>
      <c r="CV115" s="286" t="str">
        <f ca="true">+IF(OFFSET('Sanitation Data'!$F$29,0,10*ROW('Sanitation Data'!F109))="","",OFFSET('Sanitation Data'!$F$29,0,10*ROW('Sanitation Data'!F109)))</f>
        <v/>
      </c>
      <c r="CW115" s="286" t="str">
        <f ca="true">+IF(OFFSET('Sanitation Data'!$F$30,0,10*ROW('Sanitation Data'!F109))="","",OFFSET('Sanitation Data'!$F$30,0,10*ROW('Sanitation Data'!F109)))</f>
        <v/>
      </c>
      <c r="CX115" s="286" t="str">
        <f ca="true">+IF(OFFSET('Sanitation Data'!$F$31,0,10*ROW('Sanitation Data'!F109))="","",OFFSET('Sanitation Data'!$F$31,0,10*ROW('Sanitation Data'!F109)))</f>
        <v/>
      </c>
      <c r="CY115" s="286" t="str">
        <f ca="true">+IF(OFFSET('Sanitation Data'!$F$32,0,10*ROW('Sanitation Data'!F109))="","",OFFSET('Sanitation Data'!$F$32,0,10*ROW('Sanitation Data'!F109)))</f>
        <v/>
      </c>
      <c r="CZ115" s="286" t="str">
        <f ca="true">+IF(OFFSET('Sanitation Data'!$G$28,0,10*ROW('Sanitation Data'!G109))="","",OFFSET('Sanitation Data'!$G$28,0,10*ROW('Sanitation Data'!G109)))</f>
        <v/>
      </c>
      <c r="DA115" s="286" t="str">
        <f ca="true">+IF(OFFSET('Sanitation Data'!$G$29,0,10*ROW('Sanitation Data'!G109))="","",OFFSET('Sanitation Data'!$G$29,0,10*ROW('Sanitation Data'!G109)))</f>
        <v/>
      </c>
      <c r="DB115" s="286" t="str">
        <f ca="true">+IF(OFFSET('Sanitation Data'!$G$30,0,10*ROW('Sanitation Data'!G109))="","",OFFSET('Sanitation Data'!$G$30,0,10*ROW('Sanitation Data'!G109)))</f>
        <v/>
      </c>
      <c r="DC115" s="286" t="str">
        <f ca="true">+IF(OFFSET('Sanitation Data'!$G$31,0,10*ROW('Sanitation Data'!G109))="","",OFFSET('Sanitation Data'!$G$31,0,10*ROW('Sanitation Data'!G109)))</f>
        <v/>
      </c>
      <c r="DD115" s="286" t="str">
        <f ca="true">+IF(OFFSET('Sanitation Data'!$G$32,0,10*ROW('Sanitation Data'!G109))="","",OFFSET('Sanitation Data'!$G$32,0,10*ROW('Sanitation Data'!G109)))</f>
        <v/>
      </c>
      <c r="DE115" s="286" t="str">
        <f ca="true">+IF(OFFSET('Sanitation Data'!$H$28,0,10*ROW('Sanitation Data'!H109))="","",OFFSET('Sanitation Data'!$H$28,0,10*ROW('Sanitation Data'!H109)))</f>
        <v/>
      </c>
      <c r="DF115" s="286" t="str">
        <f ca="true">+IF(OFFSET('Sanitation Data'!$H$29,0,10*ROW('Sanitation Data'!H109))="","",OFFSET('Sanitation Data'!$H$29,0,10*ROW('Sanitation Data'!H109)))</f>
        <v/>
      </c>
      <c r="DG115" s="286" t="str">
        <f ca="true">+IF(OFFSET('Sanitation Data'!$H$30,0,10*ROW('Sanitation Data'!H109))="","",OFFSET('Sanitation Data'!$H$30,0,10*ROW('Sanitation Data'!H109)))</f>
        <v/>
      </c>
      <c r="DH115" s="286" t="str">
        <f ca="true">+IF(OFFSET('Sanitation Data'!$H$31,0,10*ROW('Sanitation Data'!H109))="","",OFFSET('Sanitation Data'!$H$31,0,10*ROW('Sanitation Data'!H109)))</f>
        <v/>
      </c>
      <c r="DI115" s="286" t="str">
        <f ca="true">+IF(OFFSET('Sanitation Data'!$H$32,0,10*ROW('Sanitation Data'!H109))="","",OFFSET('Sanitation Data'!$H$32,0,10*ROW('Sanitation Data'!H109)))</f>
        <v/>
      </c>
      <c r="DJ115" s="286" t="str">
        <f ca="true">+IF(OFFSET('Sanitation Data'!$I$28,0,10*ROW('Sanitation Data'!I109))="","",OFFSET('Sanitation Data'!$I$28,0,10*ROW('Sanitation Data'!I109)))</f>
        <v/>
      </c>
      <c r="DK115" s="286" t="str">
        <f ca="true">+IF(OFFSET('Sanitation Data'!$I$29,0,10*ROW('Sanitation Data'!I109))="","",OFFSET('Sanitation Data'!$I$29,0,10*ROW('Sanitation Data'!I109)))</f>
        <v/>
      </c>
      <c r="DL115" s="286" t="str">
        <f ca="true">+IF(OFFSET('Sanitation Data'!$I$30,0,10*ROW('Sanitation Data'!I109))="","",OFFSET('Sanitation Data'!$I$30,0,10*ROW('Sanitation Data'!I109)))</f>
        <v/>
      </c>
      <c r="DM115" s="286" t="str">
        <f ca="true">+IF(OFFSET('Sanitation Data'!$I$31,0,10*ROW('Sanitation Data'!I109))="","",OFFSET('Sanitation Data'!$I$31,0,10*ROW('Sanitation Data'!I109)))</f>
        <v/>
      </c>
      <c r="DN115" s="286" t="str">
        <f ca="true">+IF(OFFSET('Sanitation Data'!$I$32,0,10*ROW('Sanitation Data'!I109))="","",OFFSET('Sanitation Data'!$I$32,0,10*ROW('Sanitation Data'!I109)))</f>
        <v/>
      </c>
      <c r="DO115" s="286" t="str">
        <f ca="true">+IF(OFFSET('Hygiene Data'!$D$11,0,10*ROW('Hygiene Data'!D109))="","",OFFSET('Hygiene Data'!$D$11,0,10*ROW('Hygiene Data'!D109)))</f>
        <v/>
      </c>
      <c r="DP115" s="286" t="str">
        <f ca="true">+IF(OFFSET('Hygiene Data'!$D$12,0,10*ROW('Hygiene Data'!D109))="","",OFFSET('Hygiene Data'!$D$12,0,10*ROW('Hygiene Data'!D109)))</f>
        <v/>
      </c>
      <c r="DQ115" s="286" t="str">
        <f ca="true">+IF(OFFSET('Hygiene Data'!$D$13,0,10*ROW('Hygiene Data'!D109))="","",OFFSET('Hygiene Data'!$D$13,0,10*ROW('Hygiene Data'!D109)))</f>
        <v/>
      </c>
      <c r="DR115" s="286" t="str">
        <f ca="true">+IF(OFFSET('Hygiene Data'!$E$11,0,10*ROW('Hygiene Data'!E109))="","",OFFSET('Hygiene Data'!$E$11,0,10*ROW('Hygiene Data'!E109)))</f>
        <v/>
      </c>
      <c r="DS115" s="286" t="str">
        <f ca="true">+IF(OFFSET('Hygiene Data'!$E$12,0,10*ROW('Hygiene Data'!E109))="","",OFFSET('Hygiene Data'!$E$12,0,10*ROW('Hygiene Data'!E109)))</f>
        <v/>
      </c>
      <c r="DT115" s="286" t="str">
        <f ca="true">+IF(OFFSET('Hygiene Data'!$E$13,0,10*ROW('Hygiene Data'!E109))="","",OFFSET('Hygiene Data'!$E$13,0,10*ROW('Hygiene Data'!E109)))</f>
        <v/>
      </c>
      <c r="DU115" s="286" t="str">
        <f ca="true">+IF(OFFSET('Hygiene Data'!$F$11,0,10*ROW('Hygiene Data'!F109))="","",OFFSET('Hygiene Data'!$F$11,0,10*ROW('Hygiene Data'!F109)))</f>
        <v/>
      </c>
      <c r="DV115" s="286" t="str">
        <f ca="true">+IF(OFFSET('Hygiene Data'!$F$12,0,10*ROW('Hygiene Data'!F109))="","",OFFSET('Hygiene Data'!$F$12,0,10*ROW('Hygiene Data'!F109)))</f>
        <v/>
      </c>
      <c r="DW115" s="286" t="str">
        <f ca="true">+IF(OFFSET('Hygiene Data'!$F$13,0,10*ROW('Hygiene Data'!F109))="","",OFFSET('Hygiene Data'!$F$13,0,10*ROW('Hygiene Data'!F109)))</f>
        <v/>
      </c>
      <c r="DX115" s="286" t="str">
        <f ca="true">+IF(OFFSET('Hygiene Data'!$G$11,0,10*ROW('Hygiene Data'!G109))="","",OFFSET('Hygiene Data'!$G$11,0,10*ROW('Hygiene Data'!G109)))</f>
        <v/>
      </c>
      <c r="DY115" s="286" t="str">
        <f ca="true">+IF(OFFSET('Hygiene Data'!$G$12,0,10*ROW('Hygiene Data'!G109))="","",OFFSET('Hygiene Data'!$G$12,0,10*ROW('Hygiene Data'!G109)))</f>
        <v/>
      </c>
      <c r="DZ115" s="286" t="str">
        <f ca="true">+IF(OFFSET('Hygiene Data'!$G$13,0,10*ROW('Hygiene Data'!G109))="","",OFFSET('Hygiene Data'!$G$13,0,10*ROW('Hygiene Data'!G109)))</f>
        <v/>
      </c>
      <c r="EA115" s="286" t="str">
        <f ca="true">+IF(OFFSET('Hygiene Data'!$H$11,0,10*ROW('Hygiene Data'!H109))="","",OFFSET('Hygiene Data'!$H$11,0,10*ROW('Hygiene Data'!H109)))</f>
        <v/>
      </c>
      <c r="EB115" s="286" t="str">
        <f ca="true">+IF(OFFSET('Hygiene Data'!$H$12,0,10*ROW('Hygiene Data'!H109))="","",OFFSET('Hygiene Data'!$H$12,0,10*ROW('Hygiene Data'!H109)))</f>
        <v/>
      </c>
      <c r="EC115" s="286" t="str">
        <f ca="true">+IF(OFFSET('Hygiene Data'!$H$13,0,10*ROW('Hygiene Data'!H109))="","",OFFSET('Hygiene Data'!$H$13,0,10*ROW('Hygiene Data'!H109)))</f>
        <v/>
      </c>
      <c r="ED115" s="286" t="str">
        <f ca="true">+IF(OFFSET('Hygiene Data'!$I$11,0,10*ROW('Hygiene Data'!I109))="","",OFFSET('Hygiene Data'!$I$11,0,10*ROW('Hygiene Data'!I109)))</f>
        <v/>
      </c>
      <c r="EE115" s="286" t="str">
        <f ca="true">+IF(OFFSET('Hygiene Data'!$I$12,0,10*ROW('Hygiene Data'!I109))="","",OFFSET('Hygiene Data'!$I$12,0,10*ROW('Hygiene Data'!I109)))</f>
        <v/>
      </c>
      <c r="EF115" s="286"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42"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6"/>
      <c r="BS116" s="286" t="str">
        <f ca="true">+IF(OFFSET('Water Data'!$D$27,0,10*ROW('Water Data'!D110))="","",OFFSET('Water Data'!$D$27,0,10*ROW('Water Data'!D110)))</f>
        <v/>
      </c>
      <c r="BT116" s="286" t="str">
        <f ca="true">+IF(OFFSET('Water Data'!$D$28,0,10*ROW('Water Data'!D110))="","",OFFSET('Water Data'!$D$28,0,10*ROW('Water Data'!D110)))</f>
        <v/>
      </c>
      <c r="BU116" s="286" t="str">
        <f ca="true">+IF(OFFSET('Water Data'!$D$29,0,10*ROW('Water Data'!D110))="","",OFFSET('Water Data'!$D$29,0,10*ROW('Water Data'!D110)))</f>
        <v/>
      </c>
      <c r="BV116" s="286" t="str">
        <f ca="true">+IF(OFFSET('Water Data'!$E$27,0,10*ROW('Water Data'!E110))="","",OFFSET('Water Data'!$E$27,0,10*ROW('Water Data'!E110)))</f>
        <v/>
      </c>
      <c r="BW116" s="286" t="str">
        <f ca="true">+IF(OFFSET('Water Data'!$E$28,0,10*ROW('Water Data'!E110))="","",OFFSET('Water Data'!$E$28,0,10*ROW('Water Data'!E110)))</f>
        <v/>
      </c>
      <c r="BX116" s="286" t="str">
        <f ca="true">+IF(OFFSET('Water Data'!$E$29,0,10*ROW('Water Data'!E110))="","",OFFSET('Water Data'!$E$29,0,10*ROW('Water Data'!E110)))</f>
        <v/>
      </c>
      <c r="BY116" s="286" t="str">
        <f ca="true">+IF(OFFSET('Water Data'!$F$27,0,10*ROW('Water Data'!F110))="","",OFFSET('Water Data'!$F$27,0,10*ROW('Water Data'!F110)))</f>
        <v/>
      </c>
      <c r="BZ116" s="286" t="str">
        <f ca="true">+IF(OFFSET('Water Data'!$F$28,0,10*ROW('Water Data'!F110))="","",OFFSET('Water Data'!$F$28,0,10*ROW('Water Data'!F110)))</f>
        <v/>
      </c>
      <c r="CA116" s="286" t="str">
        <f ca="true">+IF(OFFSET('Water Data'!$F$29,0,10*ROW('Water Data'!F110))="","",OFFSET('Water Data'!$F$29,0,10*ROW('Water Data'!F110)))</f>
        <v/>
      </c>
      <c r="CB116" s="286" t="str">
        <f ca="true">+IF(OFFSET('Water Data'!$G$27,0,10*ROW('Water Data'!G110))="","",OFFSET('Water Data'!$G$27,0,10*ROW('Water Data'!G110)))</f>
        <v/>
      </c>
      <c r="CC116" s="286" t="str">
        <f ca="true">+IF(OFFSET('Water Data'!$G$28,0,10*ROW('Water Data'!G110))="","",OFFSET('Water Data'!$G$28,0,10*ROW('Water Data'!G110)))</f>
        <v/>
      </c>
      <c r="CD116" s="286" t="str">
        <f ca="true">+IF(OFFSET('Water Data'!$G$29,0,10*ROW('Water Data'!G110))="","",OFFSET('Water Data'!$G$29,0,10*ROW('Water Data'!G110)))</f>
        <v/>
      </c>
      <c r="CE116" s="286" t="str">
        <f ca="true">+IF(OFFSET('Water Data'!$H$27,0,10*ROW('Water Data'!H110))="","",OFFSET('Water Data'!$H$27,0,10*ROW('Water Data'!H110)))</f>
        <v/>
      </c>
      <c r="CF116" s="286" t="str">
        <f ca="true">+IF(OFFSET('Water Data'!$H$28,0,10*ROW('Water Data'!H110))="","",OFFSET('Water Data'!$H$28,0,10*ROW('Water Data'!H110)))</f>
        <v/>
      </c>
      <c r="CG116" s="286" t="str">
        <f ca="true">+IF(OFFSET('Water Data'!$H$29,0,10*ROW('Water Data'!H110))="","",OFFSET('Water Data'!$H$29,0,10*ROW('Water Data'!H110)))</f>
        <v/>
      </c>
      <c r="CH116" s="286" t="str">
        <f ca="true">+IF(OFFSET('Water Data'!$I$27,0,10*ROW('Water Data'!I110))="","",OFFSET('Water Data'!$I$27,0,10*ROW('Water Data'!I110)))</f>
        <v/>
      </c>
      <c r="CI116" s="286" t="str">
        <f ca="true">+IF(OFFSET('Water Data'!$I$28,0,10*ROW('Water Data'!I110))="","",OFFSET('Water Data'!$I$28,0,10*ROW('Water Data'!I110)))</f>
        <v/>
      </c>
      <c r="CJ116" s="286" t="str">
        <f ca="true">+IF(OFFSET('Water Data'!$I$29,0,10*ROW('Water Data'!I110))="","",OFFSET('Water Data'!$I$29,0,10*ROW('Water Data'!I110)))</f>
        <v/>
      </c>
      <c r="CK116" s="286" t="str">
        <f ca="true">+IF(OFFSET('Sanitation Data'!$D$28,0,10*ROW('Sanitation Data'!D110))="","",OFFSET('Sanitation Data'!$D$28,0,10*ROW('Sanitation Data'!D110)))</f>
        <v/>
      </c>
      <c r="CL116" s="286" t="str">
        <f ca="true">+IF(OFFSET('Sanitation Data'!$D$29,0,10*ROW('Sanitation Data'!D110))="","",OFFSET('Sanitation Data'!$D$29,0,10*ROW('Sanitation Data'!D110)))</f>
        <v/>
      </c>
      <c r="CM116" s="286" t="str">
        <f ca="true">+IF(OFFSET('Sanitation Data'!$D$30,0,10*ROW('Sanitation Data'!D110))="","",OFFSET('Sanitation Data'!$D$30,0,10*ROW('Sanitation Data'!D110)))</f>
        <v/>
      </c>
      <c r="CN116" s="286" t="str">
        <f ca="true">+IF(OFFSET('Sanitation Data'!$D$31,0,10*ROW('Sanitation Data'!D110))="","",OFFSET('Sanitation Data'!$D$31,0,10*ROW('Sanitation Data'!D110)))</f>
        <v/>
      </c>
      <c r="CO116" s="286" t="str">
        <f ca="true">+IF(OFFSET('Sanitation Data'!$D$32,0,10*ROW('Sanitation Data'!D110))="","",OFFSET('Sanitation Data'!$D$32,0,10*ROW('Sanitation Data'!D110)))</f>
        <v/>
      </c>
      <c r="CP116" s="286" t="str">
        <f ca="true">+IF(OFFSET('Sanitation Data'!$E$28,0,10*ROW('Sanitation Data'!E110))="","",OFFSET('Sanitation Data'!$E$28,0,10*ROW('Sanitation Data'!E110)))</f>
        <v/>
      </c>
      <c r="CQ116" s="286" t="str">
        <f ca="true">+IF(OFFSET('Sanitation Data'!$E$29,0,10*ROW('Sanitation Data'!E110))="","",OFFSET('Sanitation Data'!$E$29,0,10*ROW('Sanitation Data'!E110)))</f>
        <v/>
      </c>
      <c r="CR116" s="286" t="str">
        <f ca="true">+IF(OFFSET('Sanitation Data'!$E$30,0,10*ROW('Sanitation Data'!E110))="","",OFFSET('Sanitation Data'!$E$30,0,10*ROW('Sanitation Data'!E110)))</f>
        <v/>
      </c>
      <c r="CS116" s="286" t="str">
        <f ca="true">+IF(OFFSET('Sanitation Data'!$E$31,0,10*ROW('Sanitation Data'!E110))="","",OFFSET('Sanitation Data'!$E$31,0,10*ROW('Sanitation Data'!E110)))</f>
        <v/>
      </c>
      <c r="CT116" s="286" t="str">
        <f ca="true">+IF(OFFSET('Sanitation Data'!$E$32,0,10*ROW('Sanitation Data'!E110))="","",OFFSET('Sanitation Data'!$E$32,0,10*ROW('Sanitation Data'!E110)))</f>
        <v/>
      </c>
      <c r="CU116" s="286" t="str">
        <f ca="true">+IF(OFFSET('Sanitation Data'!$F$28,0,10*ROW('Sanitation Data'!F110))="","",OFFSET('Sanitation Data'!$F$28,0,10*ROW('Sanitation Data'!F110)))</f>
        <v/>
      </c>
      <c r="CV116" s="286" t="str">
        <f ca="true">+IF(OFFSET('Sanitation Data'!$F$29,0,10*ROW('Sanitation Data'!F110))="","",OFFSET('Sanitation Data'!$F$29,0,10*ROW('Sanitation Data'!F110)))</f>
        <v/>
      </c>
      <c r="CW116" s="286" t="str">
        <f ca="true">+IF(OFFSET('Sanitation Data'!$F$30,0,10*ROW('Sanitation Data'!F110))="","",OFFSET('Sanitation Data'!$F$30,0,10*ROW('Sanitation Data'!F110)))</f>
        <v/>
      </c>
      <c r="CX116" s="286" t="str">
        <f ca="true">+IF(OFFSET('Sanitation Data'!$F$31,0,10*ROW('Sanitation Data'!F110))="","",OFFSET('Sanitation Data'!$F$31,0,10*ROW('Sanitation Data'!F110)))</f>
        <v/>
      </c>
      <c r="CY116" s="286" t="str">
        <f ca="true">+IF(OFFSET('Sanitation Data'!$F$32,0,10*ROW('Sanitation Data'!F110))="","",OFFSET('Sanitation Data'!$F$32,0,10*ROW('Sanitation Data'!F110)))</f>
        <v/>
      </c>
      <c r="CZ116" s="286" t="str">
        <f ca="true">+IF(OFFSET('Sanitation Data'!$G$28,0,10*ROW('Sanitation Data'!G110))="","",OFFSET('Sanitation Data'!$G$28,0,10*ROW('Sanitation Data'!G110)))</f>
        <v/>
      </c>
      <c r="DA116" s="286" t="str">
        <f ca="true">+IF(OFFSET('Sanitation Data'!$G$29,0,10*ROW('Sanitation Data'!G110))="","",OFFSET('Sanitation Data'!$G$29,0,10*ROW('Sanitation Data'!G110)))</f>
        <v/>
      </c>
      <c r="DB116" s="286" t="str">
        <f ca="true">+IF(OFFSET('Sanitation Data'!$G$30,0,10*ROW('Sanitation Data'!G110))="","",OFFSET('Sanitation Data'!$G$30,0,10*ROW('Sanitation Data'!G110)))</f>
        <v/>
      </c>
      <c r="DC116" s="286" t="str">
        <f ca="true">+IF(OFFSET('Sanitation Data'!$G$31,0,10*ROW('Sanitation Data'!G110))="","",OFFSET('Sanitation Data'!$G$31,0,10*ROW('Sanitation Data'!G110)))</f>
        <v/>
      </c>
      <c r="DD116" s="286" t="str">
        <f ca="true">+IF(OFFSET('Sanitation Data'!$G$32,0,10*ROW('Sanitation Data'!G110))="","",OFFSET('Sanitation Data'!$G$32,0,10*ROW('Sanitation Data'!G110)))</f>
        <v/>
      </c>
      <c r="DE116" s="286" t="str">
        <f ca="true">+IF(OFFSET('Sanitation Data'!$H$28,0,10*ROW('Sanitation Data'!H110))="","",OFFSET('Sanitation Data'!$H$28,0,10*ROW('Sanitation Data'!H110)))</f>
        <v/>
      </c>
      <c r="DF116" s="286" t="str">
        <f ca="true">+IF(OFFSET('Sanitation Data'!$H$29,0,10*ROW('Sanitation Data'!H110))="","",OFFSET('Sanitation Data'!$H$29,0,10*ROW('Sanitation Data'!H110)))</f>
        <v/>
      </c>
      <c r="DG116" s="286" t="str">
        <f ca="true">+IF(OFFSET('Sanitation Data'!$H$30,0,10*ROW('Sanitation Data'!H110))="","",OFFSET('Sanitation Data'!$H$30,0,10*ROW('Sanitation Data'!H110)))</f>
        <v/>
      </c>
      <c r="DH116" s="286" t="str">
        <f ca="true">+IF(OFFSET('Sanitation Data'!$H$31,0,10*ROW('Sanitation Data'!H110))="","",OFFSET('Sanitation Data'!$H$31,0,10*ROW('Sanitation Data'!H110)))</f>
        <v/>
      </c>
      <c r="DI116" s="286" t="str">
        <f ca="true">+IF(OFFSET('Sanitation Data'!$H$32,0,10*ROW('Sanitation Data'!H110))="","",OFFSET('Sanitation Data'!$H$32,0,10*ROW('Sanitation Data'!H110)))</f>
        <v/>
      </c>
      <c r="DJ116" s="286" t="str">
        <f ca="true">+IF(OFFSET('Sanitation Data'!$I$28,0,10*ROW('Sanitation Data'!I110))="","",OFFSET('Sanitation Data'!$I$28,0,10*ROW('Sanitation Data'!I110)))</f>
        <v/>
      </c>
      <c r="DK116" s="286" t="str">
        <f ca="true">+IF(OFFSET('Sanitation Data'!$I$29,0,10*ROW('Sanitation Data'!I110))="","",OFFSET('Sanitation Data'!$I$29,0,10*ROW('Sanitation Data'!I110)))</f>
        <v/>
      </c>
      <c r="DL116" s="286" t="str">
        <f ca="true">+IF(OFFSET('Sanitation Data'!$I$30,0,10*ROW('Sanitation Data'!I110))="","",OFFSET('Sanitation Data'!$I$30,0,10*ROW('Sanitation Data'!I110)))</f>
        <v/>
      </c>
      <c r="DM116" s="286" t="str">
        <f ca="true">+IF(OFFSET('Sanitation Data'!$I$31,0,10*ROW('Sanitation Data'!I110))="","",OFFSET('Sanitation Data'!$I$31,0,10*ROW('Sanitation Data'!I110)))</f>
        <v/>
      </c>
      <c r="DN116" s="286" t="str">
        <f ca="true">+IF(OFFSET('Sanitation Data'!$I$32,0,10*ROW('Sanitation Data'!I110))="","",OFFSET('Sanitation Data'!$I$32,0,10*ROW('Sanitation Data'!I110)))</f>
        <v/>
      </c>
      <c r="DO116" s="286" t="str">
        <f ca="true">+IF(OFFSET('Hygiene Data'!$D$11,0,10*ROW('Hygiene Data'!D110))="","",OFFSET('Hygiene Data'!$D$11,0,10*ROW('Hygiene Data'!D110)))</f>
        <v/>
      </c>
      <c r="DP116" s="286" t="str">
        <f ca="true">+IF(OFFSET('Hygiene Data'!$D$12,0,10*ROW('Hygiene Data'!D110))="","",OFFSET('Hygiene Data'!$D$12,0,10*ROW('Hygiene Data'!D110)))</f>
        <v/>
      </c>
      <c r="DQ116" s="286" t="str">
        <f ca="true">+IF(OFFSET('Hygiene Data'!$D$13,0,10*ROW('Hygiene Data'!D110))="","",OFFSET('Hygiene Data'!$D$13,0,10*ROW('Hygiene Data'!D110)))</f>
        <v/>
      </c>
      <c r="DR116" s="286" t="str">
        <f ca="true">+IF(OFFSET('Hygiene Data'!$E$11,0,10*ROW('Hygiene Data'!E110))="","",OFFSET('Hygiene Data'!$E$11,0,10*ROW('Hygiene Data'!E110)))</f>
        <v/>
      </c>
      <c r="DS116" s="286" t="str">
        <f ca="true">+IF(OFFSET('Hygiene Data'!$E$12,0,10*ROW('Hygiene Data'!E110))="","",OFFSET('Hygiene Data'!$E$12,0,10*ROW('Hygiene Data'!E110)))</f>
        <v/>
      </c>
      <c r="DT116" s="286" t="str">
        <f ca="true">+IF(OFFSET('Hygiene Data'!$E$13,0,10*ROW('Hygiene Data'!E110))="","",OFFSET('Hygiene Data'!$E$13,0,10*ROW('Hygiene Data'!E110)))</f>
        <v/>
      </c>
      <c r="DU116" s="286" t="str">
        <f ca="true">+IF(OFFSET('Hygiene Data'!$F$11,0,10*ROW('Hygiene Data'!F110))="","",OFFSET('Hygiene Data'!$F$11,0,10*ROW('Hygiene Data'!F110)))</f>
        <v/>
      </c>
      <c r="DV116" s="286" t="str">
        <f ca="true">+IF(OFFSET('Hygiene Data'!$F$12,0,10*ROW('Hygiene Data'!F110))="","",OFFSET('Hygiene Data'!$F$12,0,10*ROW('Hygiene Data'!F110)))</f>
        <v/>
      </c>
      <c r="DW116" s="286" t="str">
        <f ca="true">+IF(OFFSET('Hygiene Data'!$F$13,0,10*ROW('Hygiene Data'!F110))="","",OFFSET('Hygiene Data'!$F$13,0,10*ROW('Hygiene Data'!F110)))</f>
        <v/>
      </c>
      <c r="DX116" s="286" t="str">
        <f ca="true">+IF(OFFSET('Hygiene Data'!$G$11,0,10*ROW('Hygiene Data'!G110))="","",OFFSET('Hygiene Data'!$G$11,0,10*ROW('Hygiene Data'!G110)))</f>
        <v/>
      </c>
      <c r="DY116" s="286" t="str">
        <f ca="true">+IF(OFFSET('Hygiene Data'!$G$12,0,10*ROW('Hygiene Data'!G110))="","",OFFSET('Hygiene Data'!$G$12,0,10*ROW('Hygiene Data'!G110)))</f>
        <v/>
      </c>
      <c r="DZ116" s="286" t="str">
        <f ca="true">+IF(OFFSET('Hygiene Data'!$G$13,0,10*ROW('Hygiene Data'!G110))="","",OFFSET('Hygiene Data'!$G$13,0,10*ROW('Hygiene Data'!G110)))</f>
        <v/>
      </c>
      <c r="EA116" s="286" t="str">
        <f ca="true">+IF(OFFSET('Hygiene Data'!$H$11,0,10*ROW('Hygiene Data'!H110))="","",OFFSET('Hygiene Data'!$H$11,0,10*ROW('Hygiene Data'!H110)))</f>
        <v/>
      </c>
      <c r="EB116" s="286" t="str">
        <f ca="true">+IF(OFFSET('Hygiene Data'!$H$12,0,10*ROW('Hygiene Data'!H110))="","",OFFSET('Hygiene Data'!$H$12,0,10*ROW('Hygiene Data'!H110)))</f>
        <v/>
      </c>
      <c r="EC116" s="286" t="str">
        <f ca="true">+IF(OFFSET('Hygiene Data'!$H$13,0,10*ROW('Hygiene Data'!H110))="","",OFFSET('Hygiene Data'!$H$13,0,10*ROW('Hygiene Data'!H110)))</f>
        <v/>
      </c>
      <c r="ED116" s="286" t="str">
        <f ca="true">+IF(OFFSET('Hygiene Data'!$I$11,0,10*ROW('Hygiene Data'!I110))="","",OFFSET('Hygiene Data'!$I$11,0,10*ROW('Hygiene Data'!I110)))</f>
        <v/>
      </c>
      <c r="EE116" s="286" t="str">
        <f ca="true">+IF(OFFSET('Hygiene Data'!$I$12,0,10*ROW('Hygiene Data'!I110))="","",OFFSET('Hygiene Data'!$I$12,0,10*ROW('Hygiene Data'!I110)))</f>
        <v/>
      </c>
      <c r="EF116" s="286"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42"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6"/>
      <c r="BS117" s="286" t="str">
        <f ca="true">+IF(OFFSET('Water Data'!$D$27,0,10*ROW('Water Data'!D111))="","",OFFSET('Water Data'!$D$27,0,10*ROW('Water Data'!D111)))</f>
        <v/>
      </c>
      <c r="BT117" s="286" t="str">
        <f ca="true">+IF(OFFSET('Water Data'!$D$28,0,10*ROW('Water Data'!D111))="","",OFFSET('Water Data'!$D$28,0,10*ROW('Water Data'!D111)))</f>
        <v/>
      </c>
      <c r="BU117" s="286" t="str">
        <f ca="true">+IF(OFFSET('Water Data'!$D$29,0,10*ROW('Water Data'!D111))="","",OFFSET('Water Data'!$D$29,0,10*ROW('Water Data'!D111)))</f>
        <v/>
      </c>
      <c r="BV117" s="286" t="str">
        <f ca="true">+IF(OFFSET('Water Data'!$E$27,0,10*ROW('Water Data'!E111))="","",OFFSET('Water Data'!$E$27,0,10*ROW('Water Data'!E111)))</f>
        <v/>
      </c>
      <c r="BW117" s="286" t="str">
        <f ca="true">+IF(OFFSET('Water Data'!$E$28,0,10*ROW('Water Data'!E111))="","",OFFSET('Water Data'!$E$28,0,10*ROW('Water Data'!E111)))</f>
        <v/>
      </c>
      <c r="BX117" s="286" t="str">
        <f ca="true">+IF(OFFSET('Water Data'!$E$29,0,10*ROW('Water Data'!E111))="","",OFFSET('Water Data'!$E$29,0,10*ROW('Water Data'!E111)))</f>
        <v/>
      </c>
      <c r="BY117" s="286" t="str">
        <f ca="true">+IF(OFFSET('Water Data'!$F$27,0,10*ROW('Water Data'!F111))="","",OFFSET('Water Data'!$F$27,0,10*ROW('Water Data'!F111)))</f>
        <v/>
      </c>
      <c r="BZ117" s="286" t="str">
        <f ca="true">+IF(OFFSET('Water Data'!$F$28,0,10*ROW('Water Data'!F111))="","",OFFSET('Water Data'!$F$28,0,10*ROW('Water Data'!F111)))</f>
        <v/>
      </c>
      <c r="CA117" s="286" t="str">
        <f ca="true">+IF(OFFSET('Water Data'!$F$29,0,10*ROW('Water Data'!F111))="","",OFFSET('Water Data'!$F$29,0,10*ROW('Water Data'!F111)))</f>
        <v/>
      </c>
      <c r="CB117" s="286" t="str">
        <f ca="true">+IF(OFFSET('Water Data'!$G$27,0,10*ROW('Water Data'!G111))="","",OFFSET('Water Data'!$G$27,0,10*ROW('Water Data'!G111)))</f>
        <v/>
      </c>
      <c r="CC117" s="286" t="str">
        <f ca="true">+IF(OFFSET('Water Data'!$G$28,0,10*ROW('Water Data'!G111))="","",OFFSET('Water Data'!$G$28,0,10*ROW('Water Data'!G111)))</f>
        <v/>
      </c>
      <c r="CD117" s="286" t="str">
        <f ca="true">+IF(OFFSET('Water Data'!$G$29,0,10*ROW('Water Data'!G111))="","",OFFSET('Water Data'!$G$29,0,10*ROW('Water Data'!G111)))</f>
        <v/>
      </c>
      <c r="CE117" s="286" t="str">
        <f ca="true">+IF(OFFSET('Water Data'!$H$27,0,10*ROW('Water Data'!H111))="","",OFFSET('Water Data'!$H$27,0,10*ROW('Water Data'!H111)))</f>
        <v/>
      </c>
      <c r="CF117" s="286" t="str">
        <f ca="true">+IF(OFFSET('Water Data'!$H$28,0,10*ROW('Water Data'!H111))="","",OFFSET('Water Data'!$H$28,0,10*ROW('Water Data'!H111)))</f>
        <v/>
      </c>
      <c r="CG117" s="286" t="str">
        <f ca="true">+IF(OFFSET('Water Data'!$H$29,0,10*ROW('Water Data'!H111))="","",OFFSET('Water Data'!$H$29,0,10*ROW('Water Data'!H111)))</f>
        <v/>
      </c>
      <c r="CH117" s="286" t="str">
        <f ca="true">+IF(OFFSET('Water Data'!$I$27,0,10*ROW('Water Data'!I111))="","",OFFSET('Water Data'!$I$27,0,10*ROW('Water Data'!I111)))</f>
        <v/>
      </c>
      <c r="CI117" s="286" t="str">
        <f ca="true">+IF(OFFSET('Water Data'!$I$28,0,10*ROW('Water Data'!I111))="","",OFFSET('Water Data'!$I$28,0,10*ROW('Water Data'!I111)))</f>
        <v/>
      </c>
      <c r="CJ117" s="286" t="str">
        <f ca="true">+IF(OFFSET('Water Data'!$I$29,0,10*ROW('Water Data'!I111))="","",OFFSET('Water Data'!$I$29,0,10*ROW('Water Data'!I111)))</f>
        <v/>
      </c>
      <c r="CK117" s="286" t="str">
        <f ca="true">+IF(OFFSET('Sanitation Data'!$D$28,0,10*ROW('Sanitation Data'!D111))="","",OFFSET('Sanitation Data'!$D$28,0,10*ROW('Sanitation Data'!D111)))</f>
        <v/>
      </c>
      <c r="CL117" s="286" t="str">
        <f ca="true">+IF(OFFSET('Sanitation Data'!$D$29,0,10*ROW('Sanitation Data'!D111))="","",OFFSET('Sanitation Data'!$D$29,0,10*ROW('Sanitation Data'!D111)))</f>
        <v/>
      </c>
      <c r="CM117" s="286" t="str">
        <f ca="true">+IF(OFFSET('Sanitation Data'!$D$30,0,10*ROW('Sanitation Data'!D111))="","",OFFSET('Sanitation Data'!$D$30,0,10*ROW('Sanitation Data'!D111)))</f>
        <v/>
      </c>
      <c r="CN117" s="286" t="str">
        <f ca="true">+IF(OFFSET('Sanitation Data'!$D$31,0,10*ROW('Sanitation Data'!D111))="","",OFFSET('Sanitation Data'!$D$31,0,10*ROW('Sanitation Data'!D111)))</f>
        <v/>
      </c>
      <c r="CO117" s="286" t="str">
        <f ca="true">+IF(OFFSET('Sanitation Data'!$D$32,0,10*ROW('Sanitation Data'!D111))="","",OFFSET('Sanitation Data'!$D$32,0,10*ROW('Sanitation Data'!D111)))</f>
        <v/>
      </c>
      <c r="CP117" s="286" t="str">
        <f ca="true">+IF(OFFSET('Sanitation Data'!$E$28,0,10*ROW('Sanitation Data'!E111))="","",OFFSET('Sanitation Data'!$E$28,0,10*ROW('Sanitation Data'!E111)))</f>
        <v/>
      </c>
      <c r="CQ117" s="286" t="str">
        <f ca="true">+IF(OFFSET('Sanitation Data'!$E$29,0,10*ROW('Sanitation Data'!E111))="","",OFFSET('Sanitation Data'!$E$29,0,10*ROW('Sanitation Data'!E111)))</f>
        <v/>
      </c>
      <c r="CR117" s="286" t="str">
        <f ca="true">+IF(OFFSET('Sanitation Data'!$E$30,0,10*ROW('Sanitation Data'!E111))="","",OFFSET('Sanitation Data'!$E$30,0,10*ROW('Sanitation Data'!E111)))</f>
        <v/>
      </c>
      <c r="CS117" s="286" t="str">
        <f ca="true">+IF(OFFSET('Sanitation Data'!$E$31,0,10*ROW('Sanitation Data'!E111))="","",OFFSET('Sanitation Data'!$E$31,0,10*ROW('Sanitation Data'!E111)))</f>
        <v/>
      </c>
      <c r="CT117" s="286" t="str">
        <f ca="true">+IF(OFFSET('Sanitation Data'!$E$32,0,10*ROW('Sanitation Data'!E111))="","",OFFSET('Sanitation Data'!$E$32,0,10*ROW('Sanitation Data'!E111)))</f>
        <v/>
      </c>
      <c r="CU117" s="286" t="str">
        <f ca="true">+IF(OFFSET('Sanitation Data'!$F$28,0,10*ROW('Sanitation Data'!F111))="","",OFFSET('Sanitation Data'!$F$28,0,10*ROW('Sanitation Data'!F111)))</f>
        <v/>
      </c>
      <c r="CV117" s="286" t="str">
        <f ca="true">+IF(OFFSET('Sanitation Data'!$F$29,0,10*ROW('Sanitation Data'!F111))="","",OFFSET('Sanitation Data'!$F$29,0,10*ROW('Sanitation Data'!F111)))</f>
        <v/>
      </c>
      <c r="CW117" s="286" t="str">
        <f ca="true">+IF(OFFSET('Sanitation Data'!$F$30,0,10*ROW('Sanitation Data'!F111))="","",OFFSET('Sanitation Data'!$F$30,0,10*ROW('Sanitation Data'!F111)))</f>
        <v/>
      </c>
      <c r="CX117" s="286" t="str">
        <f ca="true">+IF(OFFSET('Sanitation Data'!$F$31,0,10*ROW('Sanitation Data'!F111))="","",OFFSET('Sanitation Data'!$F$31,0,10*ROW('Sanitation Data'!F111)))</f>
        <v/>
      </c>
      <c r="CY117" s="286" t="str">
        <f ca="true">+IF(OFFSET('Sanitation Data'!$F$32,0,10*ROW('Sanitation Data'!F111))="","",OFFSET('Sanitation Data'!$F$32,0,10*ROW('Sanitation Data'!F111)))</f>
        <v/>
      </c>
      <c r="CZ117" s="286" t="str">
        <f ca="true">+IF(OFFSET('Sanitation Data'!$G$28,0,10*ROW('Sanitation Data'!G111))="","",OFFSET('Sanitation Data'!$G$28,0,10*ROW('Sanitation Data'!G111)))</f>
        <v/>
      </c>
      <c r="DA117" s="286" t="str">
        <f ca="true">+IF(OFFSET('Sanitation Data'!$G$29,0,10*ROW('Sanitation Data'!G111))="","",OFFSET('Sanitation Data'!$G$29,0,10*ROW('Sanitation Data'!G111)))</f>
        <v/>
      </c>
      <c r="DB117" s="286" t="str">
        <f ca="true">+IF(OFFSET('Sanitation Data'!$G$30,0,10*ROW('Sanitation Data'!G111))="","",OFFSET('Sanitation Data'!$G$30,0,10*ROW('Sanitation Data'!G111)))</f>
        <v/>
      </c>
      <c r="DC117" s="286" t="str">
        <f ca="true">+IF(OFFSET('Sanitation Data'!$G$31,0,10*ROW('Sanitation Data'!G111))="","",OFFSET('Sanitation Data'!$G$31,0,10*ROW('Sanitation Data'!G111)))</f>
        <v/>
      </c>
      <c r="DD117" s="286" t="str">
        <f ca="true">+IF(OFFSET('Sanitation Data'!$G$32,0,10*ROW('Sanitation Data'!G111))="","",OFFSET('Sanitation Data'!$G$32,0,10*ROW('Sanitation Data'!G111)))</f>
        <v/>
      </c>
      <c r="DE117" s="286" t="str">
        <f ca="true">+IF(OFFSET('Sanitation Data'!$H$28,0,10*ROW('Sanitation Data'!H111))="","",OFFSET('Sanitation Data'!$H$28,0,10*ROW('Sanitation Data'!H111)))</f>
        <v/>
      </c>
      <c r="DF117" s="286" t="str">
        <f ca="true">+IF(OFFSET('Sanitation Data'!$H$29,0,10*ROW('Sanitation Data'!H111))="","",OFFSET('Sanitation Data'!$H$29,0,10*ROW('Sanitation Data'!H111)))</f>
        <v/>
      </c>
      <c r="DG117" s="286" t="str">
        <f ca="true">+IF(OFFSET('Sanitation Data'!$H$30,0,10*ROW('Sanitation Data'!H111))="","",OFFSET('Sanitation Data'!$H$30,0,10*ROW('Sanitation Data'!H111)))</f>
        <v/>
      </c>
      <c r="DH117" s="286" t="str">
        <f ca="true">+IF(OFFSET('Sanitation Data'!$H$31,0,10*ROW('Sanitation Data'!H111))="","",OFFSET('Sanitation Data'!$H$31,0,10*ROW('Sanitation Data'!H111)))</f>
        <v/>
      </c>
      <c r="DI117" s="286" t="str">
        <f ca="true">+IF(OFFSET('Sanitation Data'!$H$32,0,10*ROW('Sanitation Data'!H111))="","",OFFSET('Sanitation Data'!$H$32,0,10*ROW('Sanitation Data'!H111)))</f>
        <v/>
      </c>
      <c r="DJ117" s="286" t="str">
        <f ca="true">+IF(OFFSET('Sanitation Data'!$I$28,0,10*ROW('Sanitation Data'!I111))="","",OFFSET('Sanitation Data'!$I$28,0,10*ROW('Sanitation Data'!I111)))</f>
        <v/>
      </c>
      <c r="DK117" s="286" t="str">
        <f ca="true">+IF(OFFSET('Sanitation Data'!$I$29,0,10*ROW('Sanitation Data'!I111))="","",OFFSET('Sanitation Data'!$I$29,0,10*ROW('Sanitation Data'!I111)))</f>
        <v/>
      </c>
      <c r="DL117" s="286" t="str">
        <f ca="true">+IF(OFFSET('Sanitation Data'!$I$30,0,10*ROW('Sanitation Data'!I111))="","",OFFSET('Sanitation Data'!$I$30,0,10*ROW('Sanitation Data'!I111)))</f>
        <v/>
      </c>
      <c r="DM117" s="286" t="str">
        <f ca="true">+IF(OFFSET('Sanitation Data'!$I$31,0,10*ROW('Sanitation Data'!I111))="","",OFFSET('Sanitation Data'!$I$31,0,10*ROW('Sanitation Data'!I111)))</f>
        <v/>
      </c>
      <c r="DN117" s="286" t="str">
        <f ca="true">+IF(OFFSET('Sanitation Data'!$I$32,0,10*ROW('Sanitation Data'!I111))="","",OFFSET('Sanitation Data'!$I$32,0,10*ROW('Sanitation Data'!I111)))</f>
        <v/>
      </c>
      <c r="DO117" s="286" t="str">
        <f ca="true">+IF(OFFSET('Hygiene Data'!$D$11,0,10*ROW('Hygiene Data'!D111))="","",OFFSET('Hygiene Data'!$D$11,0,10*ROW('Hygiene Data'!D111)))</f>
        <v/>
      </c>
      <c r="DP117" s="286" t="str">
        <f ca="true">+IF(OFFSET('Hygiene Data'!$D$12,0,10*ROW('Hygiene Data'!D111))="","",OFFSET('Hygiene Data'!$D$12,0,10*ROW('Hygiene Data'!D111)))</f>
        <v/>
      </c>
      <c r="DQ117" s="286" t="str">
        <f ca="true">+IF(OFFSET('Hygiene Data'!$D$13,0,10*ROW('Hygiene Data'!D111))="","",OFFSET('Hygiene Data'!$D$13,0,10*ROW('Hygiene Data'!D111)))</f>
        <v/>
      </c>
      <c r="DR117" s="286" t="str">
        <f ca="true">+IF(OFFSET('Hygiene Data'!$E$11,0,10*ROW('Hygiene Data'!E111))="","",OFFSET('Hygiene Data'!$E$11,0,10*ROW('Hygiene Data'!E111)))</f>
        <v/>
      </c>
      <c r="DS117" s="286" t="str">
        <f ca="true">+IF(OFFSET('Hygiene Data'!$E$12,0,10*ROW('Hygiene Data'!E111))="","",OFFSET('Hygiene Data'!$E$12,0,10*ROW('Hygiene Data'!E111)))</f>
        <v/>
      </c>
      <c r="DT117" s="286" t="str">
        <f ca="true">+IF(OFFSET('Hygiene Data'!$E$13,0,10*ROW('Hygiene Data'!E111))="","",OFFSET('Hygiene Data'!$E$13,0,10*ROW('Hygiene Data'!E111)))</f>
        <v/>
      </c>
      <c r="DU117" s="286" t="str">
        <f ca="true">+IF(OFFSET('Hygiene Data'!$F$11,0,10*ROW('Hygiene Data'!F111))="","",OFFSET('Hygiene Data'!$F$11,0,10*ROW('Hygiene Data'!F111)))</f>
        <v/>
      </c>
      <c r="DV117" s="286" t="str">
        <f ca="true">+IF(OFFSET('Hygiene Data'!$F$12,0,10*ROW('Hygiene Data'!F111))="","",OFFSET('Hygiene Data'!$F$12,0,10*ROW('Hygiene Data'!F111)))</f>
        <v/>
      </c>
      <c r="DW117" s="286" t="str">
        <f ca="true">+IF(OFFSET('Hygiene Data'!$F$13,0,10*ROW('Hygiene Data'!F111))="","",OFFSET('Hygiene Data'!$F$13,0,10*ROW('Hygiene Data'!F111)))</f>
        <v/>
      </c>
      <c r="DX117" s="286" t="str">
        <f ca="true">+IF(OFFSET('Hygiene Data'!$G$11,0,10*ROW('Hygiene Data'!G111))="","",OFFSET('Hygiene Data'!$G$11,0,10*ROW('Hygiene Data'!G111)))</f>
        <v/>
      </c>
      <c r="DY117" s="286" t="str">
        <f ca="true">+IF(OFFSET('Hygiene Data'!$G$12,0,10*ROW('Hygiene Data'!G111))="","",OFFSET('Hygiene Data'!$G$12,0,10*ROW('Hygiene Data'!G111)))</f>
        <v/>
      </c>
      <c r="DZ117" s="286" t="str">
        <f ca="true">+IF(OFFSET('Hygiene Data'!$G$13,0,10*ROW('Hygiene Data'!G111))="","",OFFSET('Hygiene Data'!$G$13,0,10*ROW('Hygiene Data'!G111)))</f>
        <v/>
      </c>
      <c r="EA117" s="286" t="str">
        <f ca="true">+IF(OFFSET('Hygiene Data'!$H$11,0,10*ROW('Hygiene Data'!H111))="","",OFFSET('Hygiene Data'!$H$11,0,10*ROW('Hygiene Data'!H111)))</f>
        <v/>
      </c>
      <c r="EB117" s="286" t="str">
        <f ca="true">+IF(OFFSET('Hygiene Data'!$H$12,0,10*ROW('Hygiene Data'!H111))="","",OFFSET('Hygiene Data'!$H$12,0,10*ROW('Hygiene Data'!H111)))</f>
        <v/>
      </c>
      <c r="EC117" s="286" t="str">
        <f ca="true">+IF(OFFSET('Hygiene Data'!$H$13,0,10*ROW('Hygiene Data'!H111))="","",OFFSET('Hygiene Data'!$H$13,0,10*ROW('Hygiene Data'!H111)))</f>
        <v/>
      </c>
      <c r="ED117" s="286" t="str">
        <f ca="true">+IF(OFFSET('Hygiene Data'!$I$11,0,10*ROW('Hygiene Data'!I111))="","",OFFSET('Hygiene Data'!$I$11,0,10*ROW('Hygiene Data'!I111)))</f>
        <v/>
      </c>
      <c r="EE117" s="286" t="str">
        <f ca="true">+IF(OFFSET('Hygiene Data'!$I$12,0,10*ROW('Hygiene Data'!I111))="","",OFFSET('Hygiene Data'!$I$12,0,10*ROW('Hygiene Data'!I111)))</f>
        <v/>
      </c>
      <c r="EF117" s="286"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42"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6"/>
      <c r="BS118" s="286" t="str">
        <f ca="true">+IF(OFFSET('Water Data'!$D$27,0,10*ROW('Water Data'!D112))="","",OFFSET('Water Data'!$D$27,0,10*ROW('Water Data'!D112)))</f>
        <v/>
      </c>
      <c r="BT118" s="286" t="str">
        <f ca="true">+IF(OFFSET('Water Data'!$D$28,0,10*ROW('Water Data'!D112))="","",OFFSET('Water Data'!$D$28,0,10*ROW('Water Data'!D112)))</f>
        <v/>
      </c>
      <c r="BU118" s="286" t="str">
        <f ca="true">+IF(OFFSET('Water Data'!$D$29,0,10*ROW('Water Data'!D112))="","",OFFSET('Water Data'!$D$29,0,10*ROW('Water Data'!D112)))</f>
        <v/>
      </c>
      <c r="BV118" s="286" t="str">
        <f ca="true">+IF(OFFSET('Water Data'!$E$27,0,10*ROW('Water Data'!E112))="","",OFFSET('Water Data'!$E$27,0,10*ROW('Water Data'!E112)))</f>
        <v/>
      </c>
      <c r="BW118" s="286" t="str">
        <f ca="true">+IF(OFFSET('Water Data'!$E$28,0,10*ROW('Water Data'!E112))="","",OFFSET('Water Data'!$E$28,0,10*ROW('Water Data'!E112)))</f>
        <v/>
      </c>
      <c r="BX118" s="286" t="str">
        <f ca="true">+IF(OFFSET('Water Data'!$E$29,0,10*ROW('Water Data'!E112))="","",OFFSET('Water Data'!$E$29,0,10*ROW('Water Data'!E112)))</f>
        <v/>
      </c>
      <c r="BY118" s="286" t="str">
        <f ca="true">+IF(OFFSET('Water Data'!$F$27,0,10*ROW('Water Data'!F112))="","",OFFSET('Water Data'!$F$27,0,10*ROW('Water Data'!F112)))</f>
        <v/>
      </c>
      <c r="BZ118" s="286" t="str">
        <f ca="true">+IF(OFFSET('Water Data'!$F$28,0,10*ROW('Water Data'!F112))="","",OFFSET('Water Data'!$F$28,0,10*ROW('Water Data'!F112)))</f>
        <v/>
      </c>
      <c r="CA118" s="286" t="str">
        <f ca="true">+IF(OFFSET('Water Data'!$F$29,0,10*ROW('Water Data'!F112))="","",OFFSET('Water Data'!$F$29,0,10*ROW('Water Data'!F112)))</f>
        <v/>
      </c>
      <c r="CB118" s="286" t="str">
        <f ca="true">+IF(OFFSET('Water Data'!$G$27,0,10*ROW('Water Data'!G112))="","",OFFSET('Water Data'!$G$27,0,10*ROW('Water Data'!G112)))</f>
        <v/>
      </c>
      <c r="CC118" s="286" t="str">
        <f ca="true">+IF(OFFSET('Water Data'!$G$28,0,10*ROW('Water Data'!G112))="","",OFFSET('Water Data'!$G$28,0,10*ROW('Water Data'!G112)))</f>
        <v/>
      </c>
      <c r="CD118" s="286" t="str">
        <f ca="true">+IF(OFFSET('Water Data'!$G$29,0,10*ROW('Water Data'!G112))="","",OFFSET('Water Data'!$G$29,0,10*ROW('Water Data'!G112)))</f>
        <v/>
      </c>
      <c r="CE118" s="286" t="str">
        <f ca="true">+IF(OFFSET('Water Data'!$H$27,0,10*ROW('Water Data'!H112))="","",OFFSET('Water Data'!$H$27,0,10*ROW('Water Data'!H112)))</f>
        <v/>
      </c>
      <c r="CF118" s="286" t="str">
        <f ca="true">+IF(OFFSET('Water Data'!$H$28,0,10*ROW('Water Data'!H112))="","",OFFSET('Water Data'!$H$28,0,10*ROW('Water Data'!H112)))</f>
        <v/>
      </c>
      <c r="CG118" s="286" t="str">
        <f ca="true">+IF(OFFSET('Water Data'!$H$29,0,10*ROW('Water Data'!H112))="","",OFFSET('Water Data'!$H$29,0,10*ROW('Water Data'!H112)))</f>
        <v/>
      </c>
      <c r="CH118" s="286" t="str">
        <f ca="true">+IF(OFFSET('Water Data'!$I$27,0,10*ROW('Water Data'!I112))="","",OFFSET('Water Data'!$I$27,0,10*ROW('Water Data'!I112)))</f>
        <v/>
      </c>
      <c r="CI118" s="286" t="str">
        <f ca="true">+IF(OFFSET('Water Data'!$I$28,0,10*ROW('Water Data'!I112))="","",OFFSET('Water Data'!$I$28,0,10*ROW('Water Data'!I112)))</f>
        <v/>
      </c>
      <c r="CJ118" s="286" t="str">
        <f ca="true">+IF(OFFSET('Water Data'!$I$29,0,10*ROW('Water Data'!I112))="","",OFFSET('Water Data'!$I$29,0,10*ROW('Water Data'!I112)))</f>
        <v/>
      </c>
      <c r="CK118" s="286" t="str">
        <f ca="true">+IF(OFFSET('Sanitation Data'!$D$28,0,10*ROW('Sanitation Data'!D112))="","",OFFSET('Sanitation Data'!$D$28,0,10*ROW('Sanitation Data'!D112)))</f>
        <v/>
      </c>
      <c r="CL118" s="286" t="str">
        <f ca="true">+IF(OFFSET('Sanitation Data'!$D$29,0,10*ROW('Sanitation Data'!D112))="","",OFFSET('Sanitation Data'!$D$29,0,10*ROW('Sanitation Data'!D112)))</f>
        <v/>
      </c>
      <c r="CM118" s="286" t="str">
        <f ca="true">+IF(OFFSET('Sanitation Data'!$D$30,0,10*ROW('Sanitation Data'!D112))="","",OFFSET('Sanitation Data'!$D$30,0,10*ROW('Sanitation Data'!D112)))</f>
        <v/>
      </c>
      <c r="CN118" s="286" t="str">
        <f ca="true">+IF(OFFSET('Sanitation Data'!$D$31,0,10*ROW('Sanitation Data'!D112))="","",OFFSET('Sanitation Data'!$D$31,0,10*ROW('Sanitation Data'!D112)))</f>
        <v/>
      </c>
      <c r="CO118" s="286" t="str">
        <f ca="true">+IF(OFFSET('Sanitation Data'!$D$32,0,10*ROW('Sanitation Data'!D112))="","",OFFSET('Sanitation Data'!$D$32,0,10*ROW('Sanitation Data'!D112)))</f>
        <v/>
      </c>
      <c r="CP118" s="286" t="str">
        <f ca="true">+IF(OFFSET('Sanitation Data'!$E$28,0,10*ROW('Sanitation Data'!E112))="","",OFFSET('Sanitation Data'!$E$28,0,10*ROW('Sanitation Data'!E112)))</f>
        <v/>
      </c>
      <c r="CQ118" s="286" t="str">
        <f ca="true">+IF(OFFSET('Sanitation Data'!$E$29,0,10*ROW('Sanitation Data'!E112))="","",OFFSET('Sanitation Data'!$E$29,0,10*ROW('Sanitation Data'!E112)))</f>
        <v/>
      </c>
      <c r="CR118" s="286" t="str">
        <f ca="true">+IF(OFFSET('Sanitation Data'!$E$30,0,10*ROW('Sanitation Data'!E112))="","",OFFSET('Sanitation Data'!$E$30,0,10*ROW('Sanitation Data'!E112)))</f>
        <v/>
      </c>
      <c r="CS118" s="286" t="str">
        <f ca="true">+IF(OFFSET('Sanitation Data'!$E$31,0,10*ROW('Sanitation Data'!E112))="","",OFFSET('Sanitation Data'!$E$31,0,10*ROW('Sanitation Data'!E112)))</f>
        <v/>
      </c>
      <c r="CT118" s="286" t="str">
        <f ca="true">+IF(OFFSET('Sanitation Data'!$E$32,0,10*ROW('Sanitation Data'!E112))="","",OFFSET('Sanitation Data'!$E$32,0,10*ROW('Sanitation Data'!E112)))</f>
        <v/>
      </c>
      <c r="CU118" s="286" t="str">
        <f ca="true">+IF(OFFSET('Sanitation Data'!$F$28,0,10*ROW('Sanitation Data'!F112))="","",OFFSET('Sanitation Data'!$F$28,0,10*ROW('Sanitation Data'!F112)))</f>
        <v/>
      </c>
      <c r="CV118" s="286" t="str">
        <f ca="true">+IF(OFFSET('Sanitation Data'!$F$29,0,10*ROW('Sanitation Data'!F112))="","",OFFSET('Sanitation Data'!$F$29,0,10*ROW('Sanitation Data'!F112)))</f>
        <v/>
      </c>
      <c r="CW118" s="286" t="str">
        <f ca="true">+IF(OFFSET('Sanitation Data'!$F$30,0,10*ROW('Sanitation Data'!F112))="","",OFFSET('Sanitation Data'!$F$30,0,10*ROW('Sanitation Data'!F112)))</f>
        <v/>
      </c>
      <c r="CX118" s="286" t="str">
        <f ca="true">+IF(OFFSET('Sanitation Data'!$F$31,0,10*ROW('Sanitation Data'!F112))="","",OFFSET('Sanitation Data'!$F$31,0,10*ROW('Sanitation Data'!F112)))</f>
        <v/>
      </c>
      <c r="CY118" s="286" t="str">
        <f ca="true">+IF(OFFSET('Sanitation Data'!$F$32,0,10*ROW('Sanitation Data'!F112))="","",OFFSET('Sanitation Data'!$F$32,0,10*ROW('Sanitation Data'!F112)))</f>
        <v/>
      </c>
      <c r="CZ118" s="286" t="str">
        <f ca="true">+IF(OFFSET('Sanitation Data'!$G$28,0,10*ROW('Sanitation Data'!G112))="","",OFFSET('Sanitation Data'!$G$28,0,10*ROW('Sanitation Data'!G112)))</f>
        <v/>
      </c>
      <c r="DA118" s="286" t="str">
        <f ca="true">+IF(OFFSET('Sanitation Data'!$G$29,0,10*ROW('Sanitation Data'!G112))="","",OFFSET('Sanitation Data'!$G$29,0,10*ROW('Sanitation Data'!G112)))</f>
        <v/>
      </c>
      <c r="DB118" s="286" t="str">
        <f ca="true">+IF(OFFSET('Sanitation Data'!$G$30,0,10*ROW('Sanitation Data'!G112))="","",OFFSET('Sanitation Data'!$G$30,0,10*ROW('Sanitation Data'!G112)))</f>
        <v/>
      </c>
      <c r="DC118" s="286" t="str">
        <f ca="true">+IF(OFFSET('Sanitation Data'!$G$31,0,10*ROW('Sanitation Data'!G112))="","",OFFSET('Sanitation Data'!$G$31,0,10*ROW('Sanitation Data'!G112)))</f>
        <v/>
      </c>
      <c r="DD118" s="286" t="str">
        <f ca="true">+IF(OFFSET('Sanitation Data'!$G$32,0,10*ROW('Sanitation Data'!G112))="","",OFFSET('Sanitation Data'!$G$32,0,10*ROW('Sanitation Data'!G112)))</f>
        <v/>
      </c>
      <c r="DE118" s="286" t="str">
        <f ca="true">+IF(OFFSET('Sanitation Data'!$H$28,0,10*ROW('Sanitation Data'!H112))="","",OFFSET('Sanitation Data'!$H$28,0,10*ROW('Sanitation Data'!H112)))</f>
        <v/>
      </c>
      <c r="DF118" s="286" t="str">
        <f ca="true">+IF(OFFSET('Sanitation Data'!$H$29,0,10*ROW('Sanitation Data'!H112))="","",OFFSET('Sanitation Data'!$H$29,0,10*ROW('Sanitation Data'!H112)))</f>
        <v/>
      </c>
      <c r="DG118" s="286" t="str">
        <f ca="true">+IF(OFFSET('Sanitation Data'!$H$30,0,10*ROW('Sanitation Data'!H112))="","",OFFSET('Sanitation Data'!$H$30,0,10*ROW('Sanitation Data'!H112)))</f>
        <v/>
      </c>
      <c r="DH118" s="286" t="str">
        <f ca="true">+IF(OFFSET('Sanitation Data'!$H$31,0,10*ROW('Sanitation Data'!H112))="","",OFFSET('Sanitation Data'!$H$31,0,10*ROW('Sanitation Data'!H112)))</f>
        <v/>
      </c>
      <c r="DI118" s="286" t="str">
        <f ca="true">+IF(OFFSET('Sanitation Data'!$H$32,0,10*ROW('Sanitation Data'!H112))="","",OFFSET('Sanitation Data'!$H$32,0,10*ROW('Sanitation Data'!H112)))</f>
        <v/>
      </c>
      <c r="DJ118" s="286" t="str">
        <f ca="true">+IF(OFFSET('Sanitation Data'!$I$28,0,10*ROW('Sanitation Data'!I112))="","",OFFSET('Sanitation Data'!$I$28,0,10*ROW('Sanitation Data'!I112)))</f>
        <v/>
      </c>
      <c r="DK118" s="286" t="str">
        <f ca="true">+IF(OFFSET('Sanitation Data'!$I$29,0,10*ROW('Sanitation Data'!I112))="","",OFFSET('Sanitation Data'!$I$29,0,10*ROW('Sanitation Data'!I112)))</f>
        <v/>
      </c>
      <c r="DL118" s="286" t="str">
        <f ca="true">+IF(OFFSET('Sanitation Data'!$I$30,0,10*ROW('Sanitation Data'!I112))="","",OFFSET('Sanitation Data'!$I$30,0,10*ROW('Sanitation Data'!I112)))</f>
        <v/>
      </c>
      <c r="DM118" s="286" t="str">
        <f ca="true">+IF(OFFSET('Sanitation Data'!$I$31,0,10*ROW('Sanitation Data'!I112))="","",OFFSET('Sanitation Data'!$I$31,0,10*ROW('Sanitation Data'!I112)))</f>
        <v/>
      </c>
      <c r="DN118" s="286" t="str">
        <f ca="true">+IF(OFFSET('Sanitation Data'!$I$32,0,10*ROW('Sanitation Data'!I112))="","",OFFSET('Sanitation Data'!$I$32,0,10*ROW('Sanitation Data'!I112)))</f>
        <v/>
      </c>
      <c r="DO118" s="286" t="str">
        <f ca="true">+IF(OFFSET('Hygiene Data'!$D$11,0,10*ROW('Hygiene Data'!D112))="","",OFFSET('Hygiene Data'!$D$11,0,10*ROW('Hygiene Data'!D112)))</f>
        <v/>
      </c>
      <c r="DP118" s="286" t="str">
        <f ca="true">+IF(OFFSET('Hygiene Data'!$D$12,0,10*ROW('Hygiene Data'!D112))="","",OFFSET('Hygiene Data'!$D$12,0,10*ROW('Hygiene Data'!D112)))</f>
        <v/>
      </c>
      <c r="DQ118" s="286" t="str">
        <f ca="true">+IF(OFFSET('Hygiene Data'!$D$13,0,10*ROW('Hygiene Data'!D112))="","",OFFSET('Hygiene Data'!$D$13,0,10*ROW('Hygiene Data'!D112)))</f>
        <v/>
      </c>
      <c r="DR118" s="286" t="str">
        <f ca="true">+IF(OFFSET('Hygiene Data'!$E$11,0,10*ROW('Hygiene Data'!E112))="","",OFFSET('Hygiene Data'!$E$11,0,10*ROW('Hygiene Data'!E112)))</f>
        <v/>
      </c>
      <c r="DS118" s="286" t="str">
        <f ca="true">+IF(OFFSET('Hygiene Data'!$E$12,0,10*ROW('Hygiene Data'!E112))="","",OFFSET('Hygiene Data'!$E$12,0,10*ROW('Hygiene Data'!E112)))</f>
        <v/>
      </c>
      <c r="DT118" s="286" t="str">
        <f ca="true">+IF(OFFSET('Hygiene Data'!$E$13,0,10*ROW('Hygiene Data'!E112))="","",OFFSET('Hygiene Data'!$E$13,0,10*ROW('Hygiene Data'!E112)))</f>
        <v/>
      </c>
      <c r="DU118" s="286" t="str">
        <f ca="true">+IF(OFFSET('Hygiene Data'!$F$11,0,10*ROW('Hygiene Data'!F112))="","",OFFSET('Hygiene Data'!$F$11,0,10*ROW('Hygiene Data'!F112)))</f>
        <v/>
      </c>
      <c r="DV118" s="286" t="str">
        <f ca="true">+IF(OFFSET('Hygiene Data'!$F$12,0,10*ROW('Hygiene Data'!F112))="","",OFFSET('Hygiene Data'!$F$12,0,10*ROW('Hygiene Data'!F112)))</f>
        <v/>
      </c>
      <c r="DW118" s="286" t="str">
        <f ca="true">+IF(OFFSET('Hygiene Data'!$F$13,0,10*ROW('Hygiene Data'!F112))="","",OFFSET('Hygiene Data'!$F$13,0,10*ROW('Hygiene Data'!F112)))</f>
        <v/>
      </c>
      <c r="DX118" s="286" t="str">
        <f ca="true">+IF(OFFSET('Hygiene Data'!$G$11,0,10*ROW('Hygiene Data'!G112))="","",OFFSET('Hygiene Data'!$G$11,0,10*ROW('Hygiene Data'!G112)))</f>
        <v/>
      </c>
      <c r="DY118" s="286" t="str">
        <f ca="true">+IF(OFFSET('Hygiene Data'!$G$12,0,10*ROW('Hygiene Data'!G112))="","",OFFSET('Hygiene Data'!$G$12,0,10*ROW('Hygiene Data'!G112)))</f>
        <v/>
      </c>
      <c r="DZ118" s="286" t="str">
        <f ca="true">+IF(OFFSET('Hygiene Data'!$G$13,0,10*ROW('Hygiene Data'!G112))="","",OFFSET('Hygiene Data'!$G$13,0,10*ROW('Hygiene Data'!G112)))</f>
        <v/>
      </c>
      <c r="EA118" s="286" t="str">
        <f ca="true">+IF(OFFSET('Hygiene Data'!$H$11,0,10*ROW('Hygiene Data'!H112))="","",OFFSET('Hygiene Data'!$H$11,0,10*ROW('Hygiene Data'!H112)))</f>
        <v/>
      </c>
      <c r="EB118" s="286" t="str">
        <f ca="true">+IF(OFFSET('Hygiene Data'!$H$12,0,10*ROW('Hygiene Data'!H112))="","",OFFSET('Hygiene Data'!$H$12,0,10*ROW('Hygiene Data'!H112)))</f>
        <v/>
      </c>
      <c r="EC118" s="286" t="str">
        <f ca="true">+IF(OFFSET('Hygiene Data'!$H$13,0,10*ROW('Hygiene Data'!H112))="","",OFFSET('Hygiene Data'!$H$13,0,10*ROW('Hygiene Data'!H112)))</f>
        <v/>
      </c>
      <c r="ED118" s="286" t="str">
        <f ca="true">+IF(OFFSET('Hygiene Data'!$I$11,0,10*ROW('Hygiene Data'!I112))="","",OFFSET('Hygiene Data'!$I$11,0,10*ROW('Hygiene Data'!I112)))</f>
        <v/>
      </c>
      <c r="EE118" s="286" t="str">
        <f ca="true">+IF(OFFSET('Hygiene Data'!$I$12,0,10*ROW('Hygiene Data'!I112))="","",OFFSET('Hygiene Data'!$I$12,0,10*ROW('Hygiene Data'!I112)))</f>
        <v/>
      </c>
      <c r="EF118" s="286"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42"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6"/>
      <c r="BS119" s="286" t="str">
        <f ca="true">+IF(OFFSET('Water Data'!$D$27,0,10*ROW('Water Data'!D113))="","",OFFSET('Water Data'!$D$27,0,10*ROW('Water Data'!D113)))</f>
        <v/>
      </c>
      <c r="BT119" s="286" t="str">
        <f ca="true">+IF(OFFSET('Water Data'!$D$28,0,10*ROW('Water Data'!D113))="","",OFFSET('Water Data'!$D$28,0,10*ROW('Water Data'!D113)))</f>
        <v/>
      </c>
      <c r="BU119" s="286" t="str">
        <f ca="true">+IF(OFFSET('Water Data'!$D$29,0,10*ROW('Water Data'!D113))="","",OFFSET('Water Data'!$D$29,0,10*ROW('Water Data'!D113)))</f>
        <v/>
      </c>
      <c r="BV119" s="286" t="str">
        <f ca="true">+IF(OFFSET('Water Data'!$E$27,0,10*ROW('Water Data'!E113))="","",OFFSET('Water Data'!$E$27,0,10*ROW('Water Data'!E113)))</f>
        <v/>
      </c>
      <c r="BW119" s="286" t="str">
        <f ca="true">+IF(OFFSET('Water Data'!$E$28,0,10*ROW('Water Data'!E113))="","",OFFSET('Water Data'!$E$28,0,10*ROW('Water Data'!E113)))</f>
        <v/>
      </c>
      <c r="BX119" s="286" t="str">
        <f ca="true">+IF(OFFSET('Water Data'!$E$29,0,10*ROW('Water Data'!E113))="","",OFFSET('Water Data'!$E$29,0,10*ROW('Water Data'!E113)))</f>
        <v/>
      </c>
      <c r="BY119" s="286" t="str">
        <f ca="true">+IF(OFFSET('Water Data'!$F$27,0,10*ROW('Water Data'!F113))="","",OFFSET('Water Data'!$F$27,0,10*ROW('Water Data'!F113)))</f>
        <v/>
      </c>
      <c r="BZ119" s="286" t="str">
        <f ca="true">+IF(OFFSET('Water Data'!$F$28,0,10*ROW('Water Data'!F113))="","",OFFSET('Water Data'!$F$28,0,10*ROW('Water Data'!F113)))</f>
        <v/>
      </c>
      <c r="CA119" s="286" t="str">
        <f ca="true">+IF(OFFSET('Water Data'!$F$29,0,10*ROW('Water Data'!F113))="","",OFFSET('Water Data'!$F$29,0,10*ROW('Water Data'!F113)))</f>
        <v/>
      </c>
      <c r="CB119" s="286" t="str">
        <f ca="true">+IF(OFFSET('Water Data'!$G$27,0,10*ROW('Water Data'!G113))="","",OFFSET('Water Data'!$G$27,0,10*ROW('Water Data'!G113)))</f>
        <v/>
      </c>
      <c r="CC119" s="286" t="str">
        <f ca="true">+IF(OFFSET('Water Data'!$G$28,0,10*ROW('Water Data'!G113))="","",OFFSET('Water Data'!$G$28,0,10*ROW('Water Data'!G113)))</f>
        <v/>
      </c>
      <c r="CD119" s="286" t="str">
        <f ca="true">+IF(OFFSET('Water Data'!$G$29,0,10*ROW('Water Data'!G113))="","",OFFSET('Water Data'!$G$29,0,10*ROW('Water Data'!G113)))</f>
        <v/>
      </c>
      <c r="CE119" s="286" t="str">
        <f ca="true">+IF(OFFSET('Water Data'!$H$27,0,10*ROW('Water Data'!H113))="","",OFFSET('Water Data'!$H$27,0,10*ROW('Water Data'!H113)))</f>
        <v/>
      </c>
      <c r="CF119" s="286" t="str">
        <f ca="true">+IF(OFFSET('Water Data'!$H$28,0,10*ROW('Water Data'!H113))="","",OFFSET('Water Data'!$H$28,0,10*ROW('Water Data'!H113)))</f>
        <v/>
      </c>
      <c r="CG119" s="286" t="str">
        <f ca="true">+IF(OFFSET('Water Data'!$H$29,0,10*ROW('Water Data'!H113))="","",OFFSET('Water Data'!$H$29,0,10*ROW('Water Data'!H113)))</f>
        <v/>
      </c>
      <c r="CH119" s="286" t="str">
        <f ca="true">+IF(OFFSET('Water Data'!$I$27,0,10*ROW('Water Data'!I113))="","",OFFSET('Water Data'!$I$27,0,10*ROW('Water Data'!I113)))</f>
        <v/>
      </c>
      <c r="CI119" s="286" t="str">
        <f ca="true">+IF(OFFSET('Water Data'!$I$28,0,10*ROW('Water Data'!I113))="","",OFFSET('Water Data'!$I$28,0,10*ROW('Water Data'!I113)))</f>
        <v/>
      </c>
      <c r="CJ119" s="286" t="str">
        <f ca="true">+IF(OFFSET('Water Data'!$I$29,0,10*ROW('Water Data'!I113))="","",OFFSET('Water Data'!$I$29,0,10*ROW('Water Data'!I113)))</f>
        <v/>
      </c>
      <c r="CK119" s="286" t="str">
        <f ca="true">+IF(OFFSET('Sanitation Data'!$D$28,0,10*ROW('Sanitation Data'!D113))="","",OFFSET('Sanitation Data'!$D$28,0,10*ROW('Sanitation Data'!D113)))</f>
        <v/>
      </c>
      <c r="CL119" s="286" t="str">
        <f ca="true">+IF(OFFSET('Sanitation Data'!$D$29,0,10*ROW('Sanitation Data'!D113))="","",OFFSET('Sanitation Data'!$D$29,0,10*ROW('Sanitation Data'!D113)))</f>
        <v/>
      </c>
      <c r="CM119" s="286" t="str">
        <f ca="true">+IF(OFFSET('Sanitation Data'!$D$30,0,10*ROW('Sanitation Data'!D113))="","",OFFSET('Sanitation Data'!$D$30,0,10*ROW('Sanitation Data'!D113)))</f>
        <v/>
      </c>
      <c r="CN119" s="286" t="str">
        <f ca="true">+IF(OFFSET('Sanitation Data'!$D$31,0,10*ROW('Sanitation Data'!D113))="","",OFFSET('Sanitation Data'!$D$31,0,10*ROW('Sanitation Data'!D113)))</f>
        <v/>
      </c>
      <c r="CO119" s="286" t="str">
        <f ca="true">+IF(OFFSET('Sanitation Data'!$D$32,0,10*ROW('Sanitation Data'!D113))="","",OFFSET('Sanitation Data'!$D$32,0,10*ROW('Sanitation Data'!D113)))</f>
        <v/>
      </c>
      <c r="CP119" s="286" t="str">
        <f ca="true">+IF(OFFSET('Sanitation Data'!$E$28,0,10*ROW('Sanitation Data'!E113))="","",OFFSET('Sanitation Data'!$E$28,0,10*ROW('Sanitation Data'!E113)))</f>
        <v/>
      </c>
      <c r="CQ119" s="286" t="str">
        <f ca="true">+IF(OFFSET('Sanitation Data'!$E$29,0,10*ROW('Sanitation Data'!E113))="","",OFFSET('Sanitation Data'!$E$29,0,10*ROW('Sanitation Data'!E113)))</f>
        <v/>
      </c>
      <c r="CR119" s="286" t="str">
        <f ca="true">+IF(OFFSET('Sanitation Data'!$E$30,0,10*ROW('Sanitation Data'!E113))="","",OFFSET('Sanitation Data'!$E$30,0,10*ROW('Sanitation Data'!E113)))</f>
        <v/>
      </c>
      <c r="CS119" s="286" t="str">
        <f ca="true">+IF(OFFSET('Sanitation Data'!$E$31,0,10*ROW('Sanitation Data'!E113))="","",OFFSET('Sanitation Data'!$E$31,0,10*ROW('Sanitation Data'!E113)))</f>
        <v/>
      </c>
      <c r="CT119" s="286" t="str">
        <f ca="true">+IF(OFFSET('Sanitation Data'!$E$32,0,10*ROW('Sanitation Data'!E113))="","",OFFSET('Sanitation Data'!$E$32,0,10*ROW('Sanitation Data'!E113)))</f>
        <v/>
      </c>
      <c r="CU119" s="286" t="str">
        <f ca="true">+IF(OFFSET('Sanitation Data'!$F$28,0,10*ROW('Sanitation Data'!F113))="","",OFFSET('Sanitation Data'!$F$28,0,10*ROW('Sanitation Data'!F113)))</f>
        <v/>
      </c>
      <c r="CV119" s="286" t="str">
        <f ca="true">+IF(OFFSET('Sanitation Data'!$F$29,0,10*ROW('Sanitation Data'!F113))="","",OFFSET('Sanitation Data'!$F$29,0,10*ROW('Sanitation Data'!F113)))</f>
        <v/>
      </c>
      <c r="CW119" s="286" t="str">
        <f ca="true">+IF(OFFSET('Sanitation Data'!$F$30,0,10*ROW('Sanitation Data'!F113))="","",OFFSET('Sanitation Data'!$F$30,0,10*ROW('Sanitation Data'!F113)))</f>
        <v/>
      </c>
      <c r="CX119" s="286" t="str">
        <f ca="true">+IF(OFFSET('Sanitation Data'!$F$31,0,10*ROW('Sanitation Data'!F113))="","",OFFSET('Sanitation Data'!$F$31,0,10*ROW('Sanitation Data'!F113)))</f>
        <v/>
      </c>
      <c r="CY119" s="286" t="str">
        <f ca="true">+IF(OFFSET('Sanitation Data'!$F$32,0,10*ROW('Sanitation Data'!F113))="","",OFFSET('Sanitation Data'!$F$32,0,10*ROW('Sanitation Data'!F113)))</f>
        <v/>
      </c>
      <c r="CZ119" s="286" t="str">
        <f ca="true">+IF(OFFSET('Sanitation Data'!$G$28,0,10*ROW('Sanitation Data'!G113))="","",OFFSET('Sanitation Data'!$G$28,0,10*ROW('Sanitation Data'!G113)))</f>
        <v/>
      </c>
      <c r="DA119" s="286" t="str">
        <f ca="true">+IF(OFFSET('Sanitation Data'!$G$29,0,10*ROW('Sanitation Data'!G113))="","",OFFSET('Sanitation Data'!$G$29,0,10*ROW('Sanitation Data'!G113)))</f>
        <v/>
      </c>
      <c r="DB119" s="286" t="str">
        <f ca="true">+IF(OFFSET('Sanitation Data'!$G$30,0,10*ROW('Sanitation Data'!G113))="","",OFFSET('Sanitation Data'!$G$30,0,10*ROW('Sanitation Data'!G113)))</f>
        <v/>
      </c>
      <c r="DC119" s="286" t="str">
        <f ca="true">+IF(OFFSET('Sanitation Data'!$G$31,0,10*ROW('Sanitation Data'!G113))="","",OFFSET('Sanitation Data'!$G$31,0,10*ROW('Sanitation Data'!G113)))</f>
        <v/>
      </c>
      <c r="DD119" s="286" t="str">
        <f ca="true">+IF(OFFSET('Sanitation Data'!$G$32,0,10*ROW('Sanitation Data'!G113))="","",OFFSET('Sanitation Data'!$G$32,0,10*ROW('Sanitation Data'!G113)))</f>
        <v/>
      </c>
      <c r="DE119" s="286" t="str">
        <f ca="true">+IF(OFFSET('Sanitation Data'!$H$28,0,10*ROW('Sanitation Data'!H113))="","",OFFSET('Sanitation Data'!$H$28,0,10*ROW('Sanitation Data'!H113)))</f>
        <v/>
      </c>
      <c r="DF119" s="286" t="str">
        <f ca="true">+IF(OFFSET('Sanitation Data'!$H$29,0,10*ROW('Sanitation Data'!H113))="","",OFFSET('Sanitation Data'!$H$29,0,10*ROW('Sanitation Data'!H113)))</f>
        <v/>
      </c>
      <c r="DG119" s="286" t="str">
        <f ca="true">+IF(OFFSET('Sanitation Data'!$H$30,0,10*ROW('Sanitation Data'!H113))="","",OFFSET('Sanitation Data'!$H$30,0,10*ROW('Sanitation Data'!H113)))</f>
        <v/>
      </c>
      <c r="DH119" s="286" t="str">
        <f ca="true">+IF(OFFSET('Sanitation Data'!$H$31,0,10*ROW('Sanitation Data'!H113))="","",OFFSET('Sanitation Data'!$H$31,0,10*ROW('Sanitation Data'!H113)))</f>
        <v/>
      </c>
      <c r="DI119" s="286" t="str">
        <f ca="true">+IF(OFFSET('Sanitation Data'!$H$32,0,10*ROW('Sanitation Data'!H113))="","",OFFSET('Sanitation Data'!$H$32,0,10*ROW('Sanitation Data'!H113)))</f>
        <v/>
      </c>
      <c r="DJ119" s="286" t="str">
        <f ca="true">+IF(OFFSET('Sanitation Data'!$I$28,0,10*ROW('Sanitation Data'!I113))="","",OFFSET('Sanitation Data'!$I$28,0,10*ROW('Sanitation Data'!I113)))</f>
        <v/>
      </c>
      <c r="DK119" s="286" t="str">
        <f ca="true">+IF(OFFSET('Sanitation Data'!$I$29,0,10*ROW('Sanitation Data'!I113))="","",OFFSET('Sanitation Data'!$I$29,0,10*ROW('Sanitation Data'!I113)))</f>
        <v/>
      </c>
      <c r="DL119" s="286" t="str">
        <f ca="true">+IF(OFFSET('Sanitation Data'!$I$30,0,10*ROW('Sanitation Data'!I113))="","",OFFSET('Sanitation Data'!$I$30,0,10*ROW('Sanitation Data'!I113)))</f>
        <v/>
      </c>
      <c r="DM119" s="286" t="str">
        <f ca="true">+IF(OFFSET('Sanitation Data'!$I$31,0,10*ROW('Sanitation Data'!I113))="","",OFFSET('Sanitation Data'!$I$31,0,10*ROW('Sanitation Data'!I113)))</f>
        <v/>
      </c>
      <c r="DN119" s="286" t="str">
        <f ca="true">+IF(OFFSET('Sanitation Data'!$I$32,0,10*ROW('Sanitation Data'!I113))="","",OFFSET('Sanitation Data'!$I$32,0,10*ROW('Sanitation Data'!I113)))</f>
        <v/>
      </c>
      <c r="DO119" s="286" t="str">
        <f ca="true">+IF(OFFSET('Hygiene Data'!$D$11,0,10*ROW('Hygiene Data'!D113))="","",OFFSET('Hygiene Data'!$D$11,0,10*ROW('Hygiene Data'!D113)))</f>
        <v/>
      </c>
      <c r="DP119" s="286" t="str">
        <f ca="true">+IF(OFFSET('Hygiene Data'!$D$12,0,10*ROW('Hygiene Data'!D113))="","",OFFSET('Hygiene Data'!$D$12,0,10*ROW('Hygiene Data'!D113)))</f>
        <v/>
      </c>
      <c r="DQ119" s="286" t="str">
        <f ca="true">+IF(OFFSET('Hygiene Data'!$D$13,0,10*ROW('Hygiene Data'!D113))="","",OFFSET('Hygiene Data'!$D$13,0,10*ROW('Hygiene Data'!D113)))</f>
        <v/>
      </c>
      <c r="DR119" s="286" t="str">
        <f ca="true">+IF(OFFSET('Hygiene Data'!$E$11,0,10*ROW('Hygiene Data'!E113))="","",OFFSET('Hygiene Data'!$E$11,0,10*ROW('Hygiene Data'!E113)))</f>
        <v/>
      </c>
      <c r="DS119" s="286" t="str">
        <f ca="true">+IF(OFFSET('Hygiene Data'!$E$12,0,10*ROW('Hygiene Data'!E113))="","",OFFSET('Hygiene Data'!$E$12,0,10*ROW('Hygiene Data'!E113)))</f>
        <v/>
      </c>
      <c r="DT119" s="286" t="str">
        <f ca="true">+IF(OFFSET('Hygiene Data'!$E$13,0,10*ROW('Hygiene Data'!E113))="","",OFFSET('Hygiene Data'!$E$13,0,10*ROW('Hygiene Data'!E113)))</f>
        <v/>
      </c>
      <c r="DU119" s="286" t="str">
        <f ca="true">+IF(OFFSET('Hygiene Data'!$F$11,0,10*ROW('Hygiene Data'!F113))="","",OFFSET('Hygiene Data'!$F$11,0,10*ROW('Hygiene Data'!F113)))</f>
        <v/>
      </c>
      <c r="DV119" s="286" t="str">
        <f ca="true">+IF(OFFSET('Hygiene Data'!$F$12,0,10*ROW('Hygiene Data'!F113))="","",OFFSET('Hygiene Data'!$F$12,0,10*ROW('Hygiene Data'!F113)))</f>
        <v/>
      </c>
      <c r="DW119" s="286" t="str">
        <f ca="true">+IF(OFFSET('Hygiene Data'!$F$13,0,10*ROW('Hygiene Data'!F113))="","",OFFSET('Hygiene Data'!$F$13,0,10*ROW('Hygiene Data'!F113)))</f>
        <v/>
      </c>
      <c r="DX119" s="286" t="str">
        <f ca="true">+IF(OFFSET('Hygiene Data'!$G$11,0,10*ROW('Hygiene Data'!G113))="","",OFFSET('Hygiene Data'!$G$11,0,10*ROW('Hygiene Data'!G113)))</f>
        <v/>
      </c>
      <c r="DY119" s="286" t="str">
        <f ca="true">+IF(OFFSET('Hygiene Data'!$G$12,0,10*ROW('Hygiene Data'!G113))="","",OFFSET('Hygiene Data'!$G$12,0,10*ROW('Hygiene Data'!G113)))</f>
        <v/>
      </c>
      <c r="DZ119" s="286" t="str">
        <f ca="true">+IF(OFFSET('Hygiene Data'!$G$13,0,10*ROW('Hygiene Data'!G113))="","",OFFSET('Hygiene Data'!$G$13,0,10*ROW('Hygiene Data'!G113)))</f>
        <v/>
      </c>
      <c r="EA119" s="286" t="str">
        <f ca="true">+IF(OFFSET('Hygiene Data'!$H$11,0,10*ROW('Hygiene Data'!H113))="","",OFFSET('Hygiene Data'!$H$11,0,10*ROW('Hygiene Data'!H113)))</f>
        <v/>
      </c>
      <c r="EB119" s="286" t="str">
        <f ca="true">+IF(OFFSET('Hygiene Data'!$H$12,0,10*ROW('Hygiene Data'!H113))="","",OFFSET('Hygiene Data'!$H$12,0,10*ROW('Hygiene Data'!H113)))</f>
        <v/>
      </c>
      <c r="EC119" s="286" t="str">
        <f ca="true">+IF(OFFSET('Hygiene Data'!$H$13,0,10*ROW('Hygiene Data'!H113))="","",OFFSET('Hygiene Data'!$H$13,0,10*ROW('Hygiene Data'!H113)))</f>
        <v/>
      </c>
      <c r="ED119" s="286" t="str">
        <f ca="true">+IF(OFFSET('Hygiene Data'!$I$11,0,10*ROW('Hygiene Data'!I113))="","",OFFSET('Hygiene Data'!$I$11,0,10*ROW('Hygiene Data'!I113)))</f>
        <v/>
      </c>
      <c r="EE119" s="286" t="str">
        <f ca="true">+IF(OFFSET('Hygiene Data'!$I$12,0,10*ROW('Hygiene Data'!I113))="","",OFFSET('Hygiene Data'!$I$12,0,10*ROW('Hygiene Data'!I113)))</f>
        <v/>
      </c>
      <c r="EF119" s="286"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42"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6"/>
      <c r="BS120" s="286" t="str">
        <f ca="true">+IF(OFFSET('Water Data'!$D$27,0,10*ROW('Water Data'!D114))="","",OFFSET('Water Data'!$D$27,0,10*ROW('Water Data'!D114)))</f>
        <v/>
      </c>
      <c r="BT120" s="286" t="str">
        <f ca="true">+IF(OFFSET('Water Data'!$D$28,0,10*ROW('Water Data'!D114))="","",OFFSET('Water Data'!$D$28,0,10*ROW('Water Data'!D114)))</f>
        <v/>
      </c>
      <c r="BU120" s="286" t="str">
        <f ca="true">+IF(OFFSET('Water Data'!$D$29,0,10*ROW('Water Data'!D114))="","",OFFSET('Water Data'!$D$29,0,10*ROW('Water Data'!D114)))</f>
        <v/>
      </c>
      <c r="BV120" s="286" t="str">
        <f ca="true">+IF(OFFSET('Water Data'!$E$27,0,10*ROW('Water Data'!E114))="","",OFFSET('Water Data'!$E$27,0,10*ROW('Water Data'!E114)))</f>
        <v/>
      </c>
      <c r="BW120" s="286" t="str">
        <f ca="true">+IF(OFFSET('Water Data'!$E$28,0,10*ROW('Water Data'!E114))="","",OFFSET('Water Data'!$E$28,0,10*ROW('Water Data'!E114)))</f>
        <v/>
      </c>
      <c r="BX120" s="286" t="str">
        <f ca="true">+IF(OFFSET('Water Data'!$E$29,0,10*ROW('Water Data'!E114))="","",OFFSET('Water Data'!$E$29,0,10*ROW('Water Data'!E114)))</f>
        <v/>
      </c>
      <c r="BY120" s="286" t="str">
        <f ca="true">+IF(OFFSET('Water Data'!$F$27,0,10*ROW('Water Data'!F114))="","",OFFSET('Water Data'!$F$27,0,10*ROW('Water Data'!F114)))</f>
        <v/>
      </c>
      <c r="BZ120" s="286" t="str">
        <f ca="true">+IF(OFFSET('Water Data'!$F$28,0,10*ROW('Water Data'!F114))="","",OFFSET('Water Data'!$F$28,0,10*ROW('Water Data'!F114)))</f>
        <v/>
      </c>
      <c r="CA120" s="286" t="str">
        <f ca="true">+IF(OFFSET('Water Data'!$F$29,0,10*ROW('Water Data'!F114))="","",OFFSET('Water Data'!$F$29,0,10*ROW('Water Data'!F114)))</f>
        <v/>
      </c>
      <c r="CB120" s="286" t="str">
        <f ca="true">+IF(OFFSET('Water Data'!$G$27,0,10*ROW('Water Data'!G114))="","",OFFSET('Water Data'!$G$27,0,10*ROW('Water Data'!G114)))</f>
        <v/>
      </c>
      <c r="CC120" s="286" t="str">
        <f ca="true">+IF(OFFSET('Water Data'!$G$28,0,10*ROW('Water Data'!G114))="","",OFFSET('Water Data'!$G$28,0,10*ROW('Water Data'!G114)))</f>
        <v/>
      </c>
      <c r="CD120" s="286" t="str">
        <f ca="true">+IF(OFFSET('Water Data'!$G$29,0,10*ROW('Water Data'!G114))="","",OFFSET('Water Data'!$G$29,0,10*ROW('Water Data'!G114)))</f>
        <v/>
      </c>
      <c r="CE120" s="286" t="str">
        <f ca="true">+IF(OFFSET('Water Data'!$H$27,0,10*ROW('Water Data'!H114))="","",OFFSET('Water Data'!$H$27,0,10*ROW('Water Data'!H114)))</f>
        <v/>
      </c>
      <c r="CF120" s="286" t="str">
        <f ca="true">+IF(OFFSET('Water Data'!$H$28,0,10*ROW('Water Data'!H114))="","",OFFSET('Water Data'!$H$28,0,10*ROW('Water Data'!H114)))</f>
        <v/>
      </c>
      <c r="CG120" s="286" t="str">
        <f ca="true">+IF(OFFSET('Water Data'!$H$29,0,10*ROW('Water Data'!H114))="","",OFFSET('Water Data'!$H$29,0,10*ROW('Water Data'!H114)))</f>
        <v/>
      </c>
      <c r="CH120" s="286" t="str">
        <f ca="true">+IF(OFFSET('Water Data'!$I$27,0,10*ROW('Water Data'!I114))="","",OFFSET('Water Data'!$I$27,0,10*ROW('Water Data'!I114)))</f>
        <v/>
      </c>
      <c r="CI120" s="286" t="str">
        <f ca="true">+IF(OFFSET('Water Data'!$I$28,0,10*ROW('Water Data'!I114))="","",OFFSET('Water Data'!$I$28,0,10*ROW('Water Data'!I114)))</f>
        <v/>
      </c>
      <c r="CJ120" s="286" t="str">
        <f ca="true">+IF(OFFSET('Water Data'!$I$29,0,10*ROW('Water Data'!I114))="","",OFFSET('Water Data'!$I$29,0,10*ROW('Water Data'!I114)))</f>
        <v/>
      </c>
      <c r="CK120" s="286" t="str">
        <f ca="true">+IF(OFFSET('Sanitation Data'!$D$28,0,10*ROW('Sanitation Data'!D114))="","",OFFSET('Sanitation Data'!$D$28,0,10*ROW('Sanitation Data'!D114)))</f>
        <v/>
      </c>
      <c r="CL120" s="286" t="str">
        <f ca="true">+IF(OFFSET('Sanitation Data'!$D$29,0,10*ROW('Sanitation Data'!D114))="","",OFFSET('Sanitation Data'!$D$29,0,10*ROW('Sanitation Data'!D114)))</f>
        <v/>
      </c>
      <c r="CM120" s="286" t="str">
        <f ca="true">+IF(OFFSET('Sanitation Data'!$D$30,0,10*ROW('Sanitation Data'!D114))="","",OFFSET('Sanitation Data'!$D$30,0,10*ROW('Sanitation Data'!D114)))</f>
        <v/>
      </c>
      <c r="CN120" s="286" t="str">
        <f ca="true">+IF(OFFSET('Sanitation Data'!$D$31,0,10*ROW('Sanitation Data'!D114))="","",OFFSET('Sanitation Data'!$D$31,0,10*ROW('Sanitation Data'!D114)))</f>
        <v/>
      </c>
      <c r="CO120" s="286" t="str">
        <f ca="true">+IF(OFFSET('Sanitation Data'!$D$32,0,10*ROW('Sanitation Data'!D114))="","",OFFSET('Sanitation Data'!$D$32,0,10*ROW('Sanitation Data'!D114)))</f>
        <v/>
      </c>
      <c r="CP120" s="286" t="str">
        <f ca="true">+IF(OFFSET('Sanitation Data'!$E$28,0,10*ROW('Sanitation Data'!E114))="","",OFFSET('Sanitation Data'!$E$28,0,10*ROW('Sanitation Data'!E114)))</f>
        <v/>
      </c>
      <c r="CQ120" s="286" t="str">
        <f ca="true">+IF(OFFSET('Sanitation Data'!$E$29,0,10*ROW('Sanitation Data'!E114))="","",OFFSET('Sanitation Data'!$E$29,0,10*ROW('Sanitation Data'!E114)))</f>
        <v/>
      </c>
      <c r="CR120" s="286" t="str">
        <f ca="true">+IF(OFFSET('Sanitation Data'!$E$30,0,10*ROW('Sanitation Data'!E114))="","",OFFSET('Sanitation Data'!$E$30,0,10*ROW('Sanitation Data'!E114)))</f>
        <v/>
      </c>
      <c r="CS120" s="286" t="str">
        <f ca="true">+IF(OFFSET('Sanitation Data'!$E$31,0,10*ROW('Sanitation Data'!E114))="","",OFFSET('Sanitation Data'!$E$31,0,10*ROW('Sanitation Data'!E114)))</f>
        <v/>
      </c>
      <c r="CT120" s="286" t="str">
        <f ca="true">+IF(OFFSET('Sanitation Data'!$E$32,0,10*ROW('Sanitation Data'!E114))="","",OFFSET('Sanitation Data'!$E$32,0,10*ROW('Sanitation Data'!E114)))</f>
        <v/>
      </c>
      <c r="CU120" s="286" t="str">
        <f ca="true">+IF(OFFSET('Sanitation Data'!$F$28,0,10*ROW('Sanitation Data'!F114))="","",OFFSET('Sanitation Data'!$F$28,0,10*ROW('Sanitation Data'!F114)))</f>
        <v/>
      </c>
      <c r="CV120" s="286" t="str">
        <f ca="true">+IF(OFFSET('Sanitation Data'!$F$29,0,10*ROW('Sanitation Data'!F114))="","",OFFSET('Sanitation Data'!$F$29,0,10*ROW('Sanitation Data'!F114)))</f>
        <v/>
      </c>
      <c r="CW120" s="286" t="str">
        <f ca="true">+IF(OFFSET('Sanitation Data'!$F$30,0,10*ROW('Sanitation Data'!F114))="","",OFFSET('Sanitation Data'!$F$30,0,10*ROW('Sanitation Data'!F114)))</f>
        <v/>
      </c>
      <c r="CX120" s="286" t="str">
        <f ca="true">+IF(OFFSET('Sanitation Data'!$F$31,0,10*ROW('Sanitation Data'!F114))="","",OFFSET('Sanitation Data'!$F$31,0,10*ROW('Sanitation Data'!F114)))</f>
        <v/>
      </c>
      <c r="CY120" s="286" t="str">
        <f ca="true">+IF(OFFSET('Sanitation Data'!$F$32,0,10*ROW('Sanitation Data'!F114))="","",OFFSET('Sanitation Data'!$F$32,0,10*ROW('Sanitation Data'!F114)))</f>
        <v/>
      </c>
      <c r="CZ120" s="286" t="str">
        <f ca="true">+IF(OFFSET('Sanitation Data'!$G$28,0,10*ROW('Sanitation Data'!G114))="","",OFFSET('Sanitation Data'!$G$28,0,10*ROW('Sanitation Data'!G114)))</f>
        <v/>
      </c>
      <c r="DA120" s="286" t="str">
        <f ca="true">+IF(OFFSET('Sanitation Data'!$G$29,0,10*ROW('Sanitation Data'!G114))="","",OFFSET('Sanitation Data'!$G$29,0,10*ROW('Sanitation Data'!G114)))</f>
        <v/>
      </c>
      <c r="DB120" s="286" t="str">
        <f ca="true">+IF(OFFSET('Sanitation Data'!$G$30,0,10*ROW('Sanitation Data'!G114))="","",OFFSET('Sanitation Data'!$G$30,0,10*ROW('Sanitation Data'!G114)))</f>
        <v/>
      </c>
      <c r="DC120" s="286" t="str">
        <f ca="true">+IF(OFFSET('Sanitation Data'!$G$31,0,10*ROW('Sanitation Data'!G114))="","",OFFSET('Sanitation Data'!$G$31,0,10*ROW('Sanitation Data'!G114)))</f>
        <v/>
      </c>
      <c r="DD120" s="286" t="str">
        <f ca="true">+IF(OFFSET('Sanitation Data'!$G$32,0,10*ROW('Sanitation Data'!G114))="","",OFFSET('Sanitation Data'!$G$32,0,10*ROW('Sanitation Data'!G114)))</f>
        <v/>
      </c>
      <c r="DE120" s="286" t="str">
        <f ca="true">+IF(OFFSET('Sanitation Data'!$H$28,0,10*ROW('Sanitation Data'!H114))="","",OFFSET('Sanitation Data'!$H$28,0,10*ROW('Sanitation Data'!H114)))</f>
        <v/>
      </c>
      <c r="DF120" s="286" t="str">
        <f ca="true">+IF(OFFSET('Sanitation Data'!$H$29,0,10*ROW('Sanitation Data'!H114))="","",OFFSET('Sanitation Data'!$H$29,0,10*ROW('Sanitation Data'!H114)))</f>
        <v/>
      </c>
      <c r="DG120" s="286" t="str">
        <f ca="true">+IF(OFFSET('Sanitation Data'!$H$30,0,10*ROW('Sanitation Data'!H114))="","",OFFSET('Sanitation Data'!$H$30,0,10*ROW('Sanitation Data'!H114)))</f>
        <v/>
      </c>
      <c r="DH120" s="286" t="str">
        <f ca="true">+IF(OFFSET('Sanitation Data'!$H$31,0,10*ROW('Sanitation Data'!H114))="","",OFFSET('Sanitation Data'!$H$31,0,10*ROW('Sanitation Data'!H114)))</f>
        <v/>
      </c>
      <c r="DI120" s="286" t="str">
        <f ca="true">+IF(OFFSET('Sanitation Data'!$H$32,0,10*ROW('Sanitation Data'!H114))="","",OFFSET('Sanitation Data'!$H$32,0,10*ROW('Sanitation Data'!H114)))</f>
        <v/>
      </c>
      <c r="DJ120" s="286" t="str">
        <f ca="true">+IF(OFFSET('Sanitation Data'!$I$28,0,10*ROW('Sanitation Data'!I114))="","",OFFSET('Sanitation Data'!$I$28,0,10*ROW('Sanitation Data'!I114)))</f>
        <v/>
      </c>
      <c r="DK120" s="286" t="str">
        <f ca="true">+IF(OFFSET('Sanitation Data'!$I$29,0,10*ROW('Sanitation Data'!I114))="","",OFFSET('Sanitation Data'!$I$29,0,10*ROW('Sanitation Data'!I114)))</f>
        <v/>
      </c>
      <c r="DL120" s="286" t="str">
        <f ca="true">+IF(OFFSET('Sanitation Data'!$I$30,0,10*ROW('Sanitation Data'!I114))="","",OFFSET('Sanitation Data'!$I$30,0,10*ROW('Sanitation Data'!I114)))</f>
        <v/>
      </c>
      <c r="DM120" s="286" t="str">
        <f ca="true">+IF(OFFSET('Sanitation Data'!$I$31,0,10*ROW('Sanitation Data'!I114))="","",OFFSET('Sanitation Data'!$I$31,0,10*ROW('Sanitation Data'!I114)))</f>
        <v/>
      </c>
      <c r="DN120" s="286" t="str">
        <f ca="true">+IF(OFFSET('Sanitation Data'!$I$32,0,10*ROW('Sanitation Data'!I114))="","",OFFSET('Sanitation Data'!$I$32,0,10*ROW('Sanitation Data'!I114)))</f>
        <v/>
      </c>
      <c r="DO120" s="286" t="str">
        <f ca="true">+IF(OFFSET('Hygiene Data'!$D$11,0,10*ROW('Hygiene Data'!D114))="","",OFFSET('Hygiene Data'!$D$11,0,10*ROW('Hygiene Data'!D114)))</f>
        <v/>
      </c>
      <c r="DP120" s="286" t="str">
        <f ca="true">+IF(OFFSET('Hygiene Data'!$D$12,0,10*ROW('Hygiene Data'!D114))="","",OFFSET('Hygiene Data'!$D$12,0,10*ROW('Hygiene Data'!D114)))</f>
        <v/>
      </c>
      <c r="DQ120" s="286" t="str">
        <f ca="true">+IF(OFFSET('Hygiene Data'!$D$13,0,10*ROW('Hygiene Data'!D114))="","",OFFSET('Hygiene Data'!$D$13,0,10*ROW('Hygiene Data'!D114)))</f>
        <v/>
      </c>
      <c r="DR120" s="286" t="str">
        <f ca="true">+IF(OFFSET('Hygiene Data'!$E$11,0,10*ROW('Hygiene Data'!E114))="","",OFFSET('Hygiene Data'!$E$11,0,10*ROW('Hygiene Data'!E114)))</f>
        <v/>
      </c>
      <c r="DS120" s="286" t="str">
        <f ca="true">+IF(OFFSET('Hygiene Data'!$E$12,0,10*ROW('Hygiene Data'!E114))="","",OFFSET('Hygiene Data'!$E$12,0,10*ROW('Hygiene Data'!E114)))</f>
        <v/>
      </c>
      <c r="DT120" s="286" t="str">
        <f ca="true">+IF(OFFSET('Hygiene Data'!$E$13,0,10*ROW('Hygiene Data'!E114))="","",OFFSET('Hygiene Data'!$E$13,0,10*ROW('Hygiene Data'!E114)))</f>
        <v/>
      </c>
      <c r="DU120" s="286" t="str">
        <f ca="true">+IF(OFFSET('Hygiene Data'!$F$11,0,10*ROW('Hygiene Data'!F114))="","",OFFSET('Hygiene Data'!$F$11,0,10*ROW('Hygiene Data'!F114)))</f>
        <v/>
      </c>
      <c r="DV120" s="286" t="str">
        <f ca="true">+IF(OFFSET('Hygiene Data'!$F$12,0,10*ROW('Hygiene Data'!F114))="","",OFFSET('Hygiene Data'!$F$12,0,10*ROW('Hygiene Data'!F114)))</f>
        <v/>
      </c>
      <c r="DW120" s="286" t="str">
        <f ca="true">+IF(OFFSET('Hygiene Data'!$F$13,0,10*ROW('Hygiene Data'!F114))="","",OFFSET('Hygiene Data'!$F$13,0,10*ROW('Hygiene Data'!F114)))</f>
        <v/>
      </c>
      <c r="DX120" s="286" t="str">
        <f ca="true">+IF(OFFSET('Hygiene Data'!$G$11,0,10*ROW('Hygiene Data'!G114))="","",OFFSET('Hygiene Data'!$G$11,0,10*ROW('Hygiene Data'!G114)))</f>
        <v/>
      </c>
      <c r="DY120" s="286" t="str">
        <f ca="true">+IF(OFFSET('Hygiene Data'!$G$12,0,10*ROW('Hygiene Data'!G114))="","",OFFSET('Hygiene Data'!$G$12,0,10*ROW('Hygiene Data'!G114)))</f>
        <v/>
      </c>
      <c r="DZ120" s="286" t="str">
        <f ca="true">+IF(OFFSET('Hygiene Data'!$G$13,0,10*ROW('Hygiene Data'!G114))="","",OFFSET('Hygiene Data'!$G$13,0,10*ROW('Hygiene Data'!G114)))</f>
        <v/>
      </c>
      <c r="EA120" s="286" t="str">
        <f ca="true">+IF(OFFSET('Hygiene Data'!$H$11,0,10*ROW('Hygiene Data'!H114))="","",OFFSET('Hygiene Data'!$H$11,0,10*ROW('Hygiene Data'!H114)))</f>
        <v/>
      </c>
      <c r="EB120" s="286" t="str">
        <f ca="true">+IF(OFFSET('Hygiene Data'!$H$12,0,10*ROW('Hygiene Data'!H114))="","",OFFSET('Hygiene Data'!$H$12,0,10*ROW('Hygiene Data'!H114)))</f>
        <v/>
      </c>
      <c r="EC120" s="286" t="str">
        <f ca="true">+IF(OFFSET('Hygiene Data'!$H$13,0,10*ROW('Hygiene Data'!H114))="","",OFFSET('Hygiene Data'!$H$13,0,10*ROW('Hygiene Data'!H114)))</f>
        <v/>
      </c>
      <c r="ED120" s="286" t="str">
        <f ca="true">+IF(OFFSET('Hygiene Data'!$I$11,0,10*ROW('Hygiene Data'!I114))="","",OFFSET('Hygiene Data'!$I$11,0,10*ROW('Hygiene Data'!I114)))</f>
        <v/>
      </c>
      <c r="EE120" s="286" t="str">
        <f ca="true">+IF(OFFSET('Hygiene Data'!$I$12,0,10*ROW('Hygiene Data'!I114))="","",OFFSET('Hygiene Data'!$I$12,0,10*ROW('Hygiene Data'!I114)))</f>
        <v/>
      </c>
      <c r="EF120" s="286"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42"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6"/>
      <c r="BS121" s="286" t="str">
        <f ca="true">+IF(OFFSET('Water Data'!$D$27,0,10*ROW('Water Data'!D115))="","",OFFSET('Water Data'!$D$27,0,10*ROW('Water Data'!D115)))</f>
        <v/>
      </c>
      <c r="BT121" s="286" t="str">
        <f ca="true">+IF(OFFSET('Water Data'!$D$28,0,10*ROW('Water Data'!D115))="","",OFFSET('Water Data'!$D$28,0,10*ROW('Water Data'!D115)))</f>
        <v/>
      </c>
      <c r="BU121" s="286" t="str">
        <f ca="true">+IF(OFFSET('Water Data'!$D$29,0,10*ROW('Water Data'!D115))="","",OFFSET('Water Data'!$D$29,0,10*ROW('Water Data'!D115)))</f>
        <v/>
      </c>
      <c r="BV121" s="286" t="str">
        <f ca="true">+IF(OFFSET('Water Data'!$E$27,0,10*ROW('Water Data'!E115))="","",OFFSET('Water Data'!$E$27,0,10*ROW('Water Data'!E115)))</f>
        <v/>
      </c>
      <c r="BW121" s="286" t="str">
        <f ca="true">+IF(OFFSET('Water Data'!$E$28,0,10*ROW('Water Data'!E115))="","",OFFSET('Water Data'!$E$28,0,10*ROW('Water Data'!E115)))</f>
        <v/>
      </c>
      <c r="BX121" s="286" t="str">
        <f ca="true">+IF(OFFSET('Water Data'!$E$29,0,10*ROW('Water Data'!E115))="","",OFFSET('Water Data'!$E$29,0,10*ROW('Water Data'!E115)))</f>
        <v/>
      </c>
      <c r="BY121" s="286" t="str">
        <f ca="true">+IF(OFFSET('Water Data'!$F$27,0,10*ROW('Water Data'!F115))="","",OFFSET('Water Data'!$F$27,0,10*ROW('Water Data'!F115)))</f>
        <v/>
      </c>
      <c r="BZ121" s="286" t="str">
        <f ca="true">+IF(OFFSET('Water Data'!$F$28,0,10*ROW('Water Data'!F115))="","",OFFSET('Water Data'!$F$28,0,10*ROW('Water Data'!F115)))</f>
        <v/>
      </c>
      <c r="CA121" s="286" t="str">
        <f ca="true">+IF(OFFSET('Water Data'!$F$29,0,10*ROW('Water Data'!F115))="","",OFFSET('Water Data'!$F$29,0,10*ROW('Water Data'!F115)))</f>
        <v/>
      </c>
      <c r="CB121" s="286" t="str">
        <f ca="true">+IF(OFFSET('Water Data'!$G$27,0,10*ROW('Water Data'!G115))="","",OFFSET('Water Data'!$G$27,0,10*ROW('Water Data'!G115)))</f>
        <v/>
      </c>
      <c r="CC121" s="286" t="str">
        <f ca="true">+IF(OFFSET('Water Data'!$G$28,0,10*ROW('Water Data'!G115))="","",OFFSET('Water Data'!$G$28,0,10*ROW('Water Data'!G115)))</f>
        <v/>
      </c>
      <c r="CD121" s="286" t="str">
        <f ca="true">+IF(OFFSET('Water Data'!$G$29,0,10*ROW('Water Data'!G115))="","",OFFSET('Water Data'!$G$29,0,10*ROW('Water Data'!G115)))</f>
        <v/>
      </c>
      <c r="CE121" s="286" t="str">
        <f ca="true">+IF(OFFSET('Water Data'!$H$27,0,10*ROW('Water Data'!H115))="","",OFFSET('Water Data'!$H$27,0,10*ROW('Water Data'!H115)))</f>
        <v/>
      </c>
      <c r="CF121" s="286" t="str">
        <f ca="true">+IF(OFFSET('Water Data'!$H$28,0,10*ROW('Water Data'!H115))="","",OFFSET('Water Data'!$H$28,0,10*ROW('Water Data'!H115)))</f>
        <v/>
      </c>
      <c r="CG121" s="286" t="str">
        <f ca="true">+IF(OFFSET('Water Data'!$H$29,0,10*ROW('Water Data'!H115))="","",OFFSET('Water Data'!$H$29,0,10*ROW('Water Data'!H115)))</f>
        <v/>
      </c>
      <c r="CH121" s="286" t="str">
        <f ca="true">+IF(OFFSET('Water Data'!$I$27,0,10*ROW('Water Data'!I115))="","",OFFSET('Water Data'!$I$27,0,10*ROW('Water Data'!I115)))</f>
        <v/>
      </c>
      <c r="CI121" s="286" t="str">
        <f ca="true">+IF(OFFSET('Water Data'!$I$28,0,10*ROW('Water Data'!I115))="","",OFFSET('Water Data'!$I$28,0,10*ROW('Water Data'!I115)))</f>
        <v/>
      </c>
      <c r="CJ121" s="286" t="str">
        <f ca="true">+IF(OFFSET('Water Data'!$I$29,0,10*ROW('Water Data'!I115))="","",OFFSET('Water Data'!$I$29,0,10*ROW('Water Data'!I115)))</f>
        <v/>
      </c>
      <c r="CK121" s="286" t="str">
        <f ca="true">+IF(OFFSET('Sanitation Data'!$D$28,0,10*ROW('Sanitation Data'!D115))="","",OFFSET('Sanitation Data'!$D$28,0,10*ROW('Sanitation Data'!D115)))</f>
        <v/>
      </c>
      <c r="CL121" s="286" t="str">
        <f ca="true">+IF(OFFSET('Sanitation Data'!$D$29,0,10*ROW('Sanitation Data'!D115))="","",OFFSET('Sanitation Data'!$D$29,0,10*ROW('Sanitation Data'!D115)))</f>
        <v/>
      </c>
      <c r="CM121" s="286" t="str">
        <f ca="true">+IF(OFFSET('Sanitation Data'!$D$30,0,10*ROW('Sanitation Data'!D115))="","",OFFSET('Sanitation Data'!$D$30,0,10*ROW('Sanitation Data'!D115)))</f>
        <v/>
      </c>
      <c r="CN121" s="286" t="str">
        <f ca="true">+IF(OFFSET('Sanitation Data'!$D$31,0,10*ROW('Sanitation Data'!D115))="","",OFFSET('Sanitation Data'!$D$31,0,10*ROW('Sanitation Data'!D115)))</f>
        <v/>
      </c>
      <c r="CO121" s="286" t="str">
        <f ca="true">+IF(OFFSET('Sanitation Data'!$D$32,0,10*ROW('Sanitation Data'!D115))="","",OFFSET('Sanitation Data'!$D$32,0,10*ROW('Sanitation Data'!D115)))</f>
        <v/>
      </c>
      <c r="CP121" s="286" t="str">
        <f ca="true">+IF(OFFSET('Sanitation Data'!$E$28,0,10*ROW('Sanitation Data'!E115))="","",OFFSET('Sanitation Data'!$E$28,0,10*ROW('Sanitation Data'!E115)))</f>
        <v/>
      </c>
      <c r="CQ121" s="286" t="str">
        <f ca="true">+IF(OFFSET('Sanitation Data'!$E$29,0,10*ROW('Sanitation Data'!E115))="","",OFFSET('Sanitation Data'!$E$29,0,10*ROW('Sanitation Data'!E115)))</f>
        <v/>
      </c>
      <c r="CR121" s="286" t="str">
        <f ca="true">+IF(OFFSET('Sanitation Data'!$E$30,0,10*ROW('Sanitation Data'!E115))="","",OFFSET('Sanitation Data'!$E$30,0,10*ROW('Sanitation Data'!E115)))</f>
        <v/>
      </c>
      <c r="CS121" s="286" t="str">
        <f ca="true">+IF(OFFSET('Sanitation Data'!$E$31,0,10*ROW('Sanitation Data'!E115))="","",OFFSET('Sanitation Data'!$E$31,0,10*ROW('Sanitation Data'!E115)))</f>
        <v/>
      </c>
      <c r="CT121" s="286" t="str">
        <f ca="true">+IF(OFFSET('Sanitation Data'!$E$32,0,10*ROW('Sanitation Data'!E115))="","",OFFSET('Sanitation Data'!$E$32,0,10*ROW('Sanitation Data'!E115)))</f>
        <v/>
      </c>
      <c r="CU121" s="286" t="str">
        <f ca="true">+IF(OFFSET('Sanitation Data'!$F$28,0,10*ROW('Sanitation Data'!F115))="","",OFFSET('Sanitation Data'!$F$28,0,10*ROW('Sanitation Data'!F115)))</f>
        <v/>
      </c>
      <c r="CV121" s="286" t="str">
        <f ca="true">+IF(OFFSET('Sanitation Data'!$F$29,0,10*ROW('Sanitation Data'!F115))="","",OFFSET('Sanitation Data'!$F$29,0,10*ROW('Sanitation Data'!F115)))</f>
        <v/>
      </c>
      <c r="CW121" s="286" t="str">
        <f ca="true">+IF(OFFSET('Sanitation Data'!$F$30,0,10*ROW('Sanitation Data'!F115))="","",OFFSET('Sanitation Data'!$F$30,0,10*ROW('Sanitation Data'!F115)))</f>
        <v/>
      </c>
      <c r="CX121" s="286" t="str">
        <f ca="true">+IF(OFFSET('Sanitation Data'!$F$31,0,10*ROW('Sanitation Data'!F115))="","",OFFSET('Sanitation Data'!$F$31,0,10*ROW('Sanitation Data'!F115)))</f>
        <v/>
      </c>
      <c r="CY121" s="286" t="str">
        <f ca="true">+IF(OFFSET('Sanitation Data'!$F$32,0,10*ROW('Sanitation Data'!F115))="","",OFFSET('Sanitation Data'!$F$32,0,10*ROW('Sanitation Data'!F115)))</f>
        <v/>
      </c>
      <c r="CZ121" s="286" t="str">
        <f ca="true">+IF(OFFSET('Sanitation Data'!$G$28,0,10*ROW('Sanitation Data'!G115))="","",OFFSET('Sanitation Data'!$G$28,0,10*ROW('Sanitation Data'!G115)))</f>
        <v/>
      </c>
      <c r="DA121" s="286" t="str">
        <f ca="true">+IF(OFFSET('Sanitation Data'!$G$29,0,10*ROW('Sanitation Data'!G115))="","",OFFSET('Sanitation Data'!$G$29,0,10*ROW('Sanitation Data'!G115)))</f>
        <v/>
      </c>
      <c r="DB121" s="286" t="str">
        <f ca="true">+IF(OFFSET('Sanitation Data'!$G$30,0,10*ROW('Sanitation Data'!G115))="","",OFFSET('Sanitation Data'!$G$30,0,10*ROW('Sanitation Data'!G115)))</f>
        <v/>
      </c>
      <c r="DC121" s="286" t="str">
        <f ca="true">+IF(OFFSET('Sanitation Data'!$G$31,0,10*ROW('Sanitation Data'!G115))="","",OFFSET('Sanitation Data'!$G$31,0,10*ROW('Sanitation Data'!G115)))</f>
        <v/>
      </c>
      <c r="DD121" s="286" t="str">
        <f ca="true">+IF(OFFSET('Sanitation Data'!$G$32,0,10*ROW('Sanitation Data'!G115))="","",OFFSET('Sanitation Data'!$G$32,0,10*ROW('Sanitation Data'!G115)))</f>
        <v/>
      </c>
      <c r="DE121" s="286" t="str">
        <f ca="true">+IF(OFFSET('Sanitation Data'!$H$28,0,10*ROW('Sanitation Data'!H115))="","",OFFSET('Sanitation Data'!$H$28,0,10*ROW('Sanitation Data'!H115)))</f>
        <v/>
      </c>
      <c r="DF121" s="286" t="str">
        <f ca="true">+IF(OFFSET('Sanitation Data'!$H$29,0,10*ROW('Sanitation Data'!H115))="","",OFFSET('Sanitation Data'!$H$29,0,10*ROW('Sanitation Data'!H115)))</f>
        <v/>
      </c>
      <c r="DG121" s="286" t="str">
        <f ca="true">+IF(OFFSET('Sanitation Data'!$H$30,0,10*ROW('Sanitation Data'!H115))="","",OFFSET('Sanitation Data'!$H$30,0,10*ROW('Sanitation Data'!H115)))</f>
        <v/>
      </c>
      <c r="DH121" s="286" t="str">
        <f ca="true">+IF(OFFSET('Sanitation Data'!$H$31,0,10*ROW('Sanitation Data'!H115))="","",OFFSET('Sanitation Data'!$H$31,0,10*ROW('Sanitation Data'!H115)))</f>
        <v/>
      </c>
      <c r="DI121" s="286" t="str">
        <f ca="true">+IF(OFFSET('Sanitation Data'!$H$32,0,10*ROW('Sanitation Data'!H115))="","",OFFSET('Sanitation Data'!$H$32,0,10*ROW('Sanitation Data'!H115)))</f>
        <v/>
      </c>
      <c r="DJ121" s="286" t="str">
        <f ca="true">+IF(OFFSET('Sanitation Data'!$I$28,0,10*ROW('Sanitation Data'!I115))="","",OFFSET('Sanitation Data'!$I$28,0,10*ROW('Sanitation Data'!I115)))</f>
        <v/>
      </c>
      <c r="DK121" s="286" t="str">
        <f ca="true">+IF(OFFSET('Sanitation Data'!$I$29,0,10*ROW('Sanitation Data'!I115))="","",OFFSET('Sanitation Data'!$I$29,0,10*ROW('Sanitation Data'!I115)))</f>
        <v/>
      </c>
      <c r="DL121" s="286" t="str">
        <f ca="true">+IF(OFFSET('Sanitation Data'!$I$30,0,10*ROW('Sanitation Data'!I115))="","",OFFSET('Sanitation Data'!$I$30,0,10*ROW('Sanitation Data'!I115)))</f>
        <v/>
      </c>
      <c r="DM121" s="286" t="str">
        <f ca="true">+IF(OFFSET('Sanitation Data'!$I$31,0,10*ROW('Sanitation Data'!I115))="","",OFFSET('Sanitation Data'!$I$31,0,10*ROW('Sanitation Data'!I115)))</f>
        <v/>
      </c>
      <c r="DN121" s="286" t="str">
        <f ca="true">+IF(OFFSET('Sanitation Data'!$I$32,0,10*ROW('Sanitation Data'!I115))="","",OFFSET('Sanitation Data'!$I$32,0,10*ROW('Sanitation Data'!I115)))</f>
        <v/>
      </c>
      <c r="DO121" s="286" t="str">
        <f ca="true">+IF(OFFSET('Hygiene Data'!$D$11,0,10*ROW('Hygiene Data'!D115))="","",OFFSET('Hygiene Data'!$D$11,0,10*ROW('Hygiene Data'!D115)))</f>
        <v/>
      </c>
      <c r="DP121" s="286" t="str">
        <f ca="true">+IF(OFFSET('Hygiene Data'!$D$12,0,10*ROW('Hygiene Data'!D115))="","",OFFSET('Hygiene Data'!$D$12,0,10*ROW('Hygiene Data'!D115)))</f>
        <v/>
      </c>
      <c r="DQ121" s="286" t="str">
        <f ca="true">+IF(OFFSET('Hygiene Data'!$D$13,0,10*ROW('Hygiene Data'!D115))="","",OFFSET('Hygiene Data'!$D$13,0,10*ROW('Hygiene Data'!D115)))</f>
        <v/>
      </c>
      <c r="DR121" s="286" t="str">
        <f ca="true">+IF(OFFSET('Hygiene Data'!$E$11,0,10*ROW('Hygiene Data'!E115))="","",OFFSET('Hygiene Data'!$E$11,0,10*ROW('Hygiene Data'!E115)))</f>
        <v/>
      </c>
      <c r="DS121" s="286" t="str">
        <f ca="true">+IF(OFFSET('Hygiene Data'!$E$12,0,10*ROW('Hygiene Data'!E115))="","",OFFSET('Hygiene Data'!$E$12,0,10*ROW('Hygiene Data'!E115)))</f>
        <v/>
      </c>
      <c r="DT121" s="286" t="str">
        <f ca="true">+IF(OFFSET('Hygiene Data'!$E$13,0,10*ROW('Hygiene Data'!E115))="","",OFFSET('Hygiene Data'!$E$13,0,10*ROW('Hygiene Data'!E115)))</f>
        <v/>
      </c>
      <c r="DU121" s="286" t="str">
        <f ca="true">+IF(OFFSET('Hygiene Data'!$F$11,0,10*ROW('Hygiene Data'!F115))="","",OFFSET('Hygiene Data'!$F$11,0,10*ROW('Hygiene Data'!F115)))</f>
        <v/>
      </c>
      <c r="DV121" s="286" t="str">
        <f ca="true">+IF(OFFSET('Hygiene Data'!$F$12,0,10*ROW('Hygiene Data'!F115))="","",OFFSET('Hygiene Data'!$F$12,0,10*ROW('Hygiene Data'!F115)))</f>
        <v/>
      </c>
      <c r="DW121" s="286" t="str">
        <f ca="true">+IF(OFFSET('Hygiene Data'!$F$13,0,10*ROW('Hygiene Data'!F115))="","",OFFSET('Hygiene Data'!$F$13,0,10*ROW('Hygiene Data'!F115)))</f>
        <v/>
      </c>
      <c r="DX121" s="286" t="str">
        <f ca="true">+IF(OFFSET('Hygiene Data'!$G$11,0,10*ROW('Hygiene Data'!G115))="","",OFFSET('Hygiene Data'!$G$11,0,10*ROW('Hygiene Data'!G115)))</f>
        <v/>
      </c>
      <c r="DY121" s="286" t="str">
        <f ca="true">+IF(OFFSET('Hygiene Data'!$G$12,0,10*ROW('Hygiene Data'!G115))="","",OFFSET('Hygiene Data'!$G$12,0,10*ROW('Hygiene Data'!G115)))</f>
        <v/>
      </c>
      <c r="DZ121" s="286" t="str">
        <f ca="true">+IF(OFFSET('Hygiene Data'!$G$13,0,10*ROW('Hygiene Data'!G115))="","",OFFSET('Hygiene Data'!$G$13,0,10*ROW('Hygiene Data'!G115)))</f>
        <v/>
      </c>
      <c r="EA121" s="286" t="str">
        <f ca="true">+IF(OFFSET('Hygiene Data'!$H$11,0,10*ROW('Hygiene Data'!H115))="","",OFFSET('Hygiene Data'!$H$11,0,10*ROW('Hygiene Data'!H115)))</f>
        <v/>
      </c>
      <c r="EB121" s="286" t="str">
        <f ca="true">+IF(OFFSET('Hygiene Data'!$H$12,0,10*ROW('Hygiene Data'!H115))="","",OFFSET('Hygiene Data'!$H$12,0,10*ROW('Hygiene Data'!H115)))</f>
        <v/>
      </c>
      <c r="EC121" s="286" t="str">
        <f ca="true">+IF(OFFSET('Hygiene Data'!$H$13,0,10*ROW('Hygiene Data'!H115))="","",OFFSET('Hygiene Data'!$H$13,0,10*ROW('Hygiene Data'!H115)))</f>
        <v/>
      </c>
      <c r="ED121" s="286" t="str">
        <f ca="true">+IF(OFFSET('Hygiene Data'!$I$11,0,10*ROW('Hygiene Data'!I115))="","",OFFSET('Hygiene Data'!$I$11,0,10*ROW('Hygiene Data'!I115)))</f>
        <v/>
      </c>
      <c r="EE121" s="286" t="str">
        <f ca="true">+IF(OFFSET('Hygiene Data'!$I$12,0,10*ROW('Hygiene Data'!I115))="","",OFFSET('Hygiene Data'!$I$12,0,10*ROW('Hygiene Data'!I115)))</f>
        <v/>
      </c>
      <c r="EF121" s="286"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42"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6"/>
      <c r="BS122" s="286" t="str">
        <f ca="true">+IF(OFFSET('Water Data'!$D$27,0,10*ROW('Water Data'!D116))="","",OFFSET('Water Data'!$D$27,0,10*ROW('Water Data'!D116)))</f>
        <v/>
      </c>
      <c r="BT122" s="286" t="str">
        <f ca="true">+IF(OFFSET('Water Data'!$D$28,0,10*ROW('Water Data'!D116))="","",OFFSET('Water Data'!$D$28,0,10*ROW('Water Data'!D116)))</f>
        <v/>
      </c>
      <c r="BU122" s="286" t="str">
        <f ca="true">+IF(OFFSET('Water Data'!$D$29,0,10*ROW('Water Data'!D116))="","",OFFSET('Water Data'!$D$29,0,10*ROW('Water Data'!D116)))</f>
        <v/>
      </c>
      <c r="BV122" s="286" t="str">
        <f ca="true">+IF(OFFSET('Water Data'!$E$27,0,10*ROW('Water Data'!E116))="","",OFFSET('Water Data'!$E$27,0,10*ROW('Water Data'!E116)))</f>
        <v/>
      </c>
      <c r="BW122" s="286" t="str">
        <f ca="true">+IF(OFFSET('Water Data'!$E$28,0,10*ROW('Water Data'!E116))="","",OFFSET('Water Data'!$E$28,0,10*ROW('Water Data'!E116)))</f>
        <v/>
      </c>
      <c r="BX122" s="286" t="str">
        <f ca="true">+IF(OFFSET('Water Data'!$E$29,0,10*ROW('Water Data'!E116))="","",OFFSET('Water Data'!$E$29,0,10*ROW('Water Data'!E116)))</f>
        <v/>
      </c>
      <c r="BY122" s="286" t="str">
        <f ca="true">+IF(OFFSET('Water Data'!$F$27,0,10*ROW('Water Data'!F116))="","",OFFSET('Water Data'!$F$27,0,10*ROW('Water Data'!F116)))</f>
        <v/>
      </c>
      <c r="BZ122" s="286" t="str">
        <f ca="true">+IF(OFFSET('Water Data'!$F$28,0,10*ROW('Water Data'!F116))="","",OFFSET('Water Data'!$F$28,0,10*ROW('Water Data'!F116)))</f>
        <v/>
      </c>
      <c r="CA122" s="286" t="str">
        <f ca="true">+IF(OFFSET('Water Data'!$F$29,0,10*ROW('Water Data'!F116))="","",OFFSET('Water Data'!$F$29,0,10*ROW('Water Data'!F116)))</f>
        <v/>
      </c>
      <c r="CB122" s="286" t="str">
        <f ca="true">+IF(OFFSET('Water Data'!$G$27,0,10*ROW('Water Data'!G116))="","",OFFSET('Water Data'!$G$27,0,10*ROW('Water Data'!G116)))</f>
        <v/>
      </c>
      <c r="CC122" s="286" t="str">
        <f ca="true">+IF(OFFSET('Water Data'!$G$28,0,10*ROW('Water Data'!G116))="","",OFFSET('Water Data'!$G$28,0,10*ROW('Water Data'!G116)))</f>
        <v/>
      </c>
      <c r="CD122" s="286" t="str">
        <f ca="true">+IF(OFFSET('Water Data'!$G$29,0,10*ROW('Water Data'!G116))="","",OFFSET('Water Data'!$G$29,0,10*ROW('Water Data'!G116)))</f>
        <v/>
      </c>
      <c r="CE122" s="286" t="str">
        <f ca="true">+IF(OFFSET('Water Data'!$H$27,0,10*ROW('Water Data'!H116))="","",OFFSET('Water Data'!$H$27,0,10*ROW('Water Data'!H116)))</f>
        <v/>
      </c>
      <c r="CF122" s="286" t="str">
        <f ca="true">+IF(OFFSET('Water Data'!$H$28,0,10*ROW('Water Data'!H116))="","",OFFSET('Water Data'!$H$28,0,10*ROW('Water Data'!H116)))</f>
        <v/>
      </c>
      <c r="CG122" s="286" t="str">
        <f ca="true">+IF(OFFSET('Water Data'!$H$29,0,10*ROW('Water Data'!H116))="","",OFFSET('Water Data'!$H$29,0,10*ROW('Water Data'!H116)))</f>
        <v/>
      </c>
      <c r="CH122" s="286" t="str">
        <f ca="true">+IF(OFFSET('Water Data'!$I$27,0,10*ROW('Water Data'!I116))="","",OFFSET('Water Data'!$I$27,0,10*ROW('Water Data'!I116)))</f>
        <v/>
      </c>
      <c r="CI122" s="286" t="str">
        <f ca="true">+IF(OFFSET('Water Data'!$I$28,0,10*ROW('Water Data'!I116))="","",OFFSET('Water Data'!$I$28,0,10*ROW('Water Data'!I116)))</f>
        <v/>
      </c>
      <c r="CJ122" s="286" t="str">
        <f ca="true">+IF(OFFSET('Water Data'!$I$29,0,10*ROW('Water Data'!I116))="","",OFFSET('Water Data'!$I$29,0,10*ROW('Water Data'!I116)))</f>
        <v/>
      </c>
      <c r="CK122" s="286" t="str">
        <f ca="true">+IF(OFFSET('Sanitation Data'!$D$28,0,10*ROW('Sanitation Data'!D116))="","",OFFSET('Sanitation Data'!$D$28,0,10*ROW('Sanitation Data'!D116)))</f>
        <v/>
      </c>
      <c r="CL122" s="286" t="str">
        <f ca="true">+IF(OFFSET('Sanitation Data'!$D$29,0,10*ROW('Sanitation Data'!D116))="","",OFFSET('Sanitation Data'!$D$29,0,10*ROW('Sanitation Data'!D116)))</f>
        <v/>
      </c>
      <c r="CM122" s="286" t="str">
        <f ca="true">+IF(OFFSET('Sanitation Data'!$D$30,0,10*ROW('Sanitation Data'!D116))="","",OFFSET('Sanitation Data'!$D$30,0,10*ROW('Sanitation Data'!D116)))</f>
        <v/>
      </c>
      <c r="CN122" s="286" t="str">
        <f ca="true">+IF(OFFSET('Sanitation Data'!$D$31,0,10*ROW('Sanitation Data'!D116))="","",OFFSET('Sanitation Data'!$D$31,0,10*ROW('Sanitation Data'!D116)))</f>
        <v/>
      </c>
      <c r="CO122" s="286" t="str">
        <f ca="true">+IF(OFFSET('Sanitation Data'!$D$32,0,10*ROW('Sanitation Data'!D116))="","",OFFSET('Sanitation Data'!$D$32,0,10*ROW('Sanitation Data'!D116)))</f>
        <v/>
      </c>
      <c r="CP122" s="286" t="str">
        <f ca="true">+IF(OFFSET('Sanitation Data'!$E$28,0,10*ROW('Sanitation Data'!E116))="","",OFFSET('Sanitation Data'!$E$28,0,10*ROW('Sanitation Data'!E116)))</f>
        <v/>
      </c>
      <c r="CQ122" s="286" t="str">
        <f ca="true">+IF(OFFSET('Sanitation Data'!$E$29,0,10*ROW('Sanitation Data'!E116))="","",OFFSET('Sanitation Data'!$E$29,0,10*ROW('Sanitation Data'!E116)))</f>
        <v/>
      </c>
      <c r="CR122" s="286" t="str">
        <f ca="true">+IF(OFFSET('Sanitation Data'!$E$30,0,10*ROW('Sanitation Data'!E116))="","",OFFSET('Sanitation Data'!$E$30,0,10*ROW('Sanitation Data'!E116)))</f>
        <v/>
      </c>
      <c r="CS122" s="286" t="str">
        <f ca="true">+IF(OFFSET('Sanitation Data'!$E$31,0,10*ROW('Sanitation Data'!E116))="","",OFFSET('Sanitation Data'!$E$31,0,10*ROW('Sanitation Data'!E116)))</f>
        <v/>
      </c>
      <c r="CT122" s="286" t="str">
        <f ca="true">+IF(OFFSET('Sanitation Data'!$E$32,0,10*ROW('Sanitation Data'!E116))="","",OFFSET('Sanitation Data'!$E$32,0,10*ROW('Sanitation Data'!E116)))</f>
        <v/>
      </c>
      <c r="CU122" s="286" t="str">
        <f ca="true">+IF(OFFSET('Sanitation Data'!$F$28,0,10*ROW('Sanitation Data'!F116))="","",OFFSET('Sanitation Data'!$F$28,0,10*ROW('Sanitation Data'!F116)))</f>
        <v/>
      </c>
      <c r="CV122" s="286" t="str">
        <f ca="true">+IF(OFFSET('Sanitation Data'!$F$29,0,10*ROW('Sanitation Data'!F116))="","",OFFSET('Sanitation Data'!$F$29,0,10*ROW('Sanitation Data'!F116)))</f>
        <v/>
      </c>
      <c r="CW122" s="286" t="str">
        <f ca="true">+IF(OFFSET('Sanitation Data'!$F$30,0,10*ROW('Sanitation Data'!F116))="","",OFFSET('Sanitation Data'!$F$30,0,10*ROW('Sanitation Data'!F116)))</f>
        <v/>
      </c>
      <c r="CX122" s="286" t="str">
        <f ca="true">+IF(OFFSET('Sanitation Data'!$F$31,0,10*ROW('Sanitation Data'!F116))="","",OFFSET('Sanitation Data'!$F$31,0,10*ROW('Sanitation Data'!F116)))</f>
        <v/>
      </c>
      <c r="CY122" s="286" t="str">
        <f ca="true">+IF(OFFSET('Sanitation Data'!$F$32,0,10*ROW('Sanitation Data'!F116))="","",OFFSET('Sanitation Data'!$F$32,0,10*ROW('Sanitation Data'!F116)))</f>
        <v/>
      </c>
      <c r="CZ122" s="286" t="str">
        <f ca="true">+IF(OFFSET('Sanitation Data'!$G$28,0,10*ROW('Sanitation Data'!G116))="","",OFFSET('Sanitation Data'!$G$28,0,10*ROW('Sanitation Data'!G116)))</f>
        <v/>
      </c>
      <c r="DA122" s="286" t="str">
        <f ca="true">+IF(OFFSET('Sanitation Data'!$G$29,0,10*ROW('Sanitation Data'!G116))="","",OFFSET('Sanitation Data'!$G$29,0,10*ROW('Sanitation Data'!G116)))</f>
        <v/>
      </c>
      <c r="DB122" s="286" t="str">
        <f ca="true">+IF(OFFSET('Sanitation Data'!$G$30,0,10*ROW('Sanitation Data'!G116))="","",OFFSET('Sanitation Data'!$G$30,0,10*ROW('Sanitation Data'!G116)))</f>
        <v/>
      </c>
      <c r="DC122" s="286" t="str">
        <f ca="true">+IF(OFFSET('Sanitation Data'!$G$31,0,10*ROW('Sanitation Data'!G116))="","",OFFSET('Sanitation Data'!$G$31,0,10*ROW('Sanitation Data'!G116)))</f>
        <v/>
      </c>
      <c r="DD122" s="286" t="str">
        <f ca="true">+IF(OFFSET('Sanitation Data'!$G$32,0,10*ROW('Sanitation Data'!G116))="","",OFFSET('Sanitation Data'!$G$32,0,10*ROW('Sanitation Data'!G116)))</f>
        <v/>
      </c>
      <c r="DE122" s="286" t="str">
        <f ca="true">+IF(OFFSET('Sanitation Data'!$H$28,0,10*ROW('Sanitation Data'!H116))="","",OFFSET('Sanitation Data'!$H$28,0,10*ROW('Sanitation Data'!H116)))</f>
        <v/>
      </c>
      <c r="DF122" s="286" t="str">
        <f ca="true">+IF(OFFSET('Sanitation Data'!$H$29,0,10*ROW('Sanitation Data'!H116))="","",OFFSET('Sanitation Data'!$H$29,0,10*ROW('Sanitation Data'!H116)))</f>
        <v/>
      </c>
      <c r="DG122" s="286" t="str">
        <f ca="true">+IF(OFFSET('Sanitation Data'!$H$30,0,10*ROW('Sanitation Data'!H116))="","",OFFSET('Sanitation Data'!$H$30,0,10*ROW('Sanitation Data'!H116)))</f>
        <v/>
      </c>
      <c r="DH122" s="286" t="str">
        <f ca="true">+IF(OFFSET('Sanitation Data'!$H$31,0,10*ROW('Sanitation Data'!H116))="","",OFFSET('Sanitation Data'!$H$31,0,10*ROW('Sanitation Data'!H116)))</f>
        <v/>
      </c>
      <c r="DI122" s="286" t="str">
        <f ca="true">+IF(OFFSET('Sanitation Data'!$H$32,0,10*ROW('Sanitation Data'!H116))="","",OFFSET('Sanitation Data'!$H$32,0,10*ROW('Sanitation Data'!H116)))</f>
        <v/>
      </c>
      <c r="DJ122" s="286" t="str">
        <f ca="true">+IF(OFFSET('Sanitation Data'!$I$28,0,10*ROW('Sanitation Data'!I116))="","",OFFSET('Sanitation Data'!$I$28,0,10*ROW('Sanitation Data'!I116)))</f>
        <v/>
      </c>
      <c r="DK122" s="286" t="str">
        <f ca="true">+IF(OFFSET('Sanitation Data'!$I$29,0,10*ROW('Sanitation Data'!I116))="","",OFFSET('Sanitation Data'!$I$29,0,10*ROW('Sanitation Data'!I116)))</f>
        <v/>
      </c>
      <c r="DL122" s="286" t="str">
        <f ca="true">+IF(OFFSET('Sanitation Data'!$I$30,0,10*ROW('Sanitation Data'!I116))="","",OFFSET('Sanitation Data'!$I$30,0,10*ROW('Sanitation Data'!I116)))</f>
        <v/>
      </c>
      <c r="DM122" s="286" t="str">
        <f ca="true">+IF(OFFSET('Sanitation Data'!$I$31,0,10*ROW('Sanitation Data'!I116))="","",OFFSET('Sanitation Data'!$I$31,0,10*ROW('Sanitation Data'!I116)))</f>
        <v/>
      </c>
      <c r="DN122" s="286" t="str">
        <f ca="true">+IF(OFFSET('Sanitation Data'!$I$32,0,10*ROW('Sanitation Data'!I116))="","",OFFSET('Sanitation Data'!$I$32,0,10*ROW('Sanitation Data'!I116)))</f>
        <v/>
      </c>
      <c r="DO122" s="286" t="str">
        <f ca="true">+IF(OFFSET('Hygiene Data'!$D$11,0,10*ROW('Hygiene Data'!D116))="","",OFFSET('Hygiene Data'!$D$11,0,10*ROW('Hygiene Data'!D116)))</f>
        <v/>
      </c>
      <c r="DP122" s="286" t="str">
        <f ca="true">+IF(OFFSET('Hygiene Data'!$D$12,0,10*ROW('Hygiene Data'!D116))="","",OFFSET('Hygiene Data'!$D$12,0,10*ROW('Hygiene Data'!D116)))</f>
        <v/>
      </c>
      <c r="DQ122" s="286" t="str">
        <f ca="true">+IF(OFFSET('Hygiene Data'!$D$13,0,10*ROW('Hygiene Data'!D116))="","",OFFSET('Hygiene Data'!$D$13,0,10*ROW('Hygiene Data'!D116)))</f>
        <v/>
      </c>
      <c r="DR122" s="286" t="str">
        <f ca="true">+IF(OFFSET('Hygiene Data'!$E$11,0,10*ROW('Hygiene Data'!E116))="","",OFFSET('Hygiene Data'!$E$11,0,10*ROW('Hygiene Data'!E116)))</f>
        <v/>
      </c>
      <c r="DS122" s="286" t="str">
        <f ca="true">+IF(OFFSET('Hygiene Data'!$E$12,0,10*ROW('Hygiene Data'!E116))="","",OFFSET('Hygiene Data'!$E$12,0,10*ROW('Hygiene Data'!E116)))</f>
        <v/>
      </c>
      <c r="DT122" s="286" t="str">
        <f ca="true">+IF(OFFSET('Hygiene Data'!$E$13,0,10*ROW('Hygiene Data'!E116))="","",OFFSET('Hygiene Data'!$E$13,0,10*ROW('Hygiene Data'!E116)))</f>
        <v/>
      </c>
      <c r="DU122" s="286" t="str">
        <f ca="true">+IF(OFFSET('Hygiene Data'!$F$11,0,10*ROW('Hygiene Data'!F116))="","",OFFSET('Hygiene Data'!$F$11,0,10*ROW('Hygiene Data'!F116)))</f>
        <v/>
      </c>
      <c r="DV122" s="286" t="str">
        <f ca="true">+IF(OFFSET('Hygiene Data'!$F$12,0,10*ROW('Hygiene Data'!F116))="","",OFFSET('Hygiene Data'!$F$12,0,10*ROW('Hygiene Data'!F116)))</f>
        <v/>
      </c>
      <c r="DW122" s="286" t="str">
        <f ca="true">+IF(OFFSET('Hygiene Data'!$F$13,0,10*ROW('Hygiene Data'!F116))="","",OFFSET('Hygiene Data'!$F$13,0,10*ROW('Hygiene Data'!F116)))</f>
        <v/>
      </c>
      <c r="DX122" s="286" t="str">
        <f ca="true">+IF(OFFSET('Hygiene Data'!$G$11,0,10*ROW('Hygiene Data'!G116))="","",OFFSET('Hygiene Data'!$G$11,0,10*ROW('Hygiene Data'!G116)))</f>
        <v/>
      </c>
      <c r="DY122" s="286" t="str">
        <f ca="true">+IF(OFFSET('Hygiene Data'!$G$12,0,10*ROW('Hygiene Data'!G116))="","",OFFSET('Hygiene Data'!$G$12,0,10*ROW('Hygiene Data'!G116)))</f>
        <v/>
      </c>
      <c r="DZ122" s="286" t="str">
        <f ca="true">+IF(OFFSET('Hygiene Data'!$G$13,0,10*ROW('Hygiene Data'!G116))="","",OFFSET('Hygiene Data'!$G$13,0,10*ROW('Hygiene Data'!G116)))</f>
        <v/>
      </c>
      <c r="EA122" s="286" t="str">
        <f ca="true">+IF(OFFSET('Hygiene Data'!$H$11,0,10*ROW('Hygiene Data'!H116))="","",OFFSET('Hygiene Data'!$H$11,0,10*ROW('Hygiene Data'!H116)))</f>
        <v/>
      </c>
      <c r="EB122" s="286" t="str">
        <f ca="true">+IF(OFFSET('Hygiene Data'!$H$12,0,10*ROW('Hygiene Data'!H116))="","",OFFSET('Hygiene Data'!$H$12,0,10*ROW('Hygiene Data'!H116)))</f>
        <v/>
      </c>
      <c r="EC122" s="286" t="str">
        <f ca="true">+IF(OFFSET('Hygiene Data'!$H$13,0,10*ROW('Hygiene Data'!H116))="","",OFFSET('Hygiene Data'!$H$13,0,10*ROW('Hygiene Data'!H116)))</f>
        <v/>
      </c>
      <c r="ED122" s="286" t="str">
        <f ca="true">+IF(OFFSET('Hygiene Data'!$I$11,0,10*ROW('Hygiene Data'!I116))="","",OFFSET('Hygiene Data'!$I$11,0,10*ROW('Hygiene Data'!I116)))</f>
        <v/>
      </c>
      <c r="EE122" s="286" t="str">
        <f ca="true">+IF(OFFSET('Hygiene Data'!$I$12,0,10*ROW('Hygiene Data'!I116))="","",OFFSET('Hygiene Data'!$I$12,0,10*ROW('Hygiene Data'!I116)))</f>
        <v/>
      </c>
      <c r="EF122" s="286"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42"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6"/>
      <c r="BS123" s="286" t="str">
        <f ca="true">+IF(OFFSET('Water Data'!$D$27,0,10*ROW('Water Data'!D117))="","",OFFSET('Water Data'!$D$27,0,10*ROW('Water Data'!D117)))</f>
        <v/>
      </c>
      <c r="BT123" s="286" t="str">
        <f ca="true">+IF(OFFSET('Water Data'!$D$28,0,10*ROW('Water Data'!D117))="","",OFFSET('Water Data'!$D$28,0,10*ROW('Water Data'!D117)))</f>
        <v/>
      </c>
      <c r="BU123" s="286" t="str">
        <f ca="true">+IF(OFFSET('Water Data'!$D$29,0,10*ROW('Water Data'!D117))="","",OFFSET('Water Data'!$D$29,0,10*ROW('Water Data'!D117)))</f>
        <v/>
      </c>
      <c r="BV123" s="286" t="str">
        <f ca="true">+IF(OFFSET('Water Data'!$E$27,0,10*ROW('Water Data'!E117))="","",OFFSET('Water Data'!$E$27,0,10*ROW('Water Data'!E117)))</f>
        <v/>
      </c>
      <c r="BW123" s="286" t="str">
        <f ca="true">+IF(OFFSET('Water Data'!$E$28,0,10*ROW('Water Data'!E117))="","",OFFSET('Water Data'!$E$28,0,10*ROW('Water Data'!E117)))</f>
        <v/>
      </c>
      <c r="BX123" s="286" t="str">
        <f ca="true">+IF(OFFSET('Water Data'!$E$29,0,10*ROW('Water Data'!E117))="","",OFFSET('Water Data'!$E$29,0,10*ROW('Water Data'!E117)))</f>
        <v/>
      </c>
      <c r="BY123" s="286" t="str">
        <f ca="true">+IF(OFFSET('Water Data'!$F$27,0,10*ROW('Water Data'!F117))="","",OFFSET('Water Data'!$F$27,0,10*ROW('Water Data'!F117)))</f>
        <v/>
      </c>
      <c r="BZ123" s="286" t="str">
        <f ca="true">+IF(OFFSET('Water Data'!$F$28,0,10*ROW('Water Data'!F117))="","",OFFSET('Water Data'!$F$28,0,10*ROW('Water Data'!F117)))</f>
        <v/>
      </c>
      <c r="CA123" s="286" t="str">
        <f ca="true">+IF(OFFSET('Water Data'!$F$29,0,10*ROW('Water Data'!F117))="","",OFFSET('Water Data'!$F$29,0,10*ROW('Water Data'!F117)))</f>
        <v/>
      </c>
      <c r="CB123" s="286" t="str">
        <f ca="true">+IF(OFFSET('Water Data'!$G$27,0,10*ROW('Water Data'!G117))="","",OFFSET('Water Data'!$G$27,0,10*ROW('Water Data'!G117)))</f>
        <v/>
      </c>
      <c r="CC123" s="286" t="str">
        <f ca="true">+IF(OFFSET('Water Data'!$G$28,0,10*ROW('Water Data'!G117))="","",OFFSET('Water Data'!$G$28,0,10*ROW('Water Data'!G117)))</f>
        <v/>
      </c>
      <c r="CD123" s="286" t="str">
        <f ca="true">+IF(OFFSET('Water Data'!$G$29,0,10*ROW('Water Data'!G117))="","",OFFSET('Water Data'!$G$29,0,10*ROW('Water Data'!G117)))</f>
        <v/>
      </c>
      <c r="CE123" s="286" t="str">
        <f ca="true">+IF(OFFSET('Water Data'!$H$27,0,10*ROW('Water Data'!H117))="","",OFFSET('Water Data'!$H$27,0,10*ROW('Water Data'!H117)))</f>
        <v/>
      </c>
      <c r="CF123" s="286" t="str">
        <f ca="true">+IF(OFFSET('Water Data'!$H$28,0,10*ROW('Water Data'!H117))="","",OFFSET('Water Data'!$H$28,0,10*ROW('Water Data'!H117)))</f>
        <v/>
      </c>
      <c r="CG123" s="286" t="str">
        <f ca="true">+IF(OFFSET('Water Data'!$H$29,0,10*ROW('Water Data'!H117))="","",OFFSET('Water Data'!$H$29,0,10*ROW('Water Data'!H117)))</f>
        <v/>
      </c>
      <c r="CH123" s="286" t="str">
        <f ca="true">+IF(OFFSET('Water Data'!$I$27,0,10*ROW('Water Data'!I117))="","",OFFSET('Water Data'!$I$27,0,10*ROW('Water Data'!I117)))</f>
        <v/>
      </c>
      <c r="CI123" s="286" t="str">
        <f ca="true">+IF(OFFSET('Water Data'!$I$28,0,10*ROW('Water Data'!I117))="","",OFFSET('Water Data'!$I$28,0,10*ROW('Water Data'!I117)))</f>
        <v/>
      </c>
      <c r="CJ123" s="286" t="str">
        <f ca="true">+IF(OFFSET('Water Data'!$I$29,0,10*ROW('Water Data'!I117))="","",OFFSET('Water Data'!$I$29,0,10*ROW('Water Data'!I117)))</f>
        <v/>
      </c>
      <c r="CK123" s="286" t="str">
        <f ca="true">+IF(OFFSET('Sanitation Data'!$D$28,0,10*ROW('Sanitation Data'!D117))="","",OFFSET('Sanitation Data'!$D$28,0,10*ROW('Sanitation Data'!D117)))</f>
        <v/>
      </c>
      <c r="CL123" s="286" t="str">
        <f ca="true">+IF(OFFSET('Sanitation Data'!$D$29,0,10*ROW('Sanitation Data'!D117))="","",OFFSET('Sanitation Data'!$D$29,0,10*ROW('Sanitation Data'!D117)))</f>
        <v/>
      </c>
      <c r="CM123" s="286" t="str">
        <f ca="true">+IF(OFFSET('Sanitation Data'!$D$30,0,10*ROW('Sanitation Data'!D117))="","",OFFSET('Sanitation Data'!$D$30,0,10*ROW('Sanitation Data'!D117)))</f>
        <v/>
      </c>
      <c r="CN123" s="286" t="str">
        <f ca="true">+IF(OFFSET('Sanitation Data'!$D$31,0,10*ROW('Sanitation Data'!D117))="","",OFFSET('Sanitation Data'!$D$31,0,10*ROW('Sanitation Data'!D117)))</f>
        <v/>
      </c>
      <c r="CO123" s="286" t="str">
        <f ca="true">+IF(OFFSET('Sanitation Data'!$D$32,0,10*ROW('Sanitation Data'!D117))="","",OFFSET('Sanitation Data'!$D$32,0,10*ROW('Sanitation Data'!D117)))</f>
        <v/>
      </c>
      <c r="CP123" s="286" t="str">
        <f ca="true">+IF(OFFSET('Sanitation Data'!$E$28,0,10*ROW('Sanitation Data'!E117))="","",OFFSET('Sanitation Data'!$E$28,0,10*ROW('Sanitation Data'!E117)))</f>
        <v/>
      </c>
      <c r="CQ123" s="286" t="str">
        <f ca="true">+IF(OFFSET('Sanitation Data'!$E$29,0,10*ROW('Sanitation Data'!E117))="","",OFFSET('Sanitation Data'!$E$29,0,10*ROW('Sanitation Data'!E117)))</f>
        <v/>
      </c>
      <c r="CR123" s="286" t="str">
        <f ca="true">+IF(OFFSET('Sanitation Data'!$E$30,0,10*ROW('Sanitation Data'!E117))="","",OFFSET('Sanitation Data'!$E$30,0,10*ROW('Sanitation Data'!E117)))</f>
        <v/>
      </c>
      <c r="CS123" s="286" t="str">
        <f ca="true">+IF(OFFSET('Sanitation Data'!$E$31,0,10*ROW('Sanitation Data'!E117))="","",OFFSET('Sanitation Data'!$E$31,0,10*ROW('Sanitation Data'!E117)))</f>
        <v/>
      </c>
      <c r="CT123" s="286" t="str">
        <f ca="true">+IF(OFFSET('Sanitation Data'!$E$32,0,10*ROW('Sanitation Data'!E117))="","",OFFSET('Sanitation Data'!$E$32,0,10*ROW('Sanitation Data'!E117)))</f>
        <v/>
      </c>
      <c r="CU123" s="286" t="str">
        <f ca="true">+IF(OFFSET('Sanitation Data'!$F$28,0,10*ROW('Sanitation Data'!F117))="","",OFFSET('Sanitation Data'!$F$28,0,10*ROW('Sanitation Data'!F117)))</f>
        <v/>
      </c>
      <c r="CV123" s="286" t="str">
        <f ca="true">+IF(OFFSET('Sanitation Data'!$F$29,0,10*ROW('Sanitation Data'!F117))="","",OFFSET('Sanitation Data'!$F$29,0,10*ROW('Sanitation Data'!F117)))</f>
        <v/>
      </c>
      <c r="CW123" s="286" t="str">
        <f ca="true">+IF(OFFSET('Sanitation Data'!$F$30,0,10*ROW('Sanitation Data'!F117))="","",OFFSET('Sanitation Data'!$F$30,0,10*ROW('Sanitation Data'!F117)))</f>
        <v/>
      </c>
      <c r="CX123" s="286" t="str">
        <f ca="true">+IF(OFFSET('Sanitation Data'!$F$31,0,10*ROW('Sanitation Data'!F117))="","",OFFSET('Sanitation Data'!$F$31,0,10*ROW('Sanitation Data'!F117)))</f>
        <v/>
      </c>
      <c r="CY123" s="286" t="str">
        <f ca="true">+IF(OFFSET('Sanitation Data'!$F$32,0,10*ROW('Sanitation Data'!F117))="","",OFFSET('Sanitation Data'!$F$32,0,10*ROW('Sanitation Data'!F117)))</f>
        <v/>
      </c>
      <c r="CZ123" s="286" t="str">
        <f ca="true">+IF(OFFSET('Sanitation Data'!$G$28,0,10*ROW('Sanitation Data'!G117))="","",OFFSET('Sanitation Data'!$G$28,0,10*ROW('Sanitation Data'!G117)))</f>
        <v/>
      </c>
      <c r="DA123" s="286" t="str">
        <f ca="true">+IF(OFFSET('Sanitation Data'!$G$29,0,10*ROW('Sanitation Data'!G117))="","",OFFSET('Sanitation Data'!$G$29,0,10*ROW('Sanitation Data'!G117)))</f>
        <v/>
      </c>
      <c r="DB123" s="286" t="str">
        <f ca="true">+IF(OFFSET('Sanitation Data'!$G$30,0,10*ROW('Sanitation Data'!G117))="","",OFFSET('Sanitation Data'!$G$30,0,10*ROW('Sanitation Data'!G117)))</f>
        <v/>
      </c>
      <c r="DC123" s="286" t="str">
        <f ca="true">+IF(OFFSET('Sanitation Data'!$G$31,0,10*ROW('Sanitation Data'!G117))="","",OFFSET('Sanitation Data'!$G$31,0,10*ROW('Sanitation Data'!G117)))</f>
        <v/>
      </c>
      <c r="DD123" s="286" t="str">
        <f ca="true">+IF(OFFSET('Sanitation Data'!$G$32,0,10*ROW('Sanitation Data'!G117))="","",OFFSET('Sanitation Data'!$G$32,0,10*ROW('Sanitation Data'!G117)))</f>
        <v/>
      </c>
      <c r="DE123" s="286" t="str">
        <f ca="true">+IF(OFFSET('Sanitation Data'!$H$28,0,10*ROW('Sanitation Data'!H117))="","",OFFSET('Sanitation Data'!$H$28,0,10*ROW('Sanitation Data'!H117)))</f>
        <v/>
      </c>
      <c r="DF123" s="286" t="str">
        <f ca="true">+IF(OFFSET('Sanitation Data'!$H$29,0,10*ROW('Sanitation Data'!H117))="","",OFFSET('Sanitation Data'!$H$29,0,10*ROW('Sanitation Data'!H117)))</f>
        <v/>
      </c>
      <c r="DG123" s="286" t="str">
        <f ca="true">+IF(OFFSET('Sanitation Data'!$H$30,0,10*ROW('Sanitation Data'!H117))="","",OFFSET('Sanitation Data'!$H$30,0,10*ROW('Sanitation Data'!H117)))</f>
        <v/>
      </c>
      <c r="DH123" s="286" t="str">
        <f ca="true">+IF(OFFSET('Sanitation Data'!$H$31,0,10*ROW('Sanitation Data'!H117))="","",OFFSET('Sanitation Data'!$H$31,0,10*ROW('Sanitation Data'!H117)))</f>
        <v/>
      </c>
      <c r="DI123" s="286" t="str">
        <f ca="true">+IF(OFFSET('Sanitation Data'!$H$32,0,10*ROW('Sanitation Data'!H117))="","",OFFSET('Sanitation Data'!$H$32,0,10*ROW('Sanitation Data'!H117)))</f>
        <v/>
      </c>
      <c r="DJ123" s="286" t="str">
        <f ca="true">+IF(OFFSET('Sanitation Data'!$I$28,0,10*ROW('Sanitation Data'!I117))="","",OFFSET('Sanitation Data'!$I$28,0,10*ROW('Sanitation Data'!I117)))</f>
        <v/>
      </c>
      <c r="DK123" s="286" t="str">
        <f ca="true">+IF(OFFSET('Sanitation Data'!$I$29,0,10*ROW('Sanitation Data'!I117))="","",OFFSET('Sanitation Data'!$I$29,0,10*ROW('Sanitation Data'!I117)))</f>
        <v/>
      </c>
      <c r="DL123" s="286" t="str">
        <f ca="true">+IF(OFFSET('Sanitation Data'!$I$30,0,10*ROW('Sanitation Data'!I117))="","",OFFSET('Sanitation Data'!$I$30,0,10*ROW('Sanitation Data'!I117)))</f>
        <v/>
      </c>
      <c r="DM123" s="286" t="str">
        <f ca="true">+IF(OFFSET('Sanitation Data'!$I$31,0,10*ROW('Sanitation Data'!I117))="","",OFFSET('Sanitation Data'!$I$31,0,10*ROW('Sanitation Data'!I117)))</f>
        <v/>
      </c>
      <c r="DN123" s="286" t="str">
        <f ca="true">+IF(OFFSET('Sanitation Data'!$I$32,0,10*ROW('Sanitation Data'!I117))="","",OFFSET('Sanitation Data'!$I$32,0,10*ROW('Sanitation Data'!I117)))</f>
        <v/>
      </c>
      <c r="DO123" s="286" t="str">
        <f ca="true">+IF(OFFSET('Hygiene Data'!$D$11,0,10*ROW('Hygiene Data'!D117))="","",OFFSET('Hygiene Data'!$D$11,0,10*ROW('Hygiene Data'!D117)))</f>
        <v/>
      </c>
      <c r="DP123" s="286" t="str">
        <f ca="true">+IF(OFFSET('Hygiene Data'!$D$12,0,10*ROW('Hygiene Data'!D117))="","",OFFSET('Hygiene Data'!$D$12,0,10*ROW('Hygiene Data'!D117)))</f>
        <v/>
      </c>
      <c r="DQ123" s="286" t="str">
        <f ca="true">+IF(OFFSET('Hygiene Data'!$D$13,0,10*ROW('Hygiene Data'!D117))="","",OFFSET('Hygiene Data'!$D$13,0,10*ROW('Hygiene Data'!D117)))</f>
        <v/>
      </c>
      <c r="DR123" s="286" t="str">
        <f ca="true">+IF(OFFSET('Hygiene Data'!$E$11,0,10*ROW('Hygiene Data'!E117))="","",OFFSET('Hygiene Data'!$E$11,0,10*ROW('Hygiene Data'!E117)))</f>
        <v/>
      </c>
      <c r="DS123" s="286" t="str">
        <f ca="true">+IF(OFFSET('Hygiene Data'!$E$12,0,10*ROW('Hygiene Data'!E117))="","",OFFSET('Hygiene Data'!$E$12,0,10*ROW('Hygiene Data'!E117)))</f>
        <v/>
      </c>
      <c r="DT123" s="286" t="str">
        <f ca="true">+IF(OFFSET('Hygiene Data'!$E$13,0,10*ROW('Hygiene Data'!E117))="","",OFFSET('Hygiene Data'!$E$13,0,10*ROW('Hygiene Data'!E117)))</f>
        <v/>
      </c>
      <c r="DU123" s="286" t="str">
        <f ca="true">+IF(OFFSET('Hygiene Data'!$F$11,0,10*ROW('Hygiene Data'!F117))="","",OFFSET('Hygiene Data'!$F$11,0,10*ROW('Hygiene Data'!F117)))</f>
        <v/>
      </c>
      <c r="DV123" s="286" t="str">
        <f ca="true">+IF(OFFSET('Hygiene Data'!$F$12,0,10*ROW('Hygiene Data'!F117))="","",OFFSET('Hygiene Data'!$F$12,0,10*ROW('Hygiene Data'!F117)))</f>
        <v/>
      </c>
      <c r="DW123" s="286" t="str">
        <f ca="true">+IF(OFFSET('Hygiene Data'!$F$13,0,10*ROW('Hygiene Data'!F117))="","",OFFSET('Hygiene Data'!$F$13,0,10*ROW('Hygiene Data'!F117)))</f>
        <v/>
      </c>
      <c r="DX123" s="286" t="str">
        <f ca="true">+IF(OFFSET('Hygiene Data'!$G$11,0,10*ROW('Hygiene Data'!G117))="","",OFFSET('Hygiene Data'!$G$11,0,10*ROW('Hygiene Data'!G117)))</f>
        <v/>
      </c>
      <c r="DY123" s="286" t="str">
        <f ca="true">+IF(OFFSET('Hygiene Data'!$G$12,0,10*ROW('Hygiene Data'!G117))="","",OFFSET('Hygiene Data'!$G$12,0,10*ROW('Hygiene Data'!G117)))</f>
        <v/>
      </c>
      <c r="DZ123" s="286" t="str">
        <f ca="true">+IF(OFFSET('Hygiene Data'!$G$13,0,10*ROW('Hygiene Data'!G117))="","",OFFSET('Hygiene Data'!$G$13,0,10*ROW('Hygiene Data'!G117)))</f>
        <v/>
      </c>
      <c r="EA123" s="286" t="str">
        <f ca="true">+IF(OFFSET('Hygiene Data'!$H$11,0,10*ROW('Hygiene Data'!H117))="","",OFFSET('Hygiene Data'!$H$11,0,10*ROW('Hygiene Data'!H117)))</f>
        <v/>
      </c>
      <c r="EB123" s="286" t="str">
        <f ca="true">+IF(OFFSET('Hygiene Data'!$H$12,0,10*ROW('Hygiene Data'!H117))="","",OFFSET('Hygiene Data'!$H$12,0,10*ROW('Hygiene Data'!H117)))</f>
        <v/>
      </c>
      <c r="EC123" s="286" t="str">
        <f ca="true">+IF(OFFSET('Hygiene Data'!$H$13,0,10*ROW('Hygiene Data'!H117))="","",OFFSET('Hygiene Data'!$H$13,0,10*ROW('Hygiene Data'!H117)))</f>
        <v/>
      </c>
      <c r="ED123" s="286" t="str">
        <f ca="true">+IF(OFFSET('Hygiene Data'!$I$11,0,10*ROW('Hygiene Data'!I117))="","",OFFSET('Hygiene Data'!$I$11,0,10*ROW('Hygiene Data'!I117)))</f>
        <v/>
      </c>
      <c r="EE123" s="286" t="str">
        <f ca="true">+IF(OFFSET('Hygiene Data'!$I$12,0,10*ROW('Hygiene Data'!I117))="","",OFFSET('Hygiene Data'!$I$12,0,10*ROW('Hygiene Data'!I117)))</f>
        <v/>
      </c>
      <c r="EF123" s="286"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42"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6"/>
      <c r="BS124" s="286" t="str">
        <f ca="true">+IF(OFFSET('Water Data'!$D$27,0,10*ROW('Water Data'!D118))="","",OFFSET('Water Data'!$D$27,0,10*ROW('Water Data'!D118)))</f>
        <v/>
      </c>
      <c r="BT124" s="286" t="str">
        <f ca="true">+IF(OFFSET('Water Data'!$D$28,0,10*ROW('Water Data'!D118))="","",OFFSET('Water Data'!$D$28,0,10*ROW('Water Data'!D118)))</f>
        <v/>
      </c>
      <c r="BU124" s="286" t="str">
        <f ca="true">+IF(OFFSET('Water Data'!$D$29,0,10*ROW('Water Data'!D118))="","",OFFSET('Water Data'!$D$29,0,10*ROW('Water Data'!D118)))</f>
        <v/>
      </c>
      <c r="BV124" s="286" t="str">
        <f ca="true">+IF(OFFSET('Water Data'!$E$27,0,10*ROW('Water Data'!E118))="","",OFFSET('Water Data'!$E$27,0,10*ROW('Water Data'!E118)))</f>
        <v/>
      </c>
      <c r="BW124" s="286" t="str">
        <f ca="true">+IF(OFFSET('Water Data'!$E$28,0,10*ROW('Water Data'!E118))="","",OFFSET('Water Data'!$E$28,0,10*ROW('Water Data'!E118)))</f>
        <v/>
      </c>
      <c r="BX124" s="286" t="str">
        <f ca="true">+IF(OFFSET('Water Data'!$E$29,0,10*ROW('Water Data'!E118))="","",OFFSET('Water Data'!$E$29,0,10*ROW('Water Data'!E118)))</f>
        <v/>
      </c>
      <c r="BY124" s="286" t="str">
        <f ca="true">+IF(OFFSET('Water Data'!$F$27,0,10*ROW('Water Data'!F118))="","",OFFSET('Water Data'!$F$27,0,10*ROW('Water Data'!F118)))</f>
        <v/>
      </c>
      <c r="BZ124" s="286" t="str">
        <f ca="true">+IF(OFFSET('Water Data'!$F$28,0,10*ROW('Water Data'!F118))="","",OFFSET('Water Data'!$F$28,0,10*ROW('Water Data'!F118)))</f>
        <v/>
      </c>
      <c r="CA124" s="286" t="str">
        <f ca="true">+IF(OFFSET('Water Data'!$F$29,0,10*ROW('Water Data'!F118))="","",OFFSET('Water Data'!$F$29,0,10*ROW('Water Data'!F118)))</f>
        <v/>
      </c>
      <c r="CB124" s="286" t="str">
        <f ca="true">+IF(OFFSET('Water Data'!$G$27,0,10*ROW('Water Data'!G118))="","",OFFSET('Water Data'!$G$27,0,10*ROW('Water Data'!G118)))</f>
        <v/>
      </c>
      <c r="CC124" s="286" t="str">
        <f ca="true">+IF(OFFSET('Water Data'!$G$28,0,10*ROW('Water Data'!G118))="","",OFFSET('Water Data'!$G$28,0,10*ROW('Water Data'!G118)))</f>
        <v/>
      </c>
      <c r="CD124" s="286" t="str">
        <f ca="true">+IF(OFFSET('Water Data'!$G$29,0,10*ROW('Water Data'!G118))="","",OFFSET('Water Data'!$G$29,0,10*ROW('Water Data'!G118)))</f>
        <v/>
      </c>
      <c r="CE124" s="286" t="str">
        <f ca="true">+IF(OFFSET('Water Data'!$H$27,0,10*ROW('Water Data'!H118))="","",OFFSET('Water Data'!$H$27,0,10*ROW('Water Data'!H118)))</f>
        <v/>
      </c>
      <c r="CF124" s="286" t="str">
        <f ca="true">+IF(OFFSET('Water Data'!$H$28,0,10*ROW('Water Data'!H118))="","",OFFSET('Water Data'!$H$28,0,10*ROW('Water Data'!H118)))</f>
        <v/>
      </c>
      <c r="CG124" s="286" t="str">
        <f ca="true">+IF(OFFSET('Water Data'!$H$29,0,10*ROW('Water Data'!H118))="","",OFFSET('Water Data'!$H$29,0,10*ROW('Water Data'!H118)))</f>
        <v/>
      </c>
      <c r="CH124" s="286" t="str">
        <f ca="true">+IF(OFFSET('Water Data'!$I$27,0,10*ROW('Water Data'!I118))="","",OFFSET('Water Data'!$I$27,0,10*ROW('Water Data'!I118)))</f>
        <v/>
      </c>
      <c r="CI124" s="286" t="str">
        <f ca="true">+IF(OFFSET('Water Data'!$I$28,0,10*ROW('Water Data'!I118))="","",OFFSET('Water Data'!$I$28,0,10*ROW('Water Data'!I118)))</f>
        <v/>
      </c>
      <c r="CJ124" s="286" t="str">
        <f ca="true">+IF(OFFSET('Water Data'!$I$29,0,10*ROW('Water Data'!I118))="","",OFFSET('Water Data'!$I$29,0,10*ROW('Water Data'!I118)))</f>
        <v/>
      </c>
      <c r="CK124" s="286" t="str">
        <f ca="true">+IF(OFFSET('Sanitation Data'!$D$28,0,10*ROW('Sanitation Data'!D118))="","",OFFSET('Sanitation Data'!$D$28,0,10*ROW('Sanitation Data'!D118)))</f>
        <v/>
      </c>
      <c r="CL124" s="286" t="str">
        <f ca="true">+IF(OFFSET('Sanitation Data'!$D$29,0,10*ROW('Sanitation Data'!D118))="","",OFFSET('Sanitation Data'!$D$29,0,10*ROW('Sanitation Data'!D118)))</f>
        <v/>
      </c>
      <c r="CM124" s="286" t="str">
        <f ca="true">+IF(OFFSET('Sanitation Data'!$D$30,0,10*ROW('Sanitation Data'!D118))="","",OFFSET('Sanitation Data'!$D$30,0,10*ROW('Sanitation Data'!D118)))</f>
        <v/>
      </c>
      <c r="CN124" s="286" t="str">
        <f ca="true">+IF(OFFSET('Sanitation Data'!$D$31,0,10*ROW('Sanitation Data'!D118))="","",OFFSET('Sanitation Data'!$D$31,0,10*ROW('Sanitation Data'!D118)))</f>
        <v/>
      </c>
      <c r="CO124" s="286" t="str">
        <f ca="true">+IF(OFFSET('Sanitation Data'!$D$32,0,10*ROW('Sanitation Data'!D118))="","",OFFSET('Sanitation Data'!$D$32,0,10*ROW('Sanitation Data'!D118)))</f>
        <v/>
      </c>
      <c r="CP124" s="286" t="str">
        <f ca="true">+IF(OFFSET('Sanitation Data'!$E$28,0,10*ROW('Sanitation Data'!E118))="","",OFFSET('Sanitation Data'!$E$28,0,10*ROW('Sanitation Data'!E118)))</f>
        <v/>
      </c>
      <c r="CQ124" s="286" t="str">
        <f ca="true">+IF(OFFSET('Sanitation Data'!$E$29,0,10*ROW('Sanitation Data'!E118))="","",OFFSET('Sanitation Data'!$E$29,0,10*ROW('Sanitation Data'!E118)))</f>
        <v/>
      </c>
      <c r="CR124" s="286" t="str">
        <f ca="true">+IF(OFFSET('Sanitation Data'!$E$30,0,10*ROW('Sanitation Data'!E118))="","",OFFSET('Sanitation Data'!$E$30,0,10*ROW('Sanitation Data'!E118)))</f>
        <v/>
      </c>
      <c r="CS124" s="286" t="str">
        <f ca="true">+IF(OFFSET('Sanitation Data'!$E$31,0,10*ROW('Sanitation Data'!E118))="","",OFFSET('Sanitation Data'!$E$31,0,10*ROW('Sanitation Data'!E118)))</f>
        <v/>
      </c>
      <c r="CT124" s="286" t="str">
        <f ca="true">+IF(OFFSET('Sanitation Data'!$E$32,0,10*ROW('Sanitation Data'!E118))="","",OFFSET('Sanitation Data'!$E$32,0,10*ROW('Sanitation Data'!E118)))</f>
        <v/>
      </c>
      <c r="CU124" s="286" t="str">
        <f ca="true">+IF(OFFSET('Sanitation Data'!$F$28,0,10*ROW('Sanitation Data'!F118))="","",OFFSET('Sanitation Data'!$F$28,0,10*ROW('Sanitation Data'!F118)))</f>
        <v/>
      </c>
      <c r="CV124" s="286" t="str">
        <f ca="true">+IF(OFFSET('Sanitation Data'!$F$29,0,10*ROW('Sanitation Data'!F118))="","",OFFSET('Sanitation Data'!$F$29,0,10*ROW('Sanitation Data'!F118)))</f>
        <v/>
      </c>
      <c r="CW124" s="286" t="str">
        <f ca="true">+IF(OFFSET('Sanitation Data'!$F$30,0,10*ROW('Sanitation Data'!F118))="","",OFFSET('Sanitation Data'!$F$30,0,10*ROW('Sanitation Data'!F118)))</f>
        <v/>
      </c>
      <c r="CX124" s="286" t="str">
        <f ca="true">+IF(OFFSET('Sanitation Data'!$F$31,0,10*ROW('Sanitation Data'!F118))="","",OFFSET('Sanitation Data'!$F$31,0,10*ROW('Sanitation Data'!F118)))</f>
        <v/>
      </c>
      <c r="CY124" s="286" t="str">
        <f ca="true">+IF(OFFSET('Sanitation Data'!$F$32,0,10*ROW('Sanitation Data'!F118))="","",OFFSET('Sanitation Data'!$F$32,0,10*ROW('Sanitation Data'!F118)))</f>
        <v/>
      </c>
      <c r="CZ124" s="286" t="str">
        <f ca="true">+IF(OFFSET('Sanitation Data'!$G$28,0,10*ROW('Sanitation Data'!G118))="","",OFFSET('Sanitation Data'!$G$28,0,10*ROW('Sanitation Data'!G118)))</f>
        <v/>
      </c>
      <c r="DA124" s="286" t="str">
        <f ca="true">+IF(OFFSET('Sanitation Data'!$G$29,0,10*ROW('Sanitation Data'!G118))="","",OFFSET('Sanitation Data'!$G$29,0,10*ROW('Sanitation Data'!G118)))</f>
        <v/>
      </c>
      <c r="DB124" s="286" t="str">
        <f ca="true">+IF(OFFSET('Sanitation Data'!$G$30,0,10*ROW('Sanitation Data'!G118))="","",OFFSET('Sanitation Data'!$G$30,0,10*ROW('Sanitation Data'!G118)))</f>
        <v/>
      </c>
      <c r="DC124" s="286" t="str">
        <f ca="true">+IF(OFFSET('Sanitation Data'!$G$31,0,10*ROW('Sanitation Data'!G118))="","",OFFSET('Sanitation Data'!$G$31,0,10*ROW('Sanitation Data'!G118)))</f>
        <v/>
      </c>
      <c r="DD124" s="286" t="str">
        <f ca="true">+IF(OFFSET('Sanitation Data'!$G$32,0,10*ROW('Sanitation Data'!G118))="","",OFFSET('Sanitation Data'!$G$32,0,10*ROW('Sanitation Data'!G118)))</f>
        <v/>
      </c>
      <c r="DE124" s="286" t="str">
        <f ca="true">+IF(OFFSET('Sanitation Data'!$H$28,0,10*ROW('Sanitation Data'!H118))="","",OFFSET('Sanitation Data'!$H$28,0,10*ROW('Sanitation Data'!H118)))</f>
        <v/>
      </c>
      <c r="DF124" s="286" t="str">
        <f ca="true">+IF(OFFSET('Sanitation Data'!$H$29,0,10*ROW('Sanitation Data'!H118))="","",OFFSET('Sanitation Data'!$H$29,0,10*ROW('Sanitation Data'!H118)))</f>
        <v/>
      </c>
      <c r="DG124" s="286" t="str">
        <f ca="true">+IF(OFFSET('Sanitation Data'!$H$30,0,10*ROW('Sanitation Data'!H118))="","",OFFSET('Sanitation Data'!$H$30,0,10*ROW('Sanitation Data'!H118)))</f>
        <v/>
      </c>
      <c r="DH124" s="286" t="str">
        <f ca="true">+IF(OFFSET('Sanitation Data'!$H$31,0,10*ROW('Sanitation Data'!H118))="","",OFFSET('Sanitation Data'!$H$31,0,10*ROW('Sanitation Data'!H118)))</f>
        <v/>
      </c>
      <c r="DI124" s="286" t="str">
        <f ca="true">+IF(OFFSET('Sanitation Data'!$H$32,0,10*ROW('Sanitation Data'!H118))="","",OFFSET('Sanitation Data'!$H$32,0,10*ROW('Sanitation Data'!H118)))</f>
        <v/>
      </c>
      <c r="DJ124" s="286" t="str">
        <f ca="true">+IF(OFFSET('Sanitation Data'!$I$28,0,10*ROW('Sanitation Data'!I118))="","",OFFSET('Sanitation Data'!$I$28,0,10*ROW('Sanitation Data'!I118)))</f>
        <v/>
      </c>
      <c r="DK124" s="286" t="str">
        <f ca="true">+IF(OFFSET('Sanitation Data'!$I$29,0,10*ROW('Sanitation Data'!I118))="","",OFFSET('Sanitation Data'!$I$29,0,10*ROW('Sanitation Data'!I118)))</f>
        <v/>
      </c>
      <c r="DL124" s="286" t="str">
        <f ca="true">+IF(OFFSET('Sanitation Data'!$I$30,0,10*ROW('Sanitation Data'!I118))="","",OFFSET('Sanitation Data'!$I$30,0,10*ROW('Sanitation Data'!I118)))</f>
        <v/>
      </c>
      <c r="DM124" s="286" t="str">
        <f ca="true">+IF(OFFSET('Sanitation Data'!$I$31,0,10*ROW('Sanitation Data'!I118))="","",OFFSET('Sanitation Data'!$I$31,0,10*ROW('Sanitation Data'!I118)))</f>
        <v/>
      </c>
      <c r="DN124" s="286" t="str">
        <f ca="true">+IF(OFFSET('Sanitation Data'!$I$32,0,10*ROW('Sanitation Data'!I118))="","",OFFSET('Sanitation Data'!$I$32,0,10*ROW('Sanitation Data'!I118)))</f>
        <v/>
      </c>
      <c r="DO124" s="286" t="str">
        <f ca="true">+IF(OFFSET('Hygiene Data'!$D$11,0,10*ROW('Hygiene Data'!D118))="","",OFFSET('Hygiene Data'!$D$11,0,10*ROW('Hygiene Data'!D118)))</f>
        <v/>
      </c>
      <c r="DP124" s="286" t="str">
        <f ca="true">+IF(OFFSET('Hygiene Data'!$D$12,0,10*ROW('Hygiene Data'!D118))="","",OFFSET('Hygiene Data'!$D$12,0,10*ROW('Hygiene Data'!D118)))</f>
        <v/>
      </c>
      <c r="DQ124" s="286" t="str">
        <f ca="true">+IF(OFFSET('Hygiene Data'!$D$13,0,10*ROW('Hygiene Data'!D118))="","",OFFSET('Hygiene Data'!$D$13,0,10*ROW('Hygiene Data'!D118)))</f>
        <v/>
      </c>
      <c r="DR124" s="286" t="str">
        <f ca="true">+IF(OFFSET('Hygiene Data'!$E$11,0,10*ROW('Hygiene Data'!E118))="","",OFFSET('Hygiene Data'!$E$11,0,10*ROW('Hygiene Data'!E118)))</f>
        <v/>
      </c>
      <c r="DS124" s="286" t="str">
        <f ca="true">+IF(OFFSET('Hygiene Data'!$E$12,0,10*ROW('Hygiene Data'!E118))="","",OFFSET('Hygiene Data'!$E$12,0,10*ROW('Hygiene Data'!E118)))</f>
        <v/>
      </c>
      <c r="DT124" s="286" t="str">
        <f ca="true">+IF(OFFSET('Hygiene Data'!$E$13,0,10*ROW('Hygiene Data'!E118))="","",OFFSET('Hygiene Data'!$E$13,0,10*ROW('Hygiene Data'!E118)))</f>
        <v/>
      </c>
      <c r="DU124" s="286" t="str">
        <f ca="true">+IF(OFFSET('Hygiene Data'!$F$11,0,10*ROW('Hygiene Data'!F118))="","",OFFSET('Hygiene Data'!$F$11,0,10*ROW('Hygiene Data'!F118)))</f>
        <v/>
      </c>
      <c r="DV124" s="286" t="str">
        <f ca="true">+IF(OFFSET('Hygiene Data'!$F$12,0,10*ROW('Hygiene Data'!F118))="","",OFFSET('Hygiene Data'!$F$12,0,10*ROW('Hygiene Data'!F118)))</f>
        <v/>
      </c>
      <c r="DW124" s="286" t="str">
        <f ca="true">+IF(OFFSET('Hygiene Data'!$F$13,0,10*ROW('Hygiene Data'!F118))="","",OFFSET('Hygiene Data'!$F$13,0,10*ROW('Hygiene Data'!F118)))</f>
        <v/>
      </c>
      <c r="DX124" s="286" t="str">
        <f ca="true">+IF(OFFSET('Hygiene Data'!$G$11,0,10*ROW('Hygiene Data'!G118))="","",OFFSET('Hygiene Data'!$G$11,0,10*ROW('Hygiene Data'!G118)))</f>
        <v/>
      </c>
      <c r="DY124" s="286" t="str">
        <f ca="true">+IF(OFFSET('Hygiene Data'!$G$12,0,10*ROW('Hygiene Data'!G118))="","",OFFSET('Hygiene Data'!$G$12,0,10*ROW('Hygiene Data'!G118)))</f>
        <v/>
      </c>
      <c r="DZ124" s="286" t="str">
        <f ca="true">+IF(OFFSET('Hygiene Data'!$G$13,0,10*ROW('Hygiene Data'!G118))="","",OFFSET('Hygiene Data'!$G$13,0,10*ROW('Hygiene Data'!G118)))</f>
        <v/>
      </c>
      <c r="EA124" s="286" t="str">
        <f ca="true">+IF(OFFSET('Hygiene Data'!$H$11,0,10*ROW('Hygiene Data'!H118))="","",OFFSET('Hygiene Data'!$H$11,0,10*ROW('Hygiene Data'!H118)))</f>
        <v/>
      </c>
      <c r="EB124" s="286" t="str">
        <f ca="true">+IF(OFFSET('Hygiene Data'!$H$12,0,10*ROW('Hygiene Data'!H118))="","",OFFSET('Hygiene Data'!$H$12,0,10*ROW('Hygiene Data'!H118)))</f>
        <v/>
      </c>
      <c r="EC124" s="286" t="str">
        <f ca="true">+IF(OFFSET('Hygiene Data'!$H$13,0,10*ROW('Hygiene Data'!H118))="","",OFFSET('Hygiene Data'!$H$13,0,10*ROW('Hygiene Data'!H118)))</f>
        <v/>
      </c>
      <c r="ED124" s="286" t="str">
        <f ca="true">+IF(OFFSET('Hygiene Data'!$I$11,0,10*ROW('Hygiene Data'!I118))="","",OFFSET('Hygiene Data'!$I$11,0,10*ROW('Hygiene Data'!I118)))</f>
        <v/>
      </c>
      <c r="EE124" s="286" t="str">
        <f ca="true">+IF(OFFSET('Hygiene Data'!$I$12,0,10*ROW('Hygiene Data'!I118))="","",OFFSET('Hygiene Data'!$I$12,0,10*ROW('Hygiene Data'!I118)))</f>
        <v/>
      </c>
      <c r="EF124" s="286"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42"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6"/>
      <c r="BS125" s="286" t="str">
        <f ca="true">+IF(OFFSET('Water Data'!$D$27,0,10*ROW('Water Data'!D119))="","",OFFSET('Water Data'!$D$27,0,10*ROW('Water Data'!D119)))</f>
        <v/>
      </c>
      <c r="BT125" s="286" t="str">
        <f ca="true">+IF(OFFSET('Water Data'!$D$28,0,10*ROW('Water Data'!D119))="","",OFFSET('Water Data'!$D$28,0,10*ROW('Water Data'!D119)))</f>
        <v/>
      </c>
      <c r="BU125" s="286" t="str">
        <f ca="true">+IF(OFFSET('Water Data'!$D$29,0,10*ROW('Water Data'!D119))="","",OFFSET('Water Data'!$D$29,0,10*ROW('Water Data'!D119)))</f>
        <v/>
      </c>
      <c r="BV125" s="286" t="str">
        <f ca="true">+IF(OFFSET('Water Data'!$E$27,0,10*ROW('Water Data'!E119))="","",OFFSET('Water Data'!$E$27,0,10*ROW('Water Data'!E119)))</f>
        <v/>
      </c>
      <c r="BW125" s="286" t="str">
        <f ca="true">+IF(OFFSET('Water Data'!$E$28,0,10*ROW('Water Data'!E119))="","",OFFSET('Water Data'!$E$28,0,10*ROW('Water Data'!E119)))</f>
        <v/>
      </c>
      <c r="BX125" s="286" t="str">
        <f ca="true">+IF(OFFSET('Water Data'!$E$29,0,10*ROW('Water Data'!E119))="","",OFFSET('Water Data'!$E$29,0,10*ROW('Water Data'!E119)))</f>
        <v/>
      </c>
      <c r="BY125" s="286" t="str">
        <f ca="true">+IF(OFFSET('Water Data'!$F$27,0,10*ROW('Water Data'!F119))="","",OFFSET('Water Data'!$F$27,0,10*ROW('Water Data'!F119)))</f>
        <v/>
      </c>
      <c r="BZ125" s="286" t="str">
        <f ca="true">+IF(OFFSET('Water Data'!$F$28,0,10*ROW('Water Data'!F119))="","",OFFSET('Water Data'!$F$28,0,10*ROW('Water Data'!F119)))</f>
        <v/>
      </c>
      <c r="CA125" s="286" t="str">
        <f ca="true">+IF(OFFSET('Water Data'!$F$29,0,10*ROW('Water Data'!F119))="","",OFFSET('Water Data'!$F$29,0,10*ROW('Water Data'!F119)))</f>
        <v/>
      </c>
      <c r="CB125" s="286" t="str">
        <f ca="true">+IF(OFFSET('Water Data'!$G$27,0,10*ROW('Water Data'!G119))="","",OFFSET('Water Data'!$G$27,0,10*ROW('Water Data'!G119)))</f>
        <v/>
      </c>
      <c r="CC125" s="286" t="str">
        <f ca="true">+IF(OFFSET('Water Data'!$G$28,0,10*ROW('Water Data'!G119))="","",OFFSET('Water Data'!$G$28,0,10*ROW('Water Data'!G119)))</f>
        <v/>
      </c>
      <c r="CD125" s="286" t="str">
        <f ca="true">+IF(OFFSET('Water Data'!$G$29,0,10*ROW('Water Data'!G119))="","",OFFSET('Water Data'!$G$29,0,10*ROW('Water Data'!G119)))</f>
        <v/>
      </c>
      <c r="CE125" s="286" t="str">
        <f ca="true">+IF(OFFSET('Water Data'!$H$27,0,10*ROW('Water Data'!H119))="","",OFFSET('Water Data'!$H$27,0,10*ROW('Water Data'!H119)))</f>
        <v/>
      </c>
      <c r="CF125" s="286" t="str">
        <f ca="true">+IF(OFFSET('Water Data'!$H$28,0,10*ROW('Water Data'!H119))="","",OFFSET('Water Data'!$H$28,0,10*ROW('Water Data'!H119)))</f>
        <v/>
      </c>
      <c r="CG125" s="286" t="str">
        <f ca="true">+IF(OFFSET('Water Data'!$H$29,0,10*ROW('Water Data'!H119))="","",OFFSET('Water Data'!$H$29,0,10*ROW('Water Data'!H119)))</f>
        <v/>
      </c>
      <c r="CH125" s="286" t="str">
        <f ca="true">+IF(OFFSET('Water Data'!$I$27,0,10*ROW('Water Data'!I119))="","",OFFSET('Water Data'!$I$27,0,10*ROW('Water Data'!I119)))</f>
        <v/>
      </c>
      <c r="CI125" s="286" t="str">
        <f ca="true">+IF(OFFSET('Water Data'!$I$28,0,10*ROW('Water Data'!I119))="","",OFFSET('Water Data'!$I$28,0,10*ROW('Water Data'!I119)))</f>
        <v/>
      </c>
      <c r="CJ125" s="286" t="str">
        <f ca="true">+IF(OFFSET('Water Data'!$I$29,0,10*ROW('Water Data'!I119))="","",OFFSET('Water Data'!$I$29,0,10*ROW('Water Data'!I119)))</f>
        <v/>
      </c>
      <c r="CK125" s="286" t="str">
        <f ca="true">+IF(OFFSET('Sanitation Data'!$D$28,0,10*ROW('Sanitation Data'!D119))="","",OFFSET('Sanitation Data'!$D$28,0,10*ROW('Sanitation Data'!D119)))</f>
        <v/>
      </c>
      <c r="CL125" s="286" t="str">
        <f ca="true">+IF(OFFSET('Sanitation Data'!$D$29,0,10*ROW('Sanitation Data'!D119))="","",OFFSET('Sanitation Data'!$D$29,0,10*ROW('Sanitation Data'!D119)))</f>
        <v/>
      </c>
      <c r="CM125" s="286" t="str">
        <f ca="true">+IF(OFFSET('Sanitation Data'!$D$30,0,10*ROW('Sanitation Data'!D119))="","",OFFSET('Sanitation Data'!$D$30,0,10*ROW('Sanitation Data'!D119)))</f>
        <v/>
      </c>
      <c r="CN125" s="286" t="str">
        <f ca="true">+IF(OFFSET('Sanitation Data'!$D$31,0,10*ROW('Sanitation Data'!D119))="","",OFFSET('Sanitation Data'!$D$31,0,10*ROW('Sanitation Data'!D119)))</f>
        <v/>
      </c>
      <c r="CO125" s="286" t="str">
        <f ca="true">+IF(OFFSET('Sanitation Data'!$D$32,0,10*ROW('Sanitation Data'!D119))="","",OFFSET('Sanitation Data'!$D$32,0,10*ROW('Sanitation Data'!D119)))</f>
        <v/>
      </c>
      <c r="CP125" s="286" t="str">
        <f ca="true">+IF(OFFSET('Sanitation Data'!$E$28,0,10*ROW('Sanitation Data'!E119))="","",OFFSET('Sanitation Data'!$E$28,0,10*ROW('Sanitation Data'!E119)))</f>
        <v/>
      </c>
      <c r="CQ125" s="286" t="str">
        <f ca="true">+IF(OFFSET('Sanitation Data'!$E$29,0,10*ROW('Sanitation Data'!E119))="","",OFFSET('Sanitation Data'!$E$29,0,10*ROW('Sanitation Data'!E119)))</f>
        <v/>
      </c>
      <c r="CR125" s="286" t="str">
        <f ca="true">+IF(OFFSET('Sanitation Data'!$E$30,0,10*ROW('Sanitation Data'!E119))="","",OFFSET('Sanitation Data'!$E$30,0,10*ROW('Sanitation Data'!E119)))</f>
        <v/>
      </c>
      <c r="CS125" s="286" t="str">
        <f ca="true">+IF(OFFSET('Sanitation Data'!$E$31,0,10*ROW('Sanitation Data'!E119))="","",OFFSET('Sanitation Data'!$E$31,0,10*ROW('Sanitation Data'!E119)))</f>
        <v/>
      </c>
      <c r="CT125" s="286" t="str">
        <f ca="true">+IF(OFFSET('Sanitation Data'!$E$32,0,10*ROW('Sanitation Data'!E119))="","",OFFSET('Sanitation Data'!$E$32,0,10*ROW('Sanitation Data'!E119)))</f>
        <v/>
      </c>
      <c r="CU125" s="286" t="str">
        <f ca="true">+IF(OFFSET('Sanitation Data'!$F$28,0,10*ROW('Sanitation Data'!F119))="","",OFFSET('Sanitation Data'!$F$28,0,10*ROW('Sanitation Data'!F119)))</f>
        <v/>
      </c>
      <c r="CV125" s="286" t="str">
        <f ca="true">+IF(OFFSET('Sanitation Data'!$F$29,0,10*ROW('Sanitation Data'!F119))="","",OFFSET('Sanitation Data'!$F$29,0,10*ROW('Sanitation Data'!F119)))</f>
        <v/>
      </c>
      <c r="CW125" s="286" t="str">
        <f ca="true">+IF(OFFSET('Sanitation Data'!$F$30,0,10*ROW('Sanitation Data'!F119))="","",OFFSET('Sanitation Data'!$F$30,0,10*ROW('Sanitation Data'!F119)))</f>
        <v/>
      </c>
      <c r="CX125" s="286" t="str">
        <f ca="true">+IF(OFFSET('Sanitation Data'!$F$31,0,10*ROW('Sanitation Data'!F119))="","",OFFSET('Sanitation Data'!$F$31,0,10*ROW('Sanitation Data'!F119)))</f>
        <v/>
      </c>
      <c r="CY125" s="286" t="str">
        <f ca="true">+IF(OFFSET('Sanitation Data'!$F$32,0,10*ROW('Sanitation Data'!F119))="","",OFFSET('Sanitation Data'!$F$32,0,10*ROW('Sanitation Data'!F119)))</f>
        <v/>
      </c>
      <c r="CZ125" s="286" t="str">
        <f ca="true">+IF(OFFSET('Sanitation Data'!$G$28,0,10*ROW('Sanitation Data'!G119))="","",OFFSET('Sanitation Data'!$G$28,0,10*ROW('Sanitation Data'!G119)))</f>
        <v/>
      </c>
      <c r="DA125" s="286" t="str">
        <f ca="true">+IF(OFFSET('Sanitation Data'!$G$29,0,10*ROW('Sanitation Data'!G119))="","",OFFSET('Sanitation Data'!$G$29,0,10*ROW('Sanitation Data'!G119)))</f>
        <v/>
      </c>
      <c r="DB125" s="286" t="str">
        <f ca="true">+IF(OFFSET('Sanitation Data'!$G$30,0,10*ROW('Sanitation Data'!G119))="","",OFFSET('Sanitation Data'!$G$30,0,10*ROW('Sanitation Data'!G119)))</f>
        <v/>
      </c>
      <c r="DC125" s="286" t="str">
        <f ca="true">+IF(OFFSET('Sanitation Data'!$G$31,0,10*ROW('Sanitation Data'!G119))="","",OFFSET('Sanitation Data'!$G$31,0,10*ROW('Sanitation Data'!G119)))</f>
        <v/>
      </c>
      <c r="DD125" s="286" t="str">
        <f ca="true">+IF(OFFSET('Sanitation Data'!$G$32,0,10*ROW('Sanitation Data'!G119))="","",OFFSET('Sanitation Data'!$G$32,0,10*ROW('Sanitation Data'!G119)))</f>
        <v/>
      </c>
      <c r="DE125" s="286" t="str">
        <f ca="true">+IF(OFFSET('Sanitation Data'!$H$28,0,10*ROW('Sanitation Data'!H119))="","",OFFSET('Sanitation Data'!$H$28,0,10*ROW('Sanitation Data'!H119)))</f>
        <v/>
      </c>
      <c r="DF125" s="286" t="str">
        <f ca="true">+IF(OFFSET('Sanitation Data'!$H$29,0,10*ROW('Sanitation Data'!H119))="","",OFFSET('Sanitation Data'!$H$29,0,10*ROW('Sanitation Data'!H119)))</f>
        <v/>
      </c>
      <c r="DG125" s="286" t="str">
        <f ca="true">+IF(OFFSET('Sanitation Data'!$H$30,0,10*ROW('Sanitation Data'!H119))="","",OFFSET('Sanitation Data'!$H$30,0,10*ROW('Sanitation Data'!H119)))</f>
        <v/>
      </c>
      <c r="DH125" s="286" t="str">
        <f ca="true">+IF(OFFSET('Sanitation Data'!$H$31,0,10*ROW('Sanitation Data'!H119))="","",OFFSET('Sanitation Data'!$H$31,0,10*ROW('Sanitation Data'!H119)))</f>
        <v/>
      </c>
      <c r="DI125" s="286" t="str">
        <f ca="true">+IF(OFFSET('Sanitation Data'!$H$32,0,10*ROW('Sanitation Data'!H119))="","",OFFSET('Sanitation Data'!$H$32,0,10*ROW('Sanitation Data'!H119)))</f>
        <v/>
      </c>
      <c r="DJ125" s="286" t="str">
        <f ca="true">+IF(OFFSET('Sanitation Data'!$I$28,0,10*ROW('Sanitation Data'!I119))="","",OFFSET('Sanitation Data'!$I$28,0,10*ROW('Sanitation Data'!I119)))</f>
        <v/>
      </c>
      <c r="DK125" s="286" t="str">
        <f ca="true">+IF(OFFSET('Sanitation Data'!$I$29,0,10*ROW('Sanitation Data'!I119))="","",OFFSET('Sanitation Data'!$I$29,0,10*ROW('Sanitation Data'!I119)))</f>
        <v/>
      </c>
      <c r="DL125" s="286" t="str">
        <f ca="true">+IF(OFFSET('Sanitation Data'!$I$30,0,10*ROW('Sanitation Data'!I119))="","",OFFSET('Sanitation Data'!$I$30,0,10*ROW('Sanitation Data'!I119)))</f>
        <v/>
      </c>
      <c r="DM125" s="286" t="str">
        <f ca="true">+IF(OFFSET('Sanitation Data'!$I$31,0,10*ROW('Sanitation Data'!I119))="","",OFFSET('Sanitation Data'!$I$31,0,10*ROW('Sanitation Data'!I119)))</f>
        <v/>
      </c>
      <c r="DN125" s="286" t="str">
        <f ca="true">+IF(OFFSET('Sanitation Data'!$I$32,0,10*ROW('Sanitation Data'!I119))="","",OFFSET('Sanitation Data'!$I$32,0,10*ROW('Sanitation Data'!I119)))</f>
        <v/>
      </c>
      <c r="DO125" s="286" t="str">
        <f ca="true">+IF(OFFSET('Hygiene Data'!$D$11,0,10*ROW('Hygiene Data'!D119))="","",OFFSET('Hygiene Data'!$D$11,0,10*ROW('Hygiene Data'!D119)))</f>
        <v/>
      </c>
      <c r="DP125" s="286" t="str">
        <f ca="true">+IF(OFFSET('Hygiene Data'!$D$12,0,10*ROW('Hygiene Data'!D119))="","",OFFSET('Hygiene Data'!$D$12,0,10*ROW('Hygiene Data'!D119)))</f>
        <v/>
      </c>
      <c r="DQ125" s="286" t="str">
        <f ca="true">+IF(OFFSET('Hygiene Data'!$D$13,0,10*ROW('Hygiene Data'!D119))="","",OFFSET('Hygiene Data'!$D$13,0,10*ROW('Hygiene Data'!D119)))</f>
        <v/>
      </c>
      <c r="DR125" s="286" t="str">
        <f ca="true">+IF(OFFSET('Hygiene Data'!$E$11,0,10*ROW('Hygiene Data'!E119))="","",OFFSET('Hygiene Data'!$E$11,0,10*ROW('Hygiene Data'!E119)))</f>
        <v/>
      </c>
      <c r="DS125" s="286" t="str">
        <f ca="true">+IF(OFFSET('Hygiene Data'!$E$12,0,10*ROW('Hygiene Data'!E119))="","",OFFSET('Hygiene Data'!$E$12,0,10*ROW('Hygiene Data'!E119)))</f>
        <v/>
      </c>
      <c r="DT125" s="286" t="str">
        <f ca="true">+IF(OFFSET('Hygiene Data'!$E$13,0,10*ROW('Hygiene Data'!E119))="","",OFFSET('Hygiene Data'!$E$13,0,10*ROW('Hygiene Data'!E119)))</f>
        <v/>
      </c>
      <c r="DU125" s="286" t="str">
        <f ca="true">+IF(OFFSET('Hygiene Data'!$F$11,0,10*ROW('Hygiene Data'!F119))="","",OFFSET('Hygiene Data'!$F$11,0,10*ROW('Hygiene Data'!F119)))</f>
        <v/>
      </c>
      <c r="DV125" s="286" t="str">
        <f ca="true">+IF(OFFSET('Hygiene Data'!$F$12,0,10*ROW('Hygiene Data'!F119))="","",OFFSET('Hygiene Data'!$F$12,0,10*ROW('Hygiene Data'!F119)))</f>
        <v/>
      </c>
      <c r="DW125" s="286" t="str">
        <f ca="true">+IF(OFFSET('Hygiene Data'!$F$13,0,10*ROW('Hygiene Data'!F119))="","",OFFSET('Hygiene Data'!$F$13,0,10*ROW('Hygiene Data'!F119)))</f>
        <v/>
      </c>
      <c r="DX125" s="286" t="str">
        <f ca="true">+IF(OFFSET('Hygiene Data'!$G$11,0,10*ROW('Hygiene Data'!G119))="","",OFFSET('Hygiene Data'!$G$11,0,10*ROW('Hygiene Data'!G119)))</f>
        <v/>
      </c>
      <c r="DY125" s="286" t="str">
        <f ca="true">+IF(OFFSET('Hygiene Data'!$G$12,0,10*ROW('Hygiene Data'!G119))="","",OFFSET('Hygiene Data'!$G$12,0,10*ROW('Hygiene Data'!G119)))</f>
        <v/>
      </c>
      <c r="DZ125" s="286" t="str">
        <f ca="true">+IF(OFFSET('Hygiene Data'!$G$13,0,10*ROW('Hygiene Data'!G119))="","",OFFSET('Hygiene Data'!$G$13,0,10*ROW('Hygiene Data'!G119)))</f>
        <v/>
      </c>
      <c r="EA125" s="286" t="str">
        <f ca="true">+IF(OFFSET('Hygiene Data'!$H$11,0,10*ROW('Hygiene Data'!H119))="","",OFFSET('Hygiene Data'!$H$11,0,10*ROW('Hygiene Data'!H119)))</f>
        <v/>
      </c>
      <c r="EB125" s="286" t="str">
        <f ca="true">+IF(OFFSET('Hygiene Data'!$H$12,0,10*ROW('Hygiene Data'!H119))="","",OFFSET('Hygiene Data'!$H$12,0,10*ROW('Hygiene Data'!H119)))</f>
        <v/>
      </c>
      <c r="EC125" s="286" t="str">
        <f ca="true">+IF(OFFSET('Hygiene Data'!$H$13,0,10*ROW('Hygiene Data'!H119))="","",OFFSET('Hygiene Data'!$H$13,0,10*ROW('Hygiene Data'!H119)))</f>
        <v/>
      </c>
      <c r="ED125" s="286" t="str">
        <f ca="true">+IF(OFFSET('Hygiene Data'!$I$11,0,10*ROW('Hygiene Data'!I119))="","",OFFSET('Hygiene Data'!$I$11,0,10*ROW('Hygiene Data'!I119)))</f>
        <v/>
      </c>
      <c r="EE125" s="286" t="str">
        <f ca="true">+IF(OFFSET('Hygiene Data'!$I$12,0,10*ROW('Hygiene Data'!I119))="","",OFFSET('Hygiene Data'!$I$12,0,10*ROW('Hygiene Data'!I119)))</f>
        <v/>
      </c>
      <c r="EF125" s="286"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42"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6"/>
      <c r="BS126" s="286" t="str">
        <f ca="true">+IF(OFFSET('Water Data'!$D$27,0,10*ROW('Water Data'!D120))="","",OFFSET('Water Data'!$D$27,0,10*ROW('Water Data'!D120)))</f>
        <v/>
      </c>
      <c r="BT126" s="286" t="str">
        <f ca="true">+IF(OFFSET('Water Data'!$D$28,0,10*ROW('Water Data'!D120))="","",OFFSET('Water Data'!$D$28,0,10*ROW('Water Data'!D120)))</f>
        <v/>
      </c>
      <c r="BU126" s="286" t="str">
        <f ca="true">+IF(OFFSET('Water Data'!$D$29,0,10*ROW('Water Data'!D120))="","",OFFSET('Water Data'!$D$29,0,10*ROW('Water Data'!D120)))</f>
        <v/>
      </c>
      <c r="BV126" s="286" t="str">
        <f ca="true">+IF(OFFSET('Water Data'!$E$27,0,10*ROW('Water Data'!E120))="","",OFFSET('Water Data'!$E$27,0,10*ROW('Water Data'!E120)))</f>
        <v/>
      </c>
      <c r="BW126" s="286" t="str">
        <f ca="true">+IF(OFFSET('Water Data'!$E$28,0,10*ROW('Water Data'!E120))="","",OFFSET('Water Data'!$E$28,0,10*ROW('Water Data'!E120)))</f>
        <v/>
      </c>
      <c r="BX126" s="286" t="str">
        <f ca="true">+IF(OFFSET('Water Data'!$E$29,0,10*ROW('Water Data'!E120))="","",OFFSET('Water Data'!$E$29,0,10*ROW('Water Data'!E120)))</f>
        <v/>
      </c>
      <c r="BY126" s="286" t="str">
        <f ca="true">+IF(OFFSET('Water Data'!$F$27,0,10*ROW('Water Data'!F120))="","",OFFSET('Water Data'!$F$27,0,10*ROW('Water Data'!F120)))</f>
        <v/>
      </c>
      <c r="BZ126" s="286" t="str">
        <f ca="true">+IF(OFFSET('Water Data'!$F$28,0,10*ROW('Water Data'!F120))="","",OFFSET('Water Data'!$F$28,0,10*ROW('Water Data'!F120)))</f>
        <v/>
      </c>
      <c r="CA126" s="286" t="str">
        <f ca="true">+IF(OFFSET('Water Data'!$F$29,0,10*ROW('Water Data'!F120))="","",OFFSET('Water Data'!$F$29,0,10*ROW('Water Data'!F120)))</f>
        <v/>
      </c>
      <c r="CB126" s="286" t="str">
        <f ca="true">+IF(OFFSET('Water Data'!$G$27,0,10*ROW('Water Data'!G120))="","",OFFSET('Water Data'!$G$27,0,10*ROW('Water Data'!G120)))</f>
        <v/>
      </c>
      <c r="CC126" s="286" t="str">
        <f ca="true">+IF(OFFSET('Water Data'!$G$28,0,10*ROW('Water Data'!G120))="","",OFFSET('Water Data'!$G$28,0,10*ROW('Water Data'!G120)))</f>
        <v/>
      </c>
      <c r="CD126" s="286" t="str">
        <f ca="true">+IF(OFFSET('Water Data'!$G$29,0,10*ROW('Water Data'!G120))="","",OFFSET('Water Data'!$G$29,0,10*ROW('Water Data'!G120)))</f>
        <v/>
      </c>
      <c r="CE126" s="286" t="str">
        <f ca="true">+IF(OFFSET('Water Data'!$H$27,0,10*ROW('Water Data'!H120))="","",OFFSET('Water Data'!$H$27,0,10*ROW('Water Data'!H120)))</f>
        <v/>
      </c>
      <c r="CF126" s="286" t="str">
        <f ca="true">+IF(OFFSET('Water Data'!$H$28,0,10*ROW('Water Data'!H120))="","",OFFSET('Water Data'!$H$28,0,10*ROW('Water Data'!H120)))</f>
        <v/>
      </c>
      <c r="CG126" s="286" t="str">
        <f ca="true">+IF(OFFSET('Water Data'!$H$29,0,10*ROW('Water Data'!H120))="","",OFFSET('Water Data'!$H$29,0,10*ROW('Water Data'!H120)))</f>
        <v/>
      </c>
      <c r="CH126" s="286" t="str">
        <f ca="true">+IF(OFFSET('Water Data'!$I$27,0,10*ROW('Water Data'!I120))="","",OFFSET('Water Data'!$I$27,0,10*ROW('Water Data'!I120)))</f>
        <v/>
      </c>
      <c r="CI126" s="286" t="str">
        <f ca="true">+IF(OFFSET('Water Data'!$I$28,0,10*ROW('Water Data'!I120))="","",OFFSET('Water Data'!$I$28,0,10*ROW('Water Data'!I120)))</f>
        <v/>
      </c>
      <c r="CJ126" s="286" t="str">
        <f ca="true">+IF(OFFSET('Water Data'!$I$29,0,10*ROW('Water Data'!I120))="","",OFFSET('Water Data'!$I$29,0,10*ROW('Water Data'!I120)))</f>
        <v/>
      </c>
      <c r="CK126" s="286" t="str">
        <f ca="true">+IF(OFFSET('Sanitation Data'!$D$28,0,10*ROW('Sanitation Data'!D120))="","",OFFSET('Sanitation Data'!$D$28,0,10*ROW('Sanitation Data'!D120)))</f>
        <v/>
      </c>
      <c r="CL126" s="286" t="str">
        <f ca="true">+IF(OFFSET('Sanitation Data'!$D$29,0,10*ROW('Sanitation Data'!D120))="","",OFFSET('Sanitation Data'!$D$29,0,10*ROW('Sanitation Data'!D120)))</f>
        <v/>
      </c>
      <c r="CM126" s="286" t="str">
        <f ca="true">+IF(OFFSET('Sanitation Data'!$D$30,0,10*ROW('Sanitation Data'!D120))="","",OFFSET('Sanitation Data'!$D$30,0,10*ROW('Sanitation Data'!D120)))</f>
        <v/>
      </c>
      <c r="CN126" s="286" t="str">
        <f ca="true">+IF(OFFSET('Sanitation Data'!$D$31,0,10*ROW('Sanitation Data'!D120))="","",OFFSET('Sanitation Data'!$D$31,0,10*ROW('Sanitation Data'!D120)))</f>
        <v/>
      </c>
      <c r="CO126" s="286" t="str">
        <f ca="true">+IF(OFFSET('Sanitation Data'!$D$32,0,10*ROW('Sanitation Data'!D120))="","",OFFSET('Sanitation Data'!$D$32,0,10*ROW('Sanitation Data'!D120)))</f>
        <v/>
      </c>
      <c r="CP126" s="286" t="str">
        <f ca="true">+IF(OFFSET('Sanitation Data'!$E$28,0,10*ROW('Sanitation Data'!E120))="","",OFFSET('Sanitation Data'!$E$28,0,10*ROW('Sanitation Data'!E120)))</f>
        <v/>
      </c>
      <c r="CQ126" s="286" t="str">
        <f ca="true">+IF(OFFSET('Sanitation Data'!$E$29,0,10*ROW('Sanitation Data'!E120))="","",OFFSET('Sanitation Data'!$E$29,0,10*ROW('Sanitation Data'!E120)))</f>
        <v/>
      </c>
      <c r="CR126" s="286" t="str">
        <f ca="true">+IF(OFFSET('Sanitation Data'!$E$30,0,10*ROW('Sanitation Data'!E120))="","",OFFSET('Sanitation Data'!$E$30,0,10*ROW('Sanitation Data'!E120)))</f>
        <v/>
      </c>
      <c r="CS126" s="286" t="str">
        <f ca="true">+IF(OFFSET('Sanitation Data'!$E$31,0,10*ROW('Sanitation Data'!E120))="","",OFFSET('Sanitation Data'!$E$31,0,10*ROW('Sanitation Data'!E120)))</f>
        <v/>
      </c>
      <c r="CT126" s="286" t="str">
        <f ca="true">+IF(OFFSET('Sanitation Data'!$E$32,0,10*ROW('Sanitation Data'!E120))="","",OFFSET('Sanitation Data'!$E$32,0,10*ROW('Sanitation Data'!E120)))</f>
        <v/>
      </c>
      <c r="CU126" s="286" t="str">
        <f ca="true">+IF(OFFSET('Sanitation Data'!$F$28,0,10*ROW('Sanitation Data'!F120))="","",OFFSET('Sanitation Data'!$F$28,0,10*ROW('Sanitation Data'!F120)))</f>
        <v/>
      </c>
      <c r="CV126" s="286" t="str">
        <f ca="true">+IF(OFFSET('Sanitation Data'!$F$29,0,10*ROW('Sanitation Data'!F120))="","",OFFSET('Sanitation Data'!$F$29,0,10*ROW('Sanitation Data'!F120)))</f>
        <v/>
      </c>
      <c r="CW126" s="286" t="str">
        <f ca="true">+IF(OFFSET('Sanitation Data'!$F$30,0,10*ROW('Sanitation Data'!F120))="","",OFFSET('Sanitation Data'!$F$30,0,10*ROW('Sanitation Data'!F120)))</f>
        <v/>
      </c>
      <c r="CX126" s="286" t="str">
        <f ca="true">+IF(OFFSET('Sanitation Data'!$F$31,0,10*ROW('Sanitation Data'!F120))="","",OFFSET('Sanitation Data'!$F$31,0,10*ROW('Sanitation Data'!F120)))</f>
        <v/>
      </c>
      <c r="CY126" s="286" t="str">
        <f ca="true">+IF(OFFSET('Sanitation Data'!$F$32,0,10*ROW('Sanitation Data'!F120))="","",OFFSET('Sanitation Data'!$F$32,0,10*ROW('Sanitation Data'!F120)))</f>
        <v/>
      </c>
      <c r="CZ126" s="286" t="str">
        <f ca="true">+IF(OFFSET('Sanitation Data'!$G$28,0,10*ROW('Sanitation Data'!G120))="","",OFFSET('Sanitation Data'!$G$28,0,10*ROW('Sanitation Data'!G120)))</f>
        <v/>
      </c>
      <c r="DA126" s="286" t="str">
        <f ca="true">+IF(OFFSET('Sanitation Data'!$G$29,0,10*ROW('Sanitation Data'!G120))="","",OFFSET('Sanitation Data'!$G$29,0,10*ROW('Sanitation Data'!G120)))</f>
        <v/>
      </c>
      <c r="DB126" s="286" t="str">
        <f ca="true">+IF(OFFSET('Sanitation Data'!$G$30,0,10*ROW('Sanitation Data'!G120))="","",OFFSET('Sanitation Data'!$G$30,0,10*ROW('Sanitation Data'!G120)))</f>
        <v/>
      </c>
      <c r="DC126" s="286" t="str">
        <f ca="true">+IF(OFFSET('Sanitation Data'!$G$31,0,10*ROW('Sanitation Data'!G120))="","",OFFSET('Sanitation Data'!$G$31,0,10*ROW('Sanitation Data'!G120)))</f>
        <v/>
      </c>
      <c r="DD126" s="286" t="str">
        <f ca="true">+IF(OFFSET('Sanitation Data'!$G$32,0,10*ROW('Sanitation Data'!G120))="","",OFFSET('Sanitation Data'!$G$32,0,10*ROW('Sanitation Data'!G120)))</f>
        <v/>
      </c>
      <c r="DE126" s="286" t="str">
        <f ca="true">+IF(OFFSET('Sanitation Data'!$H$28,0,10*ROW('Sanitation Data'!H120))="","",OFFSET('Sanitation Data'!$H$28,0,10*ROW('Sanitation Data'!H120)))</f>
        <v/>
      </c>
      <c r="DF126" s="286" t="str">
        <f ca="true">+IF(OFFSET('Sanitation Data'!$H$29,0,10*ROW('Sanitation Data'!H120))="","",OFFSET('Sanitation Data'!$H$29,0,10*ROW('Sanitation Data'!H120)))</f>
        <v/>
      </c>
      <c r="DG126" s="286" t="str">
        <f ca="true">+IF(OFFSET('Sanitation Data'!$H$30,0,10*ROW('Sanitation Data'!H120))="","",OFFSET('Sanitation Data'!$H$30,0,10*ROW('Sanitation Data'!H120)))</f>
        <v/>
      </c>
      <c r="DH126" s="286" t="str">
        <f ca="true">+IF(OFFSET('Sanitation Data'!$H$31,0,10*ROW('Sanitation Data'!H120))="","",OFFSET('Sanitation Data'!$H$31,0,10*ROW('Sanitation Data'!H120)))</f>
        <v/>
      </c>
      <c r="DI126" s="286" t="str">
        <f ca="true">+IF(OFFSET('Sanitation Data'!$H$32,0,10*ROW('Sanitation Data'!H120))="","",OFFSET('Sanitation Data'!$H$32,0,10*ROW('Sanitation Data'!H120)))</f>
        <v/>
      </c>
      <c r="DJ126" s="286" t="str">
        <f ca="true">+IF(OFFSET('Sanitation Data'!$I$28,0,10*ROW('Sanitation Data'!I120))="","",OFFSET('Sanitation Data'!$I$28,0,10*ROW('Sanitation Data'!I120)))</f>
        <v/>
      </c>
      <c r="DK126" s="286" t="str">
        <f ca="true">+IF(OFFSET('Sanitation Data'!$I$29,0,10*ROW('Sanitation Data'!I120))="","",OFFSET('Sanitation Data'!$I$29,0,10*ROW('Sanitation Data'!I120)))</f>
        <v/>
      </c>
      <c r="DL126" s="286" t="str">
        <f ca="true">+IF(OFFSET('Sanitation Data'!$I$30,0,10*ROW('Sanitation Data'!I120))="","",OFFSET('Sanitation Data'!$I$30,0,10*ROW('Sanitation Data'!I120)))</f>
        <v/>
      </c>
      <c r="DM126" s="286" t="str">
        <f ca="true">+IF(OFFSET('Sanitation Data'!$I$31,0,10*ROW('Sanitation Data'!I120))="","",OFFSET('Sanitation Data'!$I$31,0,10*ROW('Sanitation Data'!I120)))</f>
        <v/>
      </c>
      <c r="DN126" s="286" t="str">
        <f ca="true">+IF(OFFSET('Sanitation Data'!$I$32,0,10*ROW('Sanitation Data'!I120))="","",OFFSET('Sanitation Data'!$I$32,0,10*ROW('Sanitation Data'!I120)))</f>
        <v/>
      </c>
      <c r="DO126" s="286" t="str">
        <f ca="true">+IF(OFFSET('Hygiene Data'!$D$11,0,10*ROW('Hygiene Data'!D120))="","",OFFSET('Hygiene Data'!$D$11,0,10*ROW('Hygiene Data'!D120)))</f>
        <v/>
      </c>
      <c r="DP126" s="286" t="str">
        <f ca="true">+IF(OFFSET('Hygiene Data'!$D$12,0,10*ROW('Hygiene Data'!D120))="","",OFFSET('Hygiene Data'!$D$12,0,10*ROW('Hygiene Data'!D120)))</f>
        <v/>
      </c>
      <c r="DQ126" s="286" t="str">
        <f ca="true">+IF(OFFSET('Hygiene Data'!$D$13,0,10*ROW('Hygiene Data'!D120))="","",OFFSET('Hygiene Data'!$D$13,0,10*ROW('Hygiene Data'!D120)))</f>
        <v/>
      </c>
      <c r="DR126" s="286" t="str">
        <f ca="true">+IF(OFFSET('Hygiene Data'!$E$11,0,10*ROW('Hygiene Data'!E120))="","",OFFSET('Hygiene Data'!$E$11,0,10*ROW('Hygiene Data'!E120)))</f>
        <v/>
      </c>
      <c r="DS126" s="286" t="str">
        <f ca="true">+IF(OFFSET('Hygiene Data'!$E$12,0,10*ROW('Hygiene Data'!E120))="","",OFFSET('Hygiene Data'!$E$12,0,10*ROW('Hygiene Data'!E120)))</f>
        <v/>
      </c>
      <c r="DT126" s="286" t="str">
        <f ca="true">+IF(OFFSET('Hygiene Data'!$E$13,0,10*ROW('Hygiene Data'!E120))="","",OFFSET('Hygiene Data'!$E$13,0,10*ROW('Hygiene Data'!E120)))</f>
        <v/>
      </c>
      <c r="DU126" s="286" t="str">
        <f ca="true">+IF(OFFSET('Hygiene Data'!$F$11,0,10*ROW('Hygiene Data'!F120))="","",OFFSET('Hygiene Data'!$F$11,0,10*ROW('Hygiene Data'!F120)))</f>
        <v/>
      </c>
      <c r="DV126" s="286" t="str">
        <f ca="true">+IF(OFFSET('Hygiene Data'!$F$12,0,10*ROW('Hygiene Data'!F120))="","",OFFSET('Hygiene Data'!$F$12,0,10*ROW('Hygiene Data'!F120)))</f>
        <v/>
      </c>
      <c r="DW126" s="286" t="str">
        <f ca="true">+IF(OFFSET('Hygiene Data'!$F$13,0,10*ROW('Hygiene Data'!F120))="","",OFFSET('Hygiene Data'!$F$13,0,10*ROW('Hygiene Data'!F120)))</f>
        <v/>
      </c>
      <c r="DX126" s="286" t="str">
        <f ca="true">+IF(OFFSET('Hygiene Data'!$G$11,0,10*ROW('Hygiene Data'!G120))="","",OFFSET('Hygiene Data'!$G$11,0,10*ROW('Hygiene Data'!G120)))</f>
        <v/>
      </c>
      <c r="DY126" s="286" t="str">
        <f ca="true">+IF(OFFSET('Hygiene Data'!$G$12,0,10*ROW('Hygiene Data'!G120))="","",OFFSET('Hygiene Data'!$G$12,0,10*ROW('Hygiene Data'!G120)))</f>
        <v/>
      </c>
      <c r="DZ126" s="286" t="str">
        <f ca="true">+IF(OFFSET('Hygiene Data'!$G$13,0,10*ROW('Hygiene Data'!G120))="","",OFFSET('Hygiene Data'!$G$13,0,10*ROW('Hygiene Data'!G120)))</f>
        <v/>
      </c>
      <c r="EA126" s="286" t="str">
        <f ca="true">+IF(OFFSET('Hygiene Data'!$H$11,0,10*ROW('Hygiene Data'!H120))="","",OFFSET('Hygiene Data'!$H$11,0,10*ROW('Hygiene Data'!H120)))</f>
        <v/>
      </c>
      <c r="EB126" s="286" t="str">
        <f ca="true">+IF(OFFSET('Hygiene Data'!$H$12,0,10*ROW('Hygiene Data'!H120))="","",OFFSET('Hygiene Data'!$H$12,0,10*ROW('Hygiene Data'!H120)))</f>
        <v/>
      </c>
      <c r="EC126" s="286" t="str">
        <f ca="true">+IF(OFFSET('Hygiene Data'!$H$13,0,10*ROW('Hygiene Data'!H120))="","",OFFSET('Hygiene Data'!$H$13,0,10*ROW('Hygiene Data'!H120)))</f>
        <v/>
      </c>
      <c r="ED126" s="286" t="str">
        <f ca="true">+IF(OFFSET('Hygiene Data'!$I$11,0,10*ROW('Hygiene Data'!I120))="","",OFFSET('Hygiene Data'!$I$11,0,10*ROW('Hygiene Data'!I120)))</f>
        <v/>
      </c>
      <c r="EE126" s="286" t="str">
        <f ca="true">+IF(OFFSET('Hygiene Data'!$I$12,0,10*ROW('Hygiene Data'!I120))="","",OFFSET('Hygiene Data'!$I$12,0,10*ROW('Hygiene Data'!I120)))</f>
        <v/>
      </c>
      <c r="EF126" s="286"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42"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6"/>
      <c r="BS127" s="286" t="str">
        <f ca="true">+IF(OFFSET('Water Data'!$D$27,0,10*ROW('Water Data'!D121))="","",OFFSET('Water Data'!$D$27,0,10*ROW('Water Data'!D121)))</f>
        <v/>
      </c>
      <c r="BT127" s="286" t="str">
        <f ca="true">+IF(OFFSET('Water Data'!$D$28,0,10*ROW('Water Data'!D121))="","",OFFSET('Water Data'!$D$28,0,10*ROW('Water Data'!D121)))</f>
        <v/>
      </c>
      <c r="BU127" s="286" t="str">
        <f ca="true">+IF(OFFSET('Water Data'!$D$29,0,10*ROW('Water Data'!D121))="","",OFFSET('Water Data'!$D$29,0,10*ROW('Water Data'!D121)))</f>
        <v/>
      </c>
      <c r="BV127" s="286" t="str">
        <f ca="true">+IF(OFFSET('Water Data'!$E$27,0,10*ROW('Water Data'!E121))="","",OFFSET('Water Data'!$E$27,0,10*ROW('Water Data'!E121)))</f>
        <v/>
      </c>
      <c r="BW127" s="286" t="str">
        <f ca="true">+IF(OFFSET('Water Data'!$E$28,0,10*ROW('Water Data'!E121))="","",OFFSET('Water Data'!$E$28,0,10*ROW('Water Data'!E121)))</f>
        <v/>
      </c>
      <c r="BX127" s="286" t="str">
        <f ca="true">+IF(OFFSET('Water Data'!$E$29,0,10*ROW('Water Data'!E121))="","",OFFSET('Water Data'!$E$29,0,10*ROW('Water Data'!E121)))</f>
        <v/>
      </c>
      <c r="BY127" s="286" t="str">
        <f ca="true">+IF(OFFSET('Water Data'!$F$27,0,10*ROW('Water Data'!F121))="","",OFFSET('Water Data'!$F$27,0,10*ROW('Water Data'!F121)))</f>
        <v/>
      </c>
      <c r="BZ127" s="286" t="str">
        <f ca="true">+IF(OFFSET('Water Data'!$F$28,0,10*ROW('Water Data'!F121))="","",OFFSET('Water Data'!$F$28,0,10*ROW('Water Data'!F121)))</f>
        <v/>
      </c>
      <c r="CA127" s="286" t="str">
        <f ca="true">+IF(OFFSET('Water Data'!$F$29,0,10*ROW('Water Data'!F121))="","",OFFSET('Water Data'!$F$29,0,10*ROW('Water Data'!F121)))</f>
        <v/>
      </c>
      <c r="CB127" s="286" t="str">
        <f ca="true">+IF(OFFSET('Water Data'!$G$27,0,10*ROW('Water Data'!G121))="","",OFFSET('Water Data'!$G$27,0,10*ROW('Water Data'!G121)))</f>
        <v/>
      </c>
      <c r="CC127" s="286" t="str">
        <f ca="true">+IF(OFFSET('Water Data'!$G$28,0,10*ROW('Water Data'!G121))="","",OFFSET('Water Data'!$G$28,0,10*ROW('Water Data'!G121)))</f>
        <v/>
      </c>
      <c r="CD127" s="286" t="str">
        <f ca="true">+IF(OFFSET('Water Data'!$G$29,0,10*ROW('Water Data'!G121))="","",OFFSET('Water Data'!$G$29,0,10*ROW('Water Data'!G121)))</f>
        <v/>
      </c>
      <c r="CE127" s="286" t="str">
        <f ca="true">+IF(OFFSET('Water Data'!$H$27,0,10*ROW('Water Data'!H121))="","",OFFSET('Water Data'!$H$27,0,10*ROW('Water Data'!H121)))</f>
        <v/>
      </c>
      <c r="CF127" s="286" t="str">
        <f ca="true">+IF(OFFSET('Water Data'!$H$28,0,10*ROW('Water Data'!H121))="","",OFFSET('Water Data'!$H$28,0,10*ROW('Water Data'!H121)))</f>
        <v/>
      </c>
      <c r="CG127" s="286" t="str">
        <f ca="true">+IF(OFFSET('Water Data'!$H$29,0,10*ROW('Water Data'!H121))="","",OFFSET('Water Data'!$H$29,0,10*ROW('Water Data'!H121)))</f>
        <v/>
      </c>
      <c r="CH127" s="286" t="str">
        <f ca="true">+IF(OFFSET('Water Data'!$I$27,0,10*ROW('Water Data'!I121))="","",OFFSET('Water Data'!$I$27,0,10*ROW('Water Data'!I121)))</f>
        <v/>
      </c>
      <c r="CI127" s="286" t="str">
        <f ca="true">+IF(OFFSET('Water Data'!$I$28,0,10*ROW('Water Data'!I121))="","",OFFSET('Water Data'!$I$28,0,10*ROW('Water Data'!I121)))</f>
        <v/>
      </c>
      <c r="CJ127" s="286" t="str">
        <f ca="true">+IF(OFFSET('Water Data'!$I$29,0,10*ROW('Water Data'!I121))="","",OFFSET('Water Data'!$I$29,0,10*ROW('Water Data'!I121)))</f>
        <v/>
      </c>
      <c r="CK127" s="286" t="str">
        <f ca="true">+IF(OFFSET('Sanitation Data'!$D$28,0,10*ROW('Sanitation Data'!D121))="","",OFFSET('Sanitation Data'!$D$28,0,10*ROW('Sanitation Data'!D121)))</f>
        <v/>
      </c>
      <c r="CL127" s="286" t="str">
        <f ca="true">+IF(OFFSET('Sanitation Data'!$D$29,0,10*ROW('Sanitation Data'!D121))="","",OFFSET('Sanitation Data'!$D$29,0,10*ROW('Sanitation Data'!D121)))</f>
        <v/>
      </c>
      <c r="CM127" s="286" t="str">
        <f ca="true">+IF(OFFSET('Sanitation Data'!$D$30,0,10*ROW('Sanitation Data'!D121))="","",OFFSET('Sanitation Data'!$D$30,0,10*ROW('Sanitation Data'!D121)))</f>
        <v/>
      </c>
      <c r="CN127" s="286" t="str">
        <f ca="true">+IF(OFFSET('Sanitation Data'!$D$31,0,10*ROW('Sanitation Data'!D121))="","",OFFSET('Sanitation Data'!$D$31,0,10*ROW('Sanitation Data'!D121)))</f>
        <v/>
      </c>
      <c r="CO127" s="286" t="str">
        <f ca="true">+IF(OFFSET('Sanitation Data'!$D$32,0,10*ROW('Sanitation Data'!D121))="","",OFFSET('Sanitation Data'!$D$32,0,10*ROW('Sanitation Data'!D121)))</f>
        <v/>
      </c>
      <c r="CP127" s="286" t="str">
        <f ca="true">+IF(OFFSET('Sanitation Data'!$E$28,0,10*ROW('Sanitation Data'!E121))="","",OFFSET('Sanitation Data'!$E$28,0,10*ROW('Sanitation Data'!E121)))</f>
        <v/>
      </c>
      <c r="CQ127" s="286" t="str">
        <f ca="true">+IF(OFFSET('Sanitation Data'!$E$29,0,10*ROW('Sanitation Data'!E121))="","",OFFSET('Sanitation Data'!$E$29,0,10*ROW('Sanitation Data'!E121)))</f>
        <v/>
      </c>
      <c r="CR127" s="286" t="str">
        <f ca="true">+IF(OFFSET('Sanitation Data'!$E$30,0,10*ROW('Sanitation Data'!E121))="","",OFFSET('Sanitation Data'!$E$30,0,10*ROW('Sanitation Data'!E121)))</f>
        <v/>
      </c>
      <c r="CS127" s="286" t="str">
        <f ca="true">+IF(OFFSET('Sanitation Data'!$E$31,0,10*ROW('Sanitation Data'!E121))="","",OFFSET('Sanitation Data'!$E$31,0,10*ROW('Sanitation Data'!E121)))</f>
        <v/>
      </c>
      <c r="CT127" s="286" t="str">
        <f ca="true">+IF(OFFSET('Sanitation Data'!$E$32,0,10*ROW('Sanitation Data'!E121))="","",OFFSET('Sanitation Data'!$E$32,0,10*ROW('Sanitation Data'!E121)))</f>
        <v/>
      </c>
      <c r="CU127" s="286" t="str">
        <f ca="true">+IF(OFFSET('Sanitation Data'!$F$28,0,10*ROW('Sanitation Data'!F121))="","",OFFSET('Sanitation Data'!$F$28,0,10*ROW('Sanitation Data'!F121)))</f>
        <v/>
      </c>
      <c r="CV127" s="286" t="str">
        <f ca="true">+IF(OFFSET('Sanitation Data'!$F$29,0,10*ROW('Sanitation Data'!F121))="","",OFFSET('Sanitation Data'!$F$29,0,10*ROW('Sanitation Data'!F121)))</f>
        <v/>
      </c>
      <c r="CW127" s="286" t="str">
        <f ca="true">+IF(OFFSET('Sanitation Data'!$F$30,0,10*ROW('Sanitation Data'!F121))="","",OFFSET('Sanitation Data'!$F$30,0,10*ROW('Sanitation Data'!F121)))</f>
        <v/>
      </c>
      <c r="CX127" s="286" t="str">
        <f ca="true">+IF(OFFSET('Sanitation Data'!$F$31,0,10*ROW('Sanitation Data'!F121))="","",OFFSET('Sanitation Data'!$F$31,0,10*ROW('Sanitation Data'!F121)))</f>
        <v/>
      </c>
      <c r="CY127" s="286" t="str">
        <f ca="true">+IF(OFFSET('Sanitation Data'!$F$32,0,10*ROW('Sanitation Data'!F121))="","",OFFSET('Sanitation Data'!$F$32,0,10*ROW('Sanitation Data'!F121)))</f>
        <v/>
      </c>
      <c r="CZ127" s="286" t="str">
        <f ca="true">+IF(OFFSET('Sanitation Data'!$G$28,0,10*ROW('Sanitation Data'!G121))="","",OFFSET('Sanitation Data'!$G$28,0,10*ROW('Sanitation Data'!G121)))</f>
        <v/>
      </c>
      <c r="DA127" s="286" t="str">
        <f ca="true">+IF(OFFSET('Sanitation Data'!$G$29,0,10*ROW('Sanitation Data'!G121))="","",OFFSET('Sanitation Data'!$G$29,0,10*ROW('Sanitation Data'!G121)))</f>
        <v/>
      </c>
      <c r="DB127" s="286" t="str">
        <f ca="true">+IF(OFFSET('Sanitation Data'!$G$30,0,10*ROW('Sanitation Data'!G121))="","",OFFSET('Sanitation Data'!$G$30,0,10*ROW('Sanitation Data'!G121)))</f>
        <v/>
      </c>
      <c r="DC127" s="286" t="str">
        <f ca="true">+IF(OFFSET('Sanitation Data'!$G$31,0,10*ROW('Sanitation Data'!G121))="","",OFFSET('Sanitation Data'!$G$31,0,10*ROW('Sanitation Data'!G121)))</f>
        <v/>
      </c>
      <c r="DD127" s="286" t="str">
        <f ca="true">+IF(OFFSET('Sanitation Data'!$G$32,0,10*ROW('Sanitation Data'!G121))="","",OFFSET('Sanitation Data'!$G$32,0,10*ROW('Sanitation Data'!G121)))</f>
        <v/>
      </c>
      <c r="DE127" s="286" t="str">
        <f ca="true">+IF(OFFSET('Sanitation Data'!$H$28,0,10*ROW('Sanitation Data'!H121))="","",OFFSET('Sanitation Data'!$H$28,0,10*ROW('Sanitation Data'!H121)))</f>
        <v/>
      </c>
      <c r="DF127" s="286" t="str">
        <f ca="true">+IF(OFFSET('Sanitation Data'!$H$29,0,10*ROW('Sanitation Data'!H121))="","",OFFSET('Sanitation Data'!$H$29,0,10*ROW('Sanitation Data'!H121)))</f>
        <v/>
      </c>
      <c r="DG127" s="286" t="str">
        <f ca="true">+IF(OFFSET('Sanitation Data'!$H$30,0,10*ROW('Sanitation Data'!H121))="","",OFFSET('Sanitation Data'!$H$30,0,10*ROW('Sanitation Data'!H121)))</f>
        <v/>
      </c>
      <c r="DH127" s="286" t="str">
        <f ca="true">+IF(OFFSET('Sanitation Data'!$H$31,0,10*ROW('Sanitation Data'!H121))="","",OFFSET('Sanitation Data'!$H$31,0,10*ROW('Sanitation Data'!H121)))</f>
        <v/>
      </c>
      <c r="DI127" s="286" t="str">
        <f ca="true">+IF(OFFSET('Sanitation Data'!$H$32,0,10*ROW('Sanitation Data'!H121))="","",OFFSET('Sanitation Data'!$H$32,0,10*ROW('Sanitation Data'!H121)))</f>
        <v/>
      </c>
      <c r="DJ127" s="286" t="str">
        <f ca="true">+IF(OFFSET('Sanitation Data'!$I$28,0,10*ROW('Sanitation Data'!I121))="","",OFFSET('Sanitation Data'!$I$28,0,10*ROW('Sanitation Data'!I121)))</f>
        <v/>
      </c>
      <c r="DK127" s="286" t="str">
        <f ca="true">+IF(OFFSET('Sanitation Data'!$I$29,0,10*ROW('Sanitation Data'!I121))="","",OFFSET('Sanitation Data'!$I$29,0,10*ROW('Sanitation Data'!I121)))</f>
        <v/>
      </c>
      <c r="DL127" s="286" t="str">
        <f ca="true">+IF(OFFSET('Sanitation Data'!$I$30,0,10*ROW('Sanitation Data'!I121))="","",OFFSET('Sanitation Data'!$I$30,0,10*ROW('Sanitation Data'!I121)))</f>
        <v/>
      </c>
      <c r="DM127" s="286" t="str">
        <f ca="true">+IF(OFFSET('Sanitation Data'!$I$31,0,10*ROW('Sanitation Data'!I121))="","",OFFSET('Sanitation Data'!$I$31,0,10*ROW('Sanitation Data'!I121)))</f>
        <v/>
      </c>
      <c r="DN127" s="286" t="str">
        <f ca="true">+IF(OFFSET('Sanitation Data'!$I$32,0,10*ROW('Sanitation Data'!I121))="","",OFFSET('Sanitation Data'!$I$32,0,10*ROW('Sanitation Data'!I121)))</f>
        <v/>
      </c>
      <c r="DO127" s="286" t="str">
        <f ca="true">+IF(OFFSET('Hygiene Data'!$D$11,0,10*ROW('Hygiene Data'!D121))="","",OFFSET('Hygiene Data'!$D$11,0,10*ROW('Hygiene Data'!D121)))</f>
        <v/>
      </c>
      <c r="DP127" s="286" t="str">
        <f ca="true">+IF(OFFSET('Hygiene Data'!$D$12,0,10*ROW('Hygiene Data'!D121))="","",OFFSET('Hygiene Data'!$D$12,0,10*ROW('Hygiene Data'!D121)))</f>
        <v/>
      </c>
      <c r="DQ127" s="286" t="str">
        <f ca="true">+IF(OFFSET('Hygiene Data'!$D$13,0,10*ROW('Hygiene Data'!D121))="","",OFFSET('Hygiene Data'!$D$13,0,10*ROW('Hygiene Data'!D121)))</f>
        <v/>
      </c>
      <c r="DR127" s="286" t="str">
        <f ca="true">+IF(OFFSET('Hygiene Data'!$E$11,0,10*ROW('Hygiene Data'!E121))="","",OFFSET('Hygiene Data'!$E$11,0,10*ROW('Hygiene Data'!E121)))</f>
        <v/>
      </c>
      <c r="DS127" s="286" t="str">
        <f ca="true">+IF(OFFSET('Hygiene Data'!$E$12,0,10*ROW('Hygiene Data'!E121))="","",OFFSET('Hygiene Data'!$E$12,0,10*ROW('Hygiene Data'!E121)))</f>
        <v/>
      </c>
      <c r="DT127" s="286" t="str">
        <f ca="true">+IF(OFFSET('Hygiene Data'!$E$13,0,10*ROW('Hygiene Data'!E121))="","",OFFSET('Hygiene Data'!$E$13,0,10*ROW('Hygiene Data'!E121)))</f>
        <v/>
      </c>
      <c r="DU127" s="286" t="str">
        <f ca="true">+IF(OFFSET('Hygiene Data'!$F$11,0,10*ROW('Hygiene Data'!F121))="","",OFFSET('Hygiene Data'!$F$11,0,10*ROW('Hygiene Data'!F121)))</f>
        <v/>
      </c>
      <c r="DV127" s="286" t="str">
        <f ca="true">+IF(OFFSET('Hygiene Data'!$F$12,0,10*ROW('Hygiene Data'!F121))="","",OFFSET('Hygiene Data'!$F$12,0,10*ROW('Hygiene Data'!F121)))</f>
        <v/>
      </c>
      <c r="DW127" s="286" t="str">
        <f ca="true">+IF(OFFSET('Hygiene Data'!$F$13,0,10*ROW('Hygiene Data'!F121))="","",OFFSET('Hygiene Data'!$F$13,0,10*ROW('Hygiene Data'!F121)))</f>
        <v/>
      </c>
      <c r="DX127" s="286" t="str">
        <f ca="true">+IF(OFFSET('Hygiene Data'!$G$11,0,10*ROW('Hygiene Data'!G121))="","",OFFSET('Hygiene Data'!$G$11,0,10*ROW('Hygiene Data'!G121)))</f>
        <v/>
      </c>
      <c r="DY127" s="286" t="str">
        <f ca="true">+IF(OFFSET('Hygiene Data'!$G$12,0,10*ROW('Hygiene Data'!G121))="","",OFFSET('Hygiene Data'!$G$12,0,10*ROW('Hygiene Data'!G121)))</f>
        <v/>
      </c>
      <c r="DZ127" s="286" t="str">
        <f ca="true">+IF(OFFSET('Hygiene Data'!$G$13,0,10*ROW('Hygiene Data'!G121))="","",OFFSET('Hygiene Data'!$G$13,0,10*ROW('Hygiene Data'!G121)))</f>
        <v/>
      </c>
      <c r="EA127" s="286" t="str">
        <f ca="true">+IF(OFFSET('Hygiene Data'!$H$11,0,10*ROW('Hygiene Data'!H121))="","",OFFSET('Hygiene Data'!$H$11,0,10*ROW('Hygiene Data'!H121)))</f>
        <v/>
      </c>
      <c r="EB127" s="286" t="str">
        <f ca="true">+IF(OFFSET('Hygiene Data'!$H$12,0,10*ROW('Hygiene Data'!H121))="","",OFFSET('Hygiene Data'!$H$12,0,10*ROW('Hygiene Data'!H121)))</f>
        <v/>
      </c>
      <c r="EC127" s="286" t="str">
        <f ca="true">+IF(OFFSET('Hygiene Data'!$H$13,0,10*ROW('Hygiene Data'!H121))="","",OFFSET('Hygiene Data'!$H$13,0,10*ROW('Hygiene Data'!H121)))</f>
        <v/>
      </c>
      <c r="ED127" s="286" t="str">
        <f ca="true">+IF(OFFSET('Hygiene Data'!$I$11,0,10*ROW('Hygiene Data'!I121))="","",OFFSET('Hygiene Data'!$I$11,0,10*ROW('Hygiene Data'!I121)))</f>
        <v/>
      </c>
      <c r="EE127" s="286" t="str">
        <f ca="true">+IF(OFFSET('Hygiene Data'!$I$12,0,10*ROW('Hygiene Data'!I121))="","",OFFSET('Hygiene Data'!$I$12,0,10*ROW('Hygiene Data'!I121)))</f>
        <v/>
      </c>
      <c r="EF127" s="286"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42"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6"/>
      <c r="BS128" s="286" t="str">
        <f ca="true">+IF(OFFSET('Water Data'!$D$27,0,10*ROW('Water Data'!D122))="","",OFFSET('Water Data'!$D$27,0,10*ROW('Water Data'!D122)))</f>
        <v/>
      </c>
      <c r="BT128" s="286" t="str">
        <f ca="true">+IF(OFFSET('Water Data'!$D$28,0,10*ROW('Water Data'!D122))="","",OFFSET('Water Data'!$D$28,0,10*ROW('Water Data'!D122)))</f>
        <v/>
      </c>
      <c r="BU128" s="286" t="str">
        <f ca="true">+IF(OFFSET('Water Data'!$D$29,0,10*ROW('Water Data'!D122))="","",OFFSET('Water Data'!$D$29,0,10*ROW('Water Data'!D122)))</f>
        <v/>
      </c>
      <c r="BV128" s="286" t="str">
        <f ca="true">+IF(OFFSET('Water Data'!$E$27,0,10*ROW('Water Data'!E122))="","",OFFSET('Water Data'!$E$27,0,10*ROW('Water Data'!E122)))</f>
        <v/>
      </c>
      <c r="BW128" s="286" t="str">
        <f ca="true">+IF(OFFSET('Water Data'!$E$28,0,10*ROW('Water Data'!E122))="","",OFFSET('Water Data'!$E$28,0,10*ROW('Water Data'!E122)))</f>
        <v/>
      </c>
      <c r="BX128" s="286" t="str">
        <f ca="true">+IF(OFFSET('Water Data'!$E$29,0,10*ROW('Water Data'!E122))="","",OFFSET('Water Data'!$E$29,0,10*ROW('Water Data'!E122)))</f>
        <v/>
      </c>
      <c r="BY128" s="286" t="str">
        <f ca="true">+IF(OFFSET('Water Data'!$F$27,0,10*ROW('Water Data'!F122))="","",OFFSET('Water Data'!$F$27,0,10*ROW('Water Data'!F122)))</f>
        <v/>
      </c>
      <c r="BZ128" s="286" t="str">
        <f ca="true">+IF(OFFSET('Water Data'!$F$28,0,10*ROW('Water Data'!F122))="","",OFFSET('Water Data'!$F$28,0,10*ROW('Water Data'!F122)))</f>
        <v/>
      </c>
      <c r="CA128" s="286" t="str">
        <f ca="true">+IF(OFFSET('Water Data'!$F$29,0,10*ROW('Water Data'!F122))="","",OFFSET('Water Data'!$F$29,0,10*ROW('Water Data'!F122)))</f>
        <v/>
      </c>
      <c r="CB128" s="286" t="str">
        <f ca="true">+IF(OFFSET('Water Data'!$G$27,0,10*ROW('Water Data'!G122))="","",OFFSET('Water Data'!$G$27,0,10*ROW('Water Data'!G122)))</f>
        <v/>
      </c>
      <c r="CC128" s="286" t="str">
        <f ca="true">+IF(OFFSET('Water Data'!$G$28,0,10*ROW('Water Data'!G122))="","",OFFSET('Water Data'!$G$28,0,10*ROW('Water Data'!G122)))</f>
        <v/>
      </c>
      <c r="CD128" s="286" t="str">
        <f ca="true">+IF(OFFSET('Water Data'!$G$29,0,10*ROW('Water Data'!G122))="","",OFFSET('Water Data'!$G$29,0,10*ROW('Water Data'!G122)))</f>
        <v/>
      </c>
      <c r="CE128" s="286" t="str">
        <f ca="true">+IF(OFFSET('Water Data'!$H$27,0,10*ROW('Water Data'!H122))="","",OFFSET('Water Data'!$H$27,0,10*ROW('Water Data'!H122)))</f>
        <v/>
      </c>
      <c r="CF128" s="286" t="str">
        <f ca="true">+IF(OFFSET('Water Data'!$H$28,0,10*ROW('Water Data'!H122))="","",OFFSET('Water Data'!$H$28,0,10*ROW('Water Data'!H122)))</f>
        <v/>
      </c>
      <c r="CG128" s="286" t="str">
        <f ca="true">+IF(OFFSET('Water Data'!$H$29,0,10*ROW('Water Data'!H122))="","",OFFSET('Water Data'!$H$29,0,10*ROW('Water Data'!H122)))</f>
        <v/>
      </c>
      <c r="CH128" s="286" t="str">
        <f ca="true">+IF(OFFSET('Water Data'!$I$27,0,10*ROW('Water Data'!I122))="","",OFFSET('Water Data'!$I$27,0,10*ROW('Water Data'!I122)))</f>
        <v/>
      </c>
      <c r="CI128" s="286" t="str">
        <f ca="true">+IF(OFFSET('Water Data'!$I$28,0,10*ROW('Water Data'!I122))="","",OFFSET('Water Data'!$I$28,0,10*ROW('Water Data'!I122)))</f>
        <v/>
      </c>
      <c r="CJ128" s="286" t="str">
        <f ca="true">+IF(OFFSET('Water Data'!$I$29,0,10*ROW('Water Data'!I122))="","",OFFSET('Water Data'!$I$29,0,10*ROW('Water Data'!I122)))</f>
        <v/>
      </c>
      <c r="CK128" s="286" t="str">
        <f ca="true">+IF(OFFSET('Sanitation Data'!$D$28,0,10*ROW('Sanitation Data'!D122))="","",OFFSET('Sanitation Data'!$D$28,0,10*ROW('Sanitation Data'!D122)))</f>
        <v/>
      </c>
      <c r="CL128" s="286" t="str">
        <f ca="true">+IF(OFFSET('Sanitation Data'!$D$29,0,10*ROW('Sanitation Data'!D122))="","",OFFSET('Sanitation Data'!$D$29,0,10*ROW('Sanitation Data'!D122)))</f>
        <v/>
      </c>
      <c r="CM128" s="286" t="str">
        <f ca="true">+IF(OFFSET('Sanitation Data'!$D$30,0,10*ROW('Sanitation Data'!D122))="","",OFFSET('Sanitation Data'!$D$30,0,10*ROW('Sanitation Data'!D122)))</f>
        <v/>
      </c>
      <c r="CN128" s="286" t="str">
        <f ca="true">+IF(OFFSET('Sanitation Data'!$D$31,0,10*ROW('Sanitation Data'!D122))="","",OFFSET('Sanitation Data'!$D$31,0,10*ROW('Sanitation Data'!D122)))</f>
        <v/>
      </c>
      <c r="CO128" s="286" t="str">
        <f ca="true">+IF(OFFSET('Sanitation Data'!$D$32,0,10*ROW('Sanitation Data'!D122))="","",OFFSET('Sanitation Data'!$D$32,0,10*ROW('Sanitation Data'!D122)))</f>
        <v/>
      </c>
      <c r="CP128" s="286" t="str">
        <f ca="true">+IF(OFFSET('Sanitation Data'!$E$28,0,10*ROW('Sanitation Data'!E122))="","",OFFSET('Sanitation Data'!$E$28,0,10*ROW('Sanitation Data'!E122)))</f>
        <v/>
      </c>
      <c r="CQ128" s="286" t="str">
        <f ca="true">+IF(OFFSET('Sanitation Data'!$E$29,0,10*ROW('Sanitation Data'!E122))="","",OFFSET('Sanitation Data'!$E$29,0,10*ROW('Sanitation Data'!E122)))</f>
        <v/>
      </c>
      <c r="CR128" s="286" t="str">
        <f ca="true">+IF(OFFSET('Sanitation Data'!$E$30,0,10*ROW('Sanitation Data'!E122))="","",OFFSET('Sanitation Data'!$E$30,0,10*ROW('Sanitation Data'!E122)))</f>
        <v/>
      </c>
      <c r="CS128" s="286" t="str">
        <f ca="true">+IF(OFFSET('Sanitation Data'!$E$31,0,10*ROW('Sanitation Data'!E122))="","",OFFSET('Sanitation Data'!$E$31,0,10*ROW('Sanitation Data'!E122)))</f>
        <v/>
      </c>
      <c r="CT128" s="286" t="str">
        <f ca="true">+IF(OFFSET('Sanitation Data'!$E$32,0,10*ROW('Sanitation Data'!E122))="","",OFFSET('Sanitation Data'!$E$32,0,10*ROW('Sanitation Data'!E122)))</f>
        <v/>
      </c>
      <c r="CU128" s="286" t="str">
        <f ca="true">+IF(OFFSET('Sanitation Data'!$F$28,0,10*ROW('Sanitation Data'!F122))="","",OFFSET('Sanitation Data'!$F$28,0,10*ROW('Sanitation Data'!F122)))</f>
        <v/>
      </c>
      <c r="CV128" s="286" t="str">
        <f ca="true">+IF(OFFSET('Sanitation Data'!$F$29,0,10*ROW('Sanitation Data'!F122))="","",OFFSET('Sanitation Data'!$F$29,0,10*ROW('Sanitation Data'!F122)))</f>
        <v/>
      </c>
      <c r="CW128" s="286" t="str">
        <f ca="true">+IF(OFFSET('Sanitation Data'!$F$30,0,10*ROW('Sanitation Data'!F122))="","",OFFSET('Sanitation Data'!$F$30,0,10*ROW('Sanitation Data'!F122)))</f>
        <v/>
      </c>
      <c r="CX128" s="286" t="str">
        <f ca="true">+IF(OFFSET('Sanitation Data'!$F$31,0,10*ROW('Sanitation Data'!F122))="","",OFFSET('Sanitation Data'!$F$31,0,10*ROW('Sanitation Data'!F122)))</f>
        <v/>
      </c>
      <c r="CY128" s="286" t="str">
        <f ca="true">+IF(OFFSET('Sanitation Data'!$F$32,0,10*ROW('Sanitation Data'!F122))="","",OFFSET('Sanitation Data'!$F$32,0,10*ROW('Sanitation Data'!F122)))</f>
        <v/>
      </c>
      <c r="CZ128" s="286" t="str">
        <f ca="true">+IF(OFFSET('Sanitation Data'!$G$28,0,10*ROW('Sanitation Data'!G122))="","",OFFSET('Sanitation Data'!$G$28,0,10*ROW('Sanitation Data'!G122)))</f>
        <v/>
      </c>
      <c r="DA128" s="286" t="str">
        <f ca="true">+IF(OFFSET('Sanitation Data'!$G$29,0,10*ROW('Sanitation Data'!G122))="","",OFFSET('Sanitation Data'!$G$29,0,10*ROW('Sanitation Data'!G122)))</f>
        <v/>
      </c>
      <c r="DB128" s="286" t="str">
        <f ca="true">+IF(OFFSET('Sanitation Data'!$G$30,0,10*ROW('Sanitation Data'!G122))="","",OFFSET('Sanitation Data'!$G$30,0,10*ROW('Sanitation Data'!G122)))</f>
        <v/>
      </c>
      <c r="DC128" s="286" t="str">
        <f ca="true">+IF(OFFSET('Sanitation Data'!$G$31,0,10*ROW('Sanitation Data'!G122))="","",OFFSET('Sanitation Data'!$G$31,0,10*ROW('Sanitation Data'!G122)))</f>
        <v/>
      </c>
      <c r="DD128" s="286" t="str">
        <f ca="true">+IF(OFFSET('Sanitation Data'!$G$32,0,10*ROW('Sanitation Data'!G122))="","",OFFSET('Sanitation Data'!$G$32,0,10*ROW('Sanitation Data'!G122)))</f>
        <v/>
      </c>
      <c r="DE128" s="286" t="str">
        <f ca="true">+IF(OFFSET('Sanitation Data'!$H$28,0,10*ROW('Sanitation Data'!H122))="","",OFFSET('Sanitation Data'!$H$28,0,10*ROW('Sanitation Data'!H122)))</f>
        <v/>
      </c>
      <c r="DF128" s="286" t="str">
        <f ca="true">+IF(OFFSET('Sanitation Data'!$H$29,0,10*ROW('Sanitation Data'!H122))="","",OFFSET('Sanitation Data'!$H$29,0,10*ROW('Sanitation Data'!H122)))</f>
        <v/>
      </c>
      <c r="DG128" s="286" t="str">
        <f ca="true">+IF(OFFSET('Sanitation Data'!$H$30,0,10*ROW('Sanitation Data'!H122))="","",OFFSET('Sanitation Data'!$H$30,0,10*ROW('Sanitation Data'!H122)))</f>
        <v/>
      </c>
      <c r="DH128" s="286" t="str">
        <f ca="true">+IF(OFFSET('Sanitation Data'!$H$31,0,10*ROW('Sanitation Data'!H122))="","",OFFSET('Sanitation Data'!$H$31,0,10*ROW('Sanitation Data'!H122)))</f>
        <v/>
      </c>
      <c r="DI128" s="286" t="str">
        <f ca="true">+IF(OFFSET('Sanitation Data'!$H$32,0,10*ROW('Sanitation Data'!H122))="","",OFFSET('Sanitation Data'!$H$32,0,10*ROW('Sanitation Data'!H122)))</f>
        <v/>
      </c>
      <c r="DJ128" s="286" t="str">
        <f ca="true">+IF(OFFSET('Sanitation Data'!$I$28,0,10*ROW('Sanitation Data'!I122))="","",OFFSET('Sanitation Data'!$I$28,0,10*ROW('Sanitation Data'!I122)))</f>
        <v/>
      </c>
      <c r="DK128" s="286" t="str">
        <f ca="true">+IF(OFFSET('Sanitation Data'!$I$29,0,10*ROW('Sanitation Data'!I122))="","",OFFSET('Sanitation Data'!$I$29,0,10*ROW('Sanitation Data'!I122)))</f>
        <v/>
      </c>
      <c r="DL128" s="286" t="str">
        <f ca="true">+IF(OFFSET('Sanitation Data'!$I$30,0,10*ROW('Sanitation Data'!I122))="","",OFFSET('Sanitation Data'!$I$30,0,10*ROW('Sanitation Data'!I122)))</f>
        <v/>
      </c>
      <c r="DM128" s="286" t="str">
        <f ca="true">+IF(OFFSET('Sanitation Data'!$I$31,0,10*ROW('Sanitation Data'!I122))="","",OFFSET('Sanitation Data'!$I$31,0,10*ROW('Sanitation Data'!I122)))</f>
        <v/>
      </c>
      <c r="DN128" s="286" t="str">
        <f ca="true">+IF(OFFSET('Sanitation Data'!$I$32,0,10*ROW('Sanitation Data'!I122))="","",OFFSET('Sanitation Data'!$I$32,0,10*ROW('Sanitation Data'!I122)))</f>
        <v/>
      </c>
      <c r="DO128" s="286" t="str">
        <f ca="true">+IF(OFFSET('Hygiene Data'!$D$11,0,10*ROW('Hygiene Data'!D122))="","",OFFSET('Hygiene Data'!$D$11,0,10*ROW('Hygiene Data'!D122)))</f>
        <v/>
      </c>
      <c r="DP128" s="286" t="str">
        <f ca="true">+IF(OFFSET('Hygiene Data'!$D$12,0,10*ROW('Hygiene Data'!D122))="","",OFFSET('Hygiene Data'!$D$12,0,10*ROW('Hygiene Data'!D122)))</f>
        <v/>
      </c>
      <c r="DQ128" s="286" t="str">
        <f ca="true">+IF(OFFSET('Hygiene Data'!$D$13,0,10*ROW('Hygiene Data'!D122))="","",OFFSET('Hygiene Data'!$D$13,0,10*ROW('Hygiene Data'!D122)))</f>
        <v/>
      </c>
      <c r="DR128" s="286" t="str">
        <f ca="true">+IF(OFFSET('Hygiene Data'!$E$11,0,10*ROW('Hygiene Data'!E122))="","",OFFSET('Hygiene Data'!$E$11,0,10*ROW('Hygiene Data'!E122)))</f>
        <v/>
      </c>
      <c r="DS128" s="286" t="str">
        <f ca="true">+IF(OFFSET('Hygiene Data'!$E$12,0,10*ROW('Hygiene Data'!E122))="","",OFFSET('Hygiene Data'!$E$12,0,10*ROW('Hygiene Data'!E122)))</f>
        <v/>
      </c>
      <c r="DT128" s="286" t="str">
        <f ca="true">+IF(OFFSET('Hygiene Data'!$E$13,0,10*ROW('Hygiene Data'!E122))="","",OFFSET('Hygiene Data'!$E$13,0,10*ROW('Hygiene Data'!E122)))</f>
        <v/>
      </c>
      <c r="DU128" s="286" t="str">
        <f ca="true">+IF(OFFSET('Hygiene Data'!$F$11,0,10*ROW('Hygiene Data'!F122))="","",OFFSET('Hygiene Data'!$F$11,0,10*ROW('Hygiene Data'!F122)))</f>
        <v/>
      </c>
      <c r="DV128" s="286" t="str">
        <f ca="true">+IF(OFFSET('Hygiene Data'!$F$12,0,10*ROW('Hygiene Data'!F122))="","",OFFSET('Hygiene Data'!$F$12,0,10*ROW('Hygiene Data'!F122)))</f>
        <v/>
      </c>
      <c r="DW128" s="286" t="str">
        <f ca="true">+IF(OFFSET('Hygiene Data'!$F$13,0,10*ROW('Hygiene Data'!F122))="","",OFFSET('Hygiene Data'!$F$13,0,10*ROW('Hygiene Data'!F122)))</f>
        <v/>
      </c>
      <c r="DX128" s="286" t="str">
        <f ca="true">+IF(OFFSET('Hygiene Data'!$G$11,0,10*ROW('Hygiene Data'!G122))="","",OFFSET('Hygiene Data'!$G$11,0,10*ROW('Hygiene Data'!G122)))</f>
        <v/>
      </c>
      <c r="DY128" s="286" t="str">
        <f ca="true">+IF(OFFSET('Hygiene Data'!$G$12,0,10*ROW('Hygiene Data'!G122))="","",OFFSET('Hygiene Data'!$G$12,0,10*ROW('Hygiene Data'!G122)))</f>
        <v/>
      </c>
      <c r="DZ128" s="286" t="str">
        <f ca="true">+IF(OFFSET('Hygiene Data'!$G$13,0,10*ROW('Hygiene Data'!G122))="","",OFFSET('Hygiene Data'!$G$13,0,10*ROW('Hygiene Data'!G122)))</f>
        <v/>
      </c>
      <c r="EA128" s="286" t="str">
        <f ca="true">+IF(OFFSET('Hygiene Data'!$H$11,0,10*ROW('Hygiene Data'!H122))="","",OFFSET('Hygiene Data'!$H$11,0,10*ROW('Hygiene Data'!H122)))</f>
        <v/>
      </c>
      <c r="EB128" s="286" t="str">
        <f ca="true">+IF(OFFSET('Hygiene Data'!$H$12,0,10*ROW('Hygiene Data'!H122))="","",OFFSET('Hygiene Data'!$H$12,0,10*ROW('Hygiene Data'!H122)))</f>
        <v/>
      </c>
      <c r="EC128" s="286" t="str">
        <f ca="true">+IF(OFFSET('Hygiene Data'!$H$13,0,10*ROW('Hygiene Data'!H122))="","",OFFSET('Hygiene Data'!$H$13,0,10*ROW('Hygiene Data'!H122)))</f>
        <v/>
      </c>
      <c r="ED128" s="286" t="str">
        <f ca="true">+IF(OFFSET('Hygiene Data'!$I$11,0,10*ROW('Hygiene Data'!I122))="","",OFFSET('Hygiene Data'!$I$11,0,10*ROW('Hygiene Data'!I122)))</f>
        <v/>
      </c>
      <c r="EE128" s="286" t="str">
        <f ca="true">+IF(OFFSET('Hygiene Data'!$I$12,0,10*ROW('Hygiene Data'!I122))="","",OFFSET('Hygiene Data'!$I$12,0,10*ROW('Hygiene Data'!I122)))</f>
        <v/>
      </c>
      <c r="EF128" s="286"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42"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6"/>
      <c r="BS129" s="286" t="str">
        <f ca="true">+IF(OFFSET('Water Data'!$D$27,0,10*ROW('Water Data'!D123))="","",OFFSET('Water Data'!$D$27,0,10*ROW('Water Data'!D123)))</f>
        <v/>
      </c>
      <c r="BT129" s="286" t="str">
        <f ca="true">+IF(OFFSET('Water Data'!$D$28,0,10*ROW('Water Data'!D123))="","",OFFSET('Water Data'!$D$28,0,10*ROW('Water Data'!D123)))</f>
        <v/>
      </c>
      <c r="BU129" s="286" t="str">
        <f ca="true">+IF(OFFSET('Water Data'!$D$29,0,10*ROW('Water Data'!D123))="","",OFFSET('Water Data'!$D$29,0,10*ROW('Water Data'!D123)))</f>
        <v/>
      </c>
      <c r="BV129" s="286" t="str">
        <f ca="true">+IF(OFFSET('Water Data'!$E$27,0,10*ROW('Water Data'!E123))="","",OFFSET('Water Data'!$E$27,0,10*ROW('Water Data'!E123)))</f>
        <v/>
      </c>
      <c r="BW129" s="286" t="str">
        <f ca="true">+IF(OFFSET('Water Data'!$E$28,0,10*ROW('Water Data'!E123))="","",OFFSET('Water Data'!$E$28,0,10*ROW('Water Data'!E123)))</f>
        <v/>
      </c>
      <c r="BX129" s="286" t="str">
        <f ca="true">+IF(OFFSET('Water Data'!$E$29,0,10*ROW('Water Data'!E123))="","",OFFSET('Water Data'!$E$29,0,10*ROW('Water Data'!E123)))</f>
        <v/>
      </c>
      <c r="BY129" s="286" t="str">
        <f ca="true">+IF(OFFSET('Water Data'!$F$27,0,10*ROW('Water Data'!F123))="","",OFFSET('Water Data'!$F$27,0,10*ROW('Water Data'!F123)))</f>
        <v/>
      </c>
      <c r="BZ129" s="286" t="str">
        <f ca="true">+IF(OFFSET('Water Data'!$F$28,0,10*ROW('Water Data'!F123))="","",OFFSET('Water Data'!$F$28,0,10*ROW('Water Data'!F123)))</f>
        <v/>
      </c>
      <c r="CA129" s="286" t="str">
        <f ca="true">+IF(OFFSET('Water Data'!$F$29,0,10*ROW('Water Data'!F123))="","",OFFSET('Water Data'!$F$29,0,10*ROW('Water Data'!F123)))</f>
        <v/>
      </c>
      <c r="CB129" s="286" t="str">
        <f ca="true">+IF(OFFSET('Water Data'!$G$27,0,10*ROW('Water Data'!G123))="","",OFFSET('Water Data'!$G$27,0,10*ROW('Water Data'!G123)))</f>
        <v/>
      </c>
      <c r="CC129" s="286" t="str">
        <f ca="true">+IF(OFFSET('Water Data'!$G$28,0,10*ROW('Water Data'!G123))="","",OFFSET('Water Data'!$G$28,0,10*ROW('Water Data'!G123)))</f>
        <v/>
      </c>
      <c r="CD129" s="286" t="str">
        <f ca="true">+IF(OFFSET('Water Data'!$G$29,0,10*ROW('Water Data'!G123))="","",OFFSET('Water Data'!$G$29,0,10*ROW('Water Data'!G123)))</f>
        <v/>
      </c>
      <c r="CE129" s="286" t="str">
        <f ca="true">+IF(OFFSET('Water Data'!$H$27,0,10*ROW('Water Data'!H123))="","",OFFSET('Water Data'!$H$27,0,10*ROW('Water Data'!H123)))</f>
        <v/>
      </c>
      <c r="CF129" s="286" t="str">
        <f ca="true">+IF(OFFSET('Water Data'!$H$28,0,10*ROW('Water Data'!H123))="","",OFFSET('Water Data'!$H$28,0,10*ROW('Water Data'!H123)))</f>
        <v/>
      </c>
      <c r="CG129" s="286" t="str">
        <f ca="true">+IF(OFFSET('Water Data'!$H$29,0,10*ROW('Water Data'!H123))="","",OFFSET('Water Data'!$H$29,0,10*ROW('Water Data'!H123)))</f>
        <v/>
      </c>
      <c r="CH129" s="286" t="str">
        <f ca="true">+IF(OFFSET('Water Data'!$I$27,0,10*ROW('Water Data'!I123))="","",OFFSET('Water Data'!$I$27,0,10*ROW('Water Data'!I123)))</f>
        <v/>
      </c>
      <c r="CI129" s="286" t="str">
        <f ca="true">+IF(OFFSET('Water Data'!$I$28,0,10*ROW('Water Data'!I123))="","",OFFSET('Water Data'!$I$28,0,10*ROW('Water Data'!I123)))</f>
        <v/>
      </c>
      <c r="CJ129" s="286" t="str">
        <f ca="true">+IF(OFFSET('Water Data'!$I$29,0,10*ROW('Water Data'!I123))="","",OFFSET('Water Data'!$I$29,0,10*ROW('Water Data'!I123)))</f>
        <v/>
      </c>
      <c r="CK129" s="286" t="str">
        <f ca="true">+IF(OFFSET('Sanitation Data'!$D$28,0,10*ROW('Sanitation Data'!D123))="","",OFFSET('Sanitation Data'!$D$28,0,10*ROW('Sanitation Data'!D123)))</f>
        <v/>
      </c>
      <c r="CL129" s="286" t="str">
        <f ca="true">+IF(OFFSET('Sanitation Data'!$D$29,0,10*ROW('Sanitation Data'!D123))="","",OFFSET('Sanitation Data'!$D$29,0,10*ROW('Sanitation Data'!D123)))</f>
        <v/>
      </c>
      <c r="CM129" s="286" t="str">
        <f ca="true">+IF(OFFSET('Sanitation Data'!$D$30,0,10*ROW('Sanitation Data'!D123))="","",OFFSET('Sanitation Data'!$D$30,0,10*ROW('Sanitation Data'!D123)))</f>
        <v/>
      </c>
      <c r="CN129" s="286" t="str">
        <f ca="true">+IF(OFFSET('Sanitation Data'!$D$31,0,10*ROW('Sanitation Data'!D123))="","",OFFSET('Sanitation Data'!$D$31,0,10*ROW('Sanitation Data'!D123)))</f>
        <v/>
      </c>
      <c r="CO129" s="286" t="str">
        <f ca="true">+IF(OFFSET('Sanitation Data'!$D$32,0,10*ROW('Sanitation Data'!D123))="","",OFFSET('Sanitation Data'!$D$32,0,10*ROW('Sanitation Data'!D123)))</f>
        <v/>
      </c>
      <c r="CP129" s="286" t="str">
        <f ca="true">+IF(OFFSET('Sanitation Data'!$E$28,0,10*ROW('Sanitation Data'!E123))="","",OFFSET('Sanitation Data'!$E$28,0,10*ROW('Sanitation Data'!E123)))</f>
        <v/>
      </c>
      <c r="CQ129" s="286" t="str">
        <f ca="true">+IF(OFFSET('Sanitation Data'!$E$29,0,10*ROW('Sanitation Data'!E123))="","",OFFSET('Sanitation Data'!$E$29,0,10*ROW('Sanitation Data'!E123)))</f>
        <v/>
      </c>
      <c r="CR129" s="286" t="str">
        <f ca="true">+IF(OFFSET('Sanitation Data'!$E$30,0,10*ROW('Sanitation Data'!E123))="","",OFFSET('Sanitation Data'!$E$30,0,10*ROW('Sanitation Data'!E123)))</f>
        <v/>
      </c>
      <c r="CS129" s="286" t="str">
        <f ca="true">+IF(OFFSET('Sanitation Data'!$E$31,0,10*ROW('Sanitation Data'!E123))="","",OFFSET('Sanitation Data'!$E$31,0,10*ROW('Sanitation Data'!E123)))</f>
        <v/>
      </c>
      <c r="CT129" s="286" t="str">
        <f ca="true">+IF(OFFSET('Sanitation Data'!$E$32,0,10*ROW('Sanitation Data'!E123))="","",OFFSET('Sanitation Data'!$E$32,0,10*ROW('Sanitation Data'!E123)))</f>
        <v/>
      </c>
      <c r="CU129" s="286" t="str">
        <f ca="true">+IF(OFFSET('Sanitation Data'!$F$28,0,10*ROW('Sanitation Data'!F123))="","",OFFSET('Sanitation Data'!$F$28,0,10*ROW('Sanitation Data'!F123)))</f>
        <v/>
      </c>
      <c r="CV129" s="286" t="str">
        <f ca="true">+IF(OFFSET('Sanitation Data'!$F$29,0,10*ROW('Sanitation Data'!F123))="","",OFFSET('Sanitation Data'!$F$29,0,10*ROW('Sanitation Data'!F123)))</f>
        <v/>
      </c>
      <c r="CW129" s="286" t="str">
        <f ca="true">+IF(OFFSET('Sanitation Data'!$F$30,0,10*ROW('Sanitation Data'!F123))="","",OFFSET('Sanitation Data'!$F$30,0,10*ROW('Sanitation Data'!F123)))</f>
        <v/>
      </c>
      <c r="CX129" s="286" t="str">
        <f ca="true">+IF(OFFSET('Sanitation Data'!$F$31,0,10*ROW('Sanitation Data'!F123))="","",OFFSET('Sanitation Data'!$F$31,0,10*ROW('Sanitation Data'!F123)))</f>
        <v/>
      </c>
      <c r="CY129" s="286" t="str">
        <f ca="true">+IF(OFFSET('Sanitation Data'!$F$32,0,10*ROW('Sanitation Data'!F123))="","",OFFSET('Sanitation Data'!$F$32,0,10*ROW('Sanitation Data'!F123)))</f>
        <v/>
      </c>
      <c r="CZ129" s="286" t="str">
        <f ca="true">+IF(OFFSET('Sanitation Data'!$G$28,0,10*ROW('Sanitation Data'!G123))="","",OFFSET('Sanitation Data'!$G$28,0,10*ROW('Sanitation Data'!G123)))</f>
        <v/>
      </c>
      <c r="DA129" s="286" t="str">
        <f ca="true">+IF(OFFSET('Sanitation Data'!$G$29,0,10*ROW('Sanitation Data'!G123))="","",OFFSET('Sanitation Data'!$G$29,0,10*ROW('Sanitation Data'!G123)))</f>
        <v/>
      </c>
      <c r="DB129" s="286" t="str">
        <f ca="true">+IF(OFFSET('Sanitation Data'!$G$30,0,10*ROW('Sanitation Data'!G123))="","",OFFSET('Sanitation Data'!$G$30,0,10*ROW('Sanitation Data'!G123)))</f>
        <v/>
      </c>
      <c r="DC129" s="286" t="str">
        <f ca="true">+IF(OFFSET('Sanitation Data'!$G$31,0,10*ROW('Sanitation Data'!G123))="","",OFFSET('Sanitation Data'!$G$31,0,10*ROW('Sanitation Data'!G123)))</f>
        <v/>
      </c>
      <c r="DD129" s="286" t="str">
        <f ca="true">+IF(OFFSET('Sanitation Data'!$G$32,0,10*ROW('Sanitation Data'!G123))="","",OFFSET('Sanitation Data'!$G$32,0,10*ROW('Sanitation Data'!G123)))</f>
        <v/>
      </c>
      <c r="DE129" s="286" t="str">
        <f ca="true">+IF(OFFSET('Sanitation Data'!$H$28,0,10*ROW('Sanitation Data'!H123))="","",OFFSET('Sanitation Data'!$H$28,0,10*ROW('Sanitation Data'!H123)))</f>
        <v/>
      </c>
      <c r="DF129" s="286" t="str">
        <f ca="true">+IF(OFFSET('Sanitation Data'!$H$29,0,10*ROW('Sanitation Data'!H123))="","",OFFSET('Sanitation Data'!$H$29,0,10*ROW('Sanitation Data'!H123)))</f>
        <v/>
      </c>
      <c r="DG129" s="286" t="str">
        <f ca="true">+IF(OFFSET('Sanitation Data'!$H$30,0,10*ROW('Sanitation Data'!H123))="","",OFFSET('Sanitation Data'!$H$30,0,10*ROW('Sanitation Data'!H123)))</f>
        <v/>
      </c>
      <c r="DH129" s="286" t="str">
        <f ca="true">+IF(OFFSET('Sanitation Data'!$H$31,0,10*ROW('Sanitation Data'!H123))="","",OFFSET('Sanitation Data'!$H$31,0,10*ROW('Sanitation Data'!H123)))</f>
        <v/>
      </c>
      <c r="DI129" s="286" t="str">
        <f ca="true">+IF(OFFSET('Sanitation Data'!$H$32,0,10*ROW('Sanitation Data'!H123))="","",OFFSET('Sanitation Data'!$H$32,0,10*ROW('Sanitation Data'!H123)))</f>
        <v/>
      </c>
      <c r="DJ129" s="286" t="str">
        <f ca="true">+IF(OFFSET('Sanitation Data'!$I$28,0,10*ROW('Sanitation Data'!I123))="","",OFFSET('Sanitation Data'!$I$28,0,10*ROW('Sanitation Data'!I123)))</f>
        <v/>
      </c>
      <c r="DK129" s="286" t="str">
        <f ca="true">+IF(OFFSET('Sanitation Data'!$I$29,0,10*ROW('Sanitation Data'!I123))="","",OFFSET('Sanitation Data'!$I$29,0,10*ROW('Sanitation Data'!I123)))</f>
        <v/>
      </c>
      <c r="DL129" s="286" t="str">
        <f ca="true">+IF(OFFSET('Sanitation Data'!$I$30,0,10*ROW('Sanitation Data'!I123))="","",OFFSET('Sanitation Data'!$I$30,0,10*ROW('Sanitation Data'!I123)))</f>
        <v/>
      </c>
      <c r="DM129" s="286" t="str">
        <f ca="true">+IF(OFFSET('Sanitation Data'!$I$31,0,10*ROW('Sanitation Data'!I123))="","",OFFSET('Sanitation Data'!$I$31,0,10*ROW('Sanitation Data'!I123)))</f>
        <v/>
      </c>
      <c r="DN129" s="286" t="str">
        <f ca="true">+IF(OFFSET('Sanitation Data'!$I$32,0,10*ROW('Sanitation Data'!I123))="","",OFFSET('Sanitation Data'!$I$32,0,10*ROW('Sanitation Data'!I123)))</f>
        <v/>
      </c>
      <c r="DO129" s="286" t="str">
        <f ca="true">+IF(OFFSET('Hygiene Data'!$D$11,0,10*ROW('Hygiene Data'!D123))="","",OFFSET('Hygiene Data'!$D$11,0,10*ROW('Hygiene Data'!D123)))</f>
        <v/>
      </c>
      <c r="DP129" s="286" t="str">
        <f ca="true">+IF(OFFSET('Hygiene Data'!$D$12,0,10*ROW('Hygiene Data'!D123))="","",OFFSET('Hygiene Data'!$D$12,0,10*ROW('Hygiene Data'!D123)))</f>
        <v/>
      </c>
      <c r="DQ129" s="286" t="str">
        <f ca="true">+IF(OFFSET('Hygiene Data'!$D$13,0,10*ROW('Hygiene Data'!D123))="","",OFFSET('Hygiene Data'!$D$13,0,10*ROW('Hygiene Data'!D123)))</f>
        <v/>
      </c>
      <c r="DR129" s="286" t="str">
        <f ca="true">+IF(OFFSET('Hygiene Data'!$E$11,0,10*ROW('Hygiene Data'!E123))="","",OFFSET('Hygiene Data'!$E$11,0,10*ROW('Hygiene Data'!E123)))</f>
        <v/>
      </c>
      <c r="DS129" s="286" t="str">
        <f ca="true">+IF(OFFSET('Hygiene Data'!$E$12,0,10*ROW('Hygiene Data'!E123))="","",OFFSET('Hygiene Data'!$E$12,0,10*ROW('Hygiene Data'!E123)))</f>
        <v/>
      </c>
      <c r="DT129" s="286" t="str">
        <f ca="true">+IF(OFFSET('Hygiene Data'!$E$13,0,10*ROW('Hygiene Data'!E123))="","",OFFSET('Hygiene Data'!$E$13,0,10*ROW('Hygiene Data'!E123)))</f>
        <v/>
      </c>
      <c r="DU129" s="286" t="str">
        <f ca="true">+IF(OFFSET('Hygiene Data'!$F$11,0,10*ROW('Hygiene Data'!F123))="","",OFFSET('Hygiene Data'!$F$11,0,10*ROW('Hygiene Data'!F123)))</f>
        <v/>
      </c>
      <c r="DV129" s="286" t="str">
        <f ca="true">+IF(OFFSET('Hygiene Data'!$F$12,0,10*ROW('Hygiene Data'!F123))="","",OFFSET('Hygiene Data'!$F$12,0,10*ROW('Hygiene Data'!F123)))</f>
        <v/>
      </c>
      <c r="DW129" s="286" t="str">
        <f ca="true">+IF(OFFSET('Hygiene Data'!$F$13,0,10*ROW('Hygiene Data'!F123))="","",OFFSET('Hygiene Data'!$F$13,0,10*ROW('Hygiene Data'!F123)))</f>
        <v/>
      </c>
      <c r="DX129" s="286" t="str">
        <f ca="true">+IF(OFFSET('Hygiene Data'!$G$11,0,10*ROW('Hygiene Data'!G123))="","",OFFSET('Hygiene Data'!$G$11,0,10*ROW('Hygiene Data'!G123)))</f>
        <v/>
      </c>
      <c r="DY129" s="286" t="str">
        <f ca="true">+IF(OFFSET('Hygiene Data'!$G$12,0,10*ROW('Hygiene Data'!G123))="","",OFFSET('Hygiene Data'!$G$12,0,10*ROW('Hygiene Data'!G123)))</f>
        <v/>
      </c>
      <c r="DZ129" s="286" t="str">
        <f ca="true">+IF(OFFSET('Hygiene Data'!$G$13,0,10*ROW('Hygiene Data'!G123))="","",OFFSET('Hygiene Data'!$G$13,0,10*ROW('Hygiene Data'!G123)))</f>
        <v/>
      </c>
      <c r="EA129" s="286" t="str">
        <f ca="true">+IF(OFFSET('Hygiene Data'!$H$11,0,10*ROW('Hygiene Data'!H123))="","",OFFSET('Hygiene Data'!$H$11,0,10*ROW('Hygiene Data'!H123)))</f>
        <v/>
      </c>
      <c r="EB129" s="286" t="str">
        <f ca="true">+IF(OFFSET('Hygiene Data'!$H$12,0,10*ROW('Hygiene Data'!H123))="","",OFFSET('Hygiene Data'!$H$12,0,10*ROW('Hygiene Data'!H123)))</f>
        <v/>
      </c>
      <c r="EC129" s="286" t="str">
        <f ca="true">+IF(OFFSET('Hygiene Data'!$H$13,0,10*ROW('Hygiene Data'!H123))="","",OFFSET('Hygiene Data'!$H$13,0,10*ROW('Hygiene Data'!H123)))</f>
        <v/>
      </c>
      <c r="ED129" s="286" t="str">
        <f ca="true">+IF(OFFSET('Hygiene Data'!$I$11,0,10*ROW('Hygiene Data'!I123))="","",OFFSET('Hygiene Data'!$I$11,0,10*ROW('Hygiene Data'!I123)))</f>
        <v/>
      </c>
      <c r="EE129" s="286" t="str">
        <f ca="true">+IF(OFFSET('Hygiene Data'!$I$12,0,10*ROW('Hygiene Data'!I123))="","",OFFSET('Hygiene Data'!$I$12,0,10*ROW('Hygiene Data'!I123)))</f>
        <v/>
      </c>
      <c r="EF129" s="286"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42"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6"/>
      <c r="BS130" s="286" t="str">
        <f ca="true">+IF(OFFSET('Water Data'!$D$27,0,10*ROW('Water Data'!D124))="","",OFFSET('Water Data'!$D$27,0,10*ROW('Water Data'!D124)))</f>
        <v/>
      </c>
      <c r="BT130" s="286" t="str">
        <f ca="true">+IF(OFFSET('Water Data'!$D$28,0,10*ROW('Water Data'!D124))="","",OFFSET('Water Data'!$D$28,0,10*ROW('Water Data'!D124)))</f>
        <v/>
      </c>
      <c r="BU130" s="286" t="str">
        <f ca="true">+IF(OFFSET('Water Data'!$D$29,0,10*ROW('Water Data'!D124))="","",OFFSET('Water Data'!$D$29,0,10*ROW('Water Data'!D124)))</f>
        <v/>
      </c>
      <c r="BV130" s="286" t="str">
        <f ca="true">+IF(OFFSET('Water Data'!$E$27,0,10*ROW('Water Data'!E124))="","",OFFSET('Water Data'!$E$27,0,10*ROW('Water Data'!E124)))</f>
        <v/>
      </c>
      <c r="BW130" s="286" t="str">
        <f ca="true">+IF(OFFSET('Water Data'!$E$28,0,10*ROW('Water Data'!E124))="","",OFFSET('Water Data'!$E$28,0,10*ROW('Water Data'!E124)))</f>
        <v/>
      </c>
      <c r="BX130" s="286" t="str">
        <f ca="true">+IF(OFFSET('Water Data'!$E$29,0,10*ROW('Water Data'!E124))="","",OFFSET('Water Data'!$E$29,0,10*ROW('Water Data'!E124)))</f>
        <v/>
      </c>
      <c r="BY130" s="286" t="str">
        <f ca="true">+IF(OFFSET('Water Data'!$F$27,0,10*ROW('Water Data'!F124))="","",OFFSET('Water Data'!$F$27,0,10*ROW('Water Data'!F124)))</f>
        <v/>
      </c>
      <c r="BZ130" s="286" t="str">
        <f ca="true">+IF(OFFSET('Water Data'!$F$28,0,10*ROW('Water Data'!F124))="","",OFFSET('Water Data'!$F$28,0,10*ROW('Water Data'!F124)))</f>
        <v/>
      </c>
      <c r="CA130" s="286" t="str">
        <f ca="true">+IF(OFFSET('Water Data'!$F$29,0,10*ROW('Water Data'!F124))="","",OFFSET('Water Data'!$F$29,0,10*ROW('Water Data'!F124)))</f>
        <v/>
      </c>
      <c r="CB130" s="286" t="str">
        <f ca="true">+IF(OFFSET('Water Data'!$G$27,0,10*ROW('Water Data'!G124))="","",OFFSET('Water Data'!$G$27,0,10*ROW('Water Data'!G124)))</f>
        <v/>
      </c>
      <c r="CC130" s="286" t="str">
        <f ca="true">+IF(OFFSET('Water Data'!$G$28,0,10*ROW('Water Data'!G124))="","",OFFSET('Water Data'!$G$28,0,10*ROW('Water Data'!G124)))</f>
        <v/>
      </c>
      <c r="CD130" s="286" t="str">
        <f ca="true">+IF(OFFSET('Water Data'!$G$29,0,10*ROW('Water Data'!G124))="","",OFFSET('Water Data'!$G$29,0,10*ROW('Water Data'!G124)))</f>
        <v/>
      </c>
      <c r="CE130" s="286" t="str">
        <f ca="true">+IF(OFFSET('Water Data'!$H$27,0,10*ROW('Water Data'!H124))="","",OFFSET('Water Data'!$H$27,0,10*ROW('Water Data'!H124)))</f>
        <v/>
      </c>
      <c r="CF130" s="286" t="str">
        <f ca="true">+IF(OFFSET('Water Data'!$H$28,0,10*ROW('Water Data'!H124))="","",OFFSET('Water Data'!$H$28,0,10*ROW('Water Data'!H124)))</f>
        <v/>
      </c>
      <c r="CG130" s="286" t="str">
        <f ca="true">+IF(OFFSET('Water Data'!$H$29,0,10*ROW('Water Data'!H124))="","",OFFSET('Water Data'!$H$29,0,10*ROW('Water Data'!H124)))</f>
        <v/>
      </c>
      <c r="CH130" s="286" t="str">
        <f ca="true">+IF(OFFSET('Water Data'!$I$27,0,10*ROW('Water Data'!I124))="","",OFFSET('Water Data'!$I$27,0,10*ROW('Water Data'!I124)))</f>
        <v/>
      </c>
      <c r="CI130" s="286" t="str">
        <f ca="true">+IF(OFFSET('Water Data'!$I$28,0,10*ROW('Water Data'!I124))="","",OFFSET('Water Data'!$I$28,0,10*ROW('Water Data'!I124)))</f>
        <v/>
      </c>
      <c r="CJ130" s="286" t="str">
        <f ca="true">+IF(OFFSET('Water Data'!$I$29,0,10*ROW('Water Data'!I124))="","",OFFSET('Water Data'!$I$29,0,10*ROW('Water Data'!I124)))</f>
        <v/>
      </c>
      <c r="CK130" s="286" t="str">
        <f ca="true">+IF(OFFSET('Sanitation Data'!$D$28,0,10*ROW('Sanitation Data'!D124))="","",OFFSET('Sanitation Data'!$D$28,0,10*ROW('Sanitation Data'!D124)))</f>
        <v/>
      </c>
      <c r="CL130" s="286" t="str">
        <f ca="true">+IF(OFFSET('Sanitation Data'!$D$29,0,10*ROW('Sanitation Data'!D124))="","",OFFSET('Sanitation Data'!$D$29,0,10*ROW('Sanitation Data'!D124)))</f>
        <v/>
      </c>
      <c r="CM130" s="286" t="str">
        <f ca="true">+IF(OFFSET('Sanitation Data'!$D$30,0,10*ROW('Sanitation Data'!D124))="","",OFFSET('Sanitation Data'!$D$30,0,10*ROW('Sanitation Data'!D124)))</f>
        <v/>
      </c>
      <c r="CN130" s="286" t="str">
        <f ca="true">+IF(OFFSET('Sanitation Data'!$D$31,0,10*ROW('Sanitation Data'!D124))="","",OFFSET('Sanitation Data'!$D$31,0,10*ROW('Sanitation Data'!D124)))</f>
        <v/>
      </c>
      <c r="CO130" s="286" t="str">
        <f ca="true">+IF(OFFSET('Sanitation Data'!$D$32,0,10*ROW('Sanitation Data'!D124))="","",OFFSET('Sanitation Data'!$D$32,0,10*ROW('Sanitation Data'!D124)))</f>
        <v/>
      </c>
      <c r="CP130" s="286" t="str">
        <f ca="true">+IF(OFFSET('Sanitation Data'!$E$28,0,10*ROW('Sanitation Data'!E124))="","",OFFSET('Sanitation Data'!$E$28,0,10*ROW('Sanitation Data'!E124)))</f>
        <v/>
      </c>
      <c r="CQ130" s="286" t="str">
        <f ca="true">+IF(OFFSET('Sanitation Data'!$E$29,0,10*ROW('Sanitation Data'!E124))="","",OFFSET('Sanitation Data'!$E$29,0,10*ROW('Sanitation Data'!E124)))</f>
        <v/>
      </c>
      <c r="CR130" s="286" t="str">
        <f ca="true">+IF(OFFSET('Sanitation Data'!$E$30,0,10*ROW('Sanitation Data'!E124))="","",OFFSET('Sanitation Data'!$E$30,0,10*ROW('Sanitation Data'!E124)))</f>
        <v/>
      </c>
      <c r="CS130" s="286" t="str">
        <f ca="true">+IF(OFFSET('Sanitation Data'!$E$31,0,10*ROW('Sanitation Data'!E124))="","",OFFSET('Sanitation Data'!$E$31,0,10*ROW('Sanitation Data'!E124)))</f>
        <v/>
      </c>
      <c r="CT130" s="286" t="str">
        <f ca="true">+IF(OFFSET('Sanitation Data'!$E$32,0,10*ROW('Sanitation Data'!E124))="","",OFFSET('Sanitation Data'!$E$32,0,10*ROW('Sanitation Data'!E124)))</f>
        <v/>
      </c>
      <c r="CU130" s="286" t="str">
        <f ca="true">+IF(OFFSET('Sanitation Data'!$F$28,0,10*ROW('Sanitation Data'!F124))="","",OFFSET('Sanitation Data'!$F$28,0,10*ROW('Sanitation Data'!F124)))</f>
        <v/>
      </c>
      <c r="CV130" s="286" t="str">
        <f ca="true">+IF(OFFSET('Sanitation Data'!$F$29,0,10*ROW('Sanitation Data'!F124))="","",OFFSET('Sanitation Data'!$F$29,0,10*ROW('Sanitation Data'!F124)))</f>
        <v/>
      </c>
      <c r="CW130" s="286" t="str">
        <f ca="true">+IF(OFFSET('Sanitation Data'!$F$30,0,10*ROW('Sanitation Data'!F124))="","",OFFSET('Sanitation Data'!$F$30,0,10*ROW('Sanitation Data'!F124)))</f>
        <v/>
      </c>
      <c r="CX130" s="286" t="str">
        <f ca="true">+IF(OFFSET('Sanitation Data'!$F$31,0,10*ROW('Sanitation Data'!F124))="","",OFFSET('Sanitation Data'!$F$31,0,10*ROW('Sanitation Data'!F124)))</f>
        <v/>
      </c>
      <c r="CY130" s="286" t="str">
        <f ca="true">+IF(OFFSET('Sanitation Data'!$F$32,0,10*ROW('Sanitation Data'!F124))="","",OFFSET('Sanitation Data'!$F$32,0,10*ROW('Sanitation Data'!F124)))</f>
        <v/>
      </c>
      <c r="CZ130" s="286" t="str">
        <f ca="true">+IF(OFFSET('Sanitation Data'!$G$28,0,10*ROW('Sanitation Data'!G124))="","",OFFSET('Sanitation Data'!$G$28,0,10*ROW('Sanitation Data'!G124)))</f>
        <v/>
      </c>
      <c r="DA130" s="286" t="str">
        <f ca="true">+IF(OFFSET('Sanitation Data'!$G$29,0,10*ROW('Sanitation Data'!G124))="","",OFFSET('Sanitation Data'!$G$29,0,10*ROW('Sanitation Data'!G124)))</f>
        <v/>
      </c>
      <c r="DB130" s="286" t="str">
        <f ca="true">+IF(OFFSET('Sanitation Data'!$G$30,0,10*ROW('Sanitation Data'!G124))="","",OFFSET('Sanitation Data'!$G$30,0,10*ROW('Sanitation Data'!G124)))</f>
        <v/>
      </c>
      <c r="DC130" s="286" t="str">
        <f ca="true">+IF(OFFSET('Sanitation Data'!$G$31,0,10*ROW('Sanitation Data'!G124))="","",OFFSET('Sanitation Data'!$G$31,0,10*ROW('Sanitation Data'!G124)))</f>
        <v/>
      </c>
      <c r="DD130" s="286" t="str">
        <f ca="true">+IF(OFFSET('Sanitation Data'!$G$32,0,10*ROW('Sanitation Data'!G124))="","",OFFSET('Sanitation Data'!$G$32,0,10*ROW('Sanitation Data'!G124)))</f>
        <v/>
      </c>
      <c r="DE130" s="286" t="str">
        <f ca="true">+IF(OFFSET('Sanitation Data'!$H$28,0,10*ROW('Sanitation Data'!H124))="","",OFFSET('Sanitation Data'!$H$28,0,10*ROW('Sanitation Data'!H124)))</f>
        <v/>
      </c>
      <c r="DF130" s="286" t="str">
        <f ca="true">+IF(OFFSET('Sanitation Data'!$H$29,0,10*ROW('Sanitation Data'!H124))="","",OFFSET('Sanitation Data'!$H$29,0,10*ROW('Sanitation Data'!H124)))</f>
        <v/>
      </c>
      <c r="DG130" s="286" t="str">
        <f ca="true">+IF(OFFSET('Sanitation Data'!$H$30,0,10*ROW('Sanitation Data'!H124))="","",OFFSET('Sanitation Data'!$H$30,0,10*ROW('Sanitation Data'!H124)))</f>
        <v/>
      </c>
      <c r="DH130" s="286" t="str">
        <f ca="true">+IF(OFFSET('Sanitation Data'!$H$31,0,10*ROW('Sanitation Data'!H124))="","",OFFSET('Sanitation Data'!$H$31,0,10*ROW('Sanitation Data'!H124)))</f>
        <v/>
      </c>
      <c r="DI130" s="286" t="str">
        <f ca="true">+IF(OFFSET('Sanitation Data'!$H$32,0,10*ROW('Sanitation Data'!H124))="","",OFFSET('Sanitation Data'!$H$32,0,10*ROW('Sanitation Data'!H124)))</f>
        <v/>
      </c>
      <c r="DJ130" s="286" t="str">
        <f ca="true">+IF(OFFSET('Sanitation Data'!$I$28,0,10*ROW('Sanitation Data'!I124))="","",OFFSET('Sanitation Data'!$I$28,0,10*ROW('Sanitation Data'!I124)))</f>
        <v/>
      </c>
      <c r="DK130" s="286" t="str">
        <f ca="true">+IF(OFFSET('Sanitation Data'!$I$29,0,10*ROW('Sanitation Data'!I124))="","",OFFSET('Sanitation Data'!$I$29,0,10*ROW('Sanitation Data'!I124)))</f>
        <v/>
      </c>
      <c r="DL130" s="286" t="str">
        <f ca="true">+IF(OFFSET('Sanitation Data'!$I$30,0,10*ROW('Sanitation Data'!I124))="","",OFFSET('Sanitation Data'!$I$30,0,10*ROW('Sanitation Data'!I124)))</f>
        <v/>
      </c>
      <c r="DM130" s="286" t="str">
        <f ca="true">+IF(OFFSET('Sanitation Data'!$I$31,0,10*ROW('Sanitation Data'!I124))="","",OFFSET('Sanitation Data'!$I$31,0,10*ROW('Sanitation Data'!I124)))</f>
        <v/>
      </c>
      <c r="DN130" s="286" t="str">
        <f ca="true">+IF(OFFSET('Sanitation Data'!$I$32,0,10*ROW('Sanitation Data'!I124))="","",OFFSET('Sanitation Data'!$I$32,0,10*ROW('Sanitation Data'!I124)))</f>
        <v/>
      </c>
      <c r="DO130" s="286" t="str">
        <f ca="true">+IF(OFFSET('Hygiene Data'!$D$11,0,10*ROW('Hygiene Data'!D124))="","",OFFSET('Hygiene Data'!$D$11,0,10*ROW('Hygiene Data'!D124)))</f>
        <v/>
      </c>
      <c r="DP130" s="286" t="str">
        <f ca="true">+IF(OFFSET('Hygiene Data'!$D$12,0,10*ROW('Hygiene Data'!D124))="","",OFFSET('Hygiene Data'!$D$12,0,10*ROW('Hygiene Data'!D124)))</f>
        <v/>
      </c>
      <c r="DQ130" s="286" t="str">
        <f ca="true">+IF(OFFSET('Hygiene Data'!$D$13,0,10*ROW('Hygiene Data'!D124))="","",OFFSET('Hygiene Data'!$D$13,0,10*ROW('Hygiene Data'!D124)))</f>
        <v/>
      </c>
      <c r="DR130" s="286" t="str">
        <f ca="true">+IF(OFFSET('Hygiene Data'!$E$11,0,10*ROW('Hygiene Data'!E124))="","",OFFSET('Hygiene Data'!$E$11,0,10*ROW('Hygiene Data'!E124)))</f>
        <v/>
      </c>
      <c r="DS130" s="286" t="str">
        <f ca="true">+IF(OFFSET('Hygiene Data'!$E$12,0,10*ROW('Hygiene Data'!E124))="","",OFFSET('Hygiene Data'!$E$12,0,10*ROW('Hygiene Data'!E124)))</f>
        <v/>
      </c>
      <c r="DT130" s="286" t="str">
        <f ca="true">+IF(OFFSET('Hygiene Data'!$E$13,0,10*ROW('Hygiene Data'!E124))="","",OFFSET('Hygiene Data'!$E$13,0,10*ROW('Hygiene Data'!E124)))</f>
        <v/>
      </c>
      <c r="DU130" s="286" t="str">
        <f ca="true">+IF(OFFSET('Hygiene Data'!$F$11,0,10*ROW('Hygiene Data'!F124))="","",OFFSET('Hygiene Data'!$F$11,0,10*ROW('Hygiene Data'!F124)))</f>
        <v/>
      </c>
      <c r="DV130" s="286" t="str">
        <f ca="true">+IF(OFFSET('Hygiene Data'!$F$12,0,10*ROW('Hygiene Data'!F124))="","",OFFSET('Hygiene Data'!$F$12,0,10*ROW('Hygiene Data'!F124)))</f>
        <v/>
      </c>
      <c r="DW130" s="286" t="str">
        <f ca="true">+IF(OFFSET('Hygiene Data'!$F$13,0,10*ROW('Hygiene Data'!F124))="","",OFFSET('Hygiene Data'!$F$13,0,10*ROW('Hygiene Data'!F124)))</f>
        <v/>
      </c>
      <c r="DX130" s="286" t="str">
        <f ca="true">+IF(OFFSET('Hygiene Data'!$G$11,0,10*ROW('Hygiene Data'!G124))="","",OFFSET('Hygiene Data'!$G$11,0,10*ROW('Hygiene Data'!G124)))</f>
        <v/>
      </c>
      <c r="DY130" s="286" t="str">
        <f ca="true">+IF(OFFSET('Hygiene Data'!$G$12,0,10*ROW('Hygiene Data'!G124))="","",OFFSET('Hygiene Data'!$G$12,0,10*ROW('Hygiene Data'!G124)))</f>
        <v/>
      </c>
      <c r="DZ130" s="286" t="str">
        <f ca="true">+IF(OFFSET('Hygiene Data'!$G$13,0,10*ROW('Hygiene Data'!G124))="","",OFFSET('Hygiene Data'!$G$13,0,10*ROW('Hygiene Data'!G124)))</f>
        <v/>
      </c>
      <c r="EA130" s="286" t="str">
        <f ca="true">+IF(OFFSET('Hygiene Data'!$H$11,0,10*ROW('Hygiene Data'!H124))="","",OFFSET('Hygiene Data'!$H$11,0,10*ROW('Hygiene Data'!H124)))</f>
        <v/>
      </c>
      <c r="EB130" s="286" t="str">
        <f ca="true">+IF(OFFSET('Hygiene Data'!$H$12,0,10*ROW('Hygiene Data'!H124))="","",OFFSET('Hygiene Data'!$H$12,0,10*ROW('Hygiene Data'!H124)))</f>
        <v/>
      </c>
      <c r="EC130" s="286" t="str">
        <f ca="true">+IF(OFFSET('Hygiene Data'!$H$13,0,10*ROW('Hygiene Data'!H124))="","",OFFSET('Hygiene Data'!$H$13,0,10*ROW('Hygiene Data'!H124)))</f>
        <v/>
      </c>
      <c r="ED130" s="286" t="str">
        <f ca="true">+IF(OFFSET('Hygiene Data'!$I$11,0,10*ROW('Hygiene Data'!I124))="","",OFFSET('Hygiene Data'!$I$11,0,10*ROW('Hygiene Data'!I124)))</f>
        <v/>
      </c>
      <c r="EE130" s="286" t="str">
        <f ca="true">+IF(OFFSET('Hygiene Data'!$I$12,0,10*ROW('Hygiene Data'!I124))="","",OFFSET('Hygiene Data'!$I$12,0,10*ROW('Hygiene Data'!I124)))</f>
        <v/>
      </c>
      <c r="EF130" s="286"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42"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6"/>
      <c r="BS131" s="286" t="str">
        <f ca="true">+IF(OFFSET('Water Data'!$D$27,0,10*ROW('Water Data'!D125))="","",OFFSET('Water Data'!$D$27,0,10*ROW('Water Data'!D125)))</f>
        <v/>
      </c>
      <c r="BT131" s="286" t="str">
        <f ca="true">+IF(OFFSET('Water Data'!$D$28,0,10*ROW('Water Data'!D125))="","",OFFSET('Water Data'!$D$28,0,10*ROW('Water Data'!D125)))</f>
        <v/>
      </c>
      <c r="BU131" s="286" t="str">
        <f ca="true">+IF(OFFSET('Water Data'!$D$29,0,10*ROW('Water Data'!D125))="","",OFFSET('Water Data'!$D$29,0,10*ROW('Water Data'!D125)))</f>
        <v/>
      </c>
      <c r="BV131" s="286" t="str">
        <f ca="true">+IF(OFFSET('Water Data'!$E$27,0,10*ROW('Water Data'!E125))="","",OFFSET('Water Data'!$E$27,0,10*ROW('Water Data'!E125)))</f>
        <v/>
      </c>
      <c r="BW131" s="286" t="str">
        <f ca="true">+IF(OFFSET('Water Data'!$E$28,0,10*ROW('Water Data'!E125))="","",OFFSET('Water Data'!$E$28,0,10*ROW('Water Data'!E125)))</f>
        <v/>
      </c>
      <c r="BX131" s="286" t="str">
        <f ca="true">+IF(OFFSET('Water Data'!$E$29,0,10*ROW('Water Data'!E125))="","",OFFSET('Water Data'!$E$29,0,10*ROW('Water Data'!E125)))</f>
        <v/>
      </c>
      <c r="BY131" s="286" t="str">
        <f ca="true">+IF(OFFSET('Water Data'!$F$27,0,10*ROW('Water Data'!F125))="","",OFFSET('Water Data'!$F$27,0,10*ROW('Water Data'!F125)))</f>
        <v/>
      </c>
      <c r="BZ131" s="286" t="str">
        <f ca="true">+IF(OFFSET('Water Data'!$F$28,0,10*ROW('Water Data'!F125))="","",OFFSET('Water Data'!$F$28,0,10*ROW('Water Data'!F125)))</f>
        <v/>
      </c>
      <c r="CA131" s="286" t="str">
        <f ca="true">+IF(OFFSET('Water Data'!$F$29,0,10*ROW('Water Data'!F125))="","",OFFSET('Water Data'!$F$29,0,10*ROW('Water Data'!F125)))</f>
        <v/>
      </c>
      <c r="CB131" s="286" t="str">
        <f ca="true">+IF(OFFSET('Water Data'!$G$27,0,10*ROW('Water Data'!G125))="","",OFFSET('Water Data'!$G$27,0,10*ROW('Water Data'!G125)))</f>
        <v/>
      </c>
      <c r="CC131" s="286" t="str">
        <f ca="true">+IF(OFFSET('Water Data'!$G$28,0,10*ROW('Water Data'!G125))="","",OFFSET('Water Data'!$G$28,0,10*ROW('Water Data'!G125)))</f>
        <v/>
      </c>
      <c r="CD131" s="286" t="str">
        <f ca="true">+IF(OFFSET('Water Data'!$G$29,0,10*ROW('Water Data'!G125))="","",OFFSET('Water Data'!$G$29,0,10*ROW('Water Data'!G125)))</f>
        <v/>
      </c>
      <c r="CE131" s="286" t="str">
        <f ca="true">+IF(OFFSET('Water Data'!$H$27,0,10*ROW('Water Data'!H125))="","",OFFSET('Water Data'!$H$27,0,10*ROW('Water Data'!H125)))</f>
        <v/>
      </c>
      <c r="CF131" s="286" t="str">
        <f ca="true">+IF(OFFSET('Water Data'!$H$28,0,10*ROW('Water Data'!H125))="","",OFFSET('Water Data'!$H$28,0,10*ROW('Water Data'!H125)))</f>
        <v/>
      </c>
      <c r="CG131" s="286" t="str">
        <f ca="true">+IF(OFFSET('Water Data'!$H$29,0,10*ROW('Water Data'!H125))="","",OFFSET('Water Data'!$H$29,0,10*ROW('Water Data'!H125)))</f>
        <v/>
      </c>
      <c r="CH131" s="286" t="str">
        <f ca="true">+IF(OFFSET('Water Data'!$I$27,0,10*ROW('Water Data'!I125))="","",OFFSET('Water Data'!$I$27,0,10*ROW('Water Data'!I125)))</f>
        <v/>
      </c>
      <c r="CI131" s="286" t="str">
        <f ca="true">+IF(OFFSET('Water Data'!$I$28,0,10*ROW('Water Data'!I125))="","",OFFSET('Water Data'!$I$28,0,10*ROW('Water Data'!I125)))</f>
        <v/>
      </c>
      <c r="CJ131" s="286" t="str">
        <f ca="true">+IF(OFFSET('Water Data'!$I$29,0,10*ROW('Water Data'!I125))="","",OFFSET('Water Data'!$I$29,0,10*ROW('Water Data'!I125)))</f>
        <v/>
      </c>
      <c r="CK131" s="286" t="str">
        <f ca="true">+IF(OFFSET('Sanitation Data'!$D$28,0,10*ROW('Sanitation Data'!D125))="","",OFFSET('Sanitation Data'!$D$28,0,10*ROW('Sanitation Data'!D125)))</f>
        <v/>
      </c>
      <c r="CL131" s="286" t="str">
        <f ca="true">+IF(OFFSET('Sanitation Data'!$D$29,0,10*ROW('Sanitation Data'!D125))="","",OFFSET('Sanitation Data'!$D$29,0,10*ROW('Sanitation Data'!D125)))</f>
        <v/>
      </c>
      <c r="CM131" s="286" t="str">
        <f ca="true">+IF(OFFSET('Sanitation Data'!$D$30,0,10*ROW('Sanitation Data'!D125))="","",OFFSET('Sanitation Data'!$D$30,0,10*ROW('Sanitation Data'!D125)))</f>
        <v/>
      </c>
      <c r="CN131" s="286" t="str">
        <f ca="true">+IF(OFFSET('Sanitation Data'!$D$31,0,10*ROW('Sanitation Data'!D125))="","",OFFSET('Sanitation Data'!$D$31,0,10*ROW('Sanitation Data'!D125)))</f>
        <v/>
      </c>
      <c r="CO131" s="286" t="str">
        <f ca="true">+IF(OFFSET('Sanitation Data'!$D$32,0,10*ROW('Sanitation Data'!D125))="","",OFFSET('Sanitation Data'!$D$32,0,10*ROW('Sanitation Data'!D125)))</f>
        <v/>
      </c>
      <c r="CP131" s="286" t="str">
        <f ca="true">+IF(OFFSET('Sanitation Data'!$E$28,0,10*ROW('Sanitation Data'!E125))="","",OFFSET('Sanitation Data'!$E$28,0,10*ROW('Sanitation Data'!E125)))</f>
        <v/>
      </c>
      <c r="CQ131" s="286" t="str">
        <f ca="true">+IF(OFFSET('Sanitation Data'!$E$29,0,10*ROW('Sanitation Data'!E125))="","",OFFSET('Sanitation Data'!$E$29,0,10*ROW('Sanitation Data'!E125)))</f>
        <v/>
      </c>
      <c r="CR131" s="286" t="str">
        <f ca="true">+IF(OFFSET('Sanitation Data'!$E$30,0,10*ROW('Sanitation Data'!E125))="","",OFFSET('Sanitation Data'!$E$30,0,10*ROW('Sanitation Data'!E125)))</f>
        <v/>
      </c>
      <c r="CS131" s="286" t="str">
        <f ca="true">+IF(OFFSET('Sanitation Data'!$E$31,0,10*ROW('Sanitation Data'!E125))="","",OFFSET('Sanitation Data'!$E$31,0,10*ROW('Sanitation Data'!E125)))</f>
        <v/>
      </c>
      <c r="CT131" s="286" t="str">
        <f ca="true">+IF(OFFSET('Sanitation Data'!$E$32,0,10*ROW('Sanitation Data'!E125))="","",OFFSET('Sanitation Data'!$E$32,0,10*ROW('Sanitation Data'!E125)))</f>
        <v/>
      </c>
      <c r="CU131" s="286" t="str">
        <f ca="true">+IF(OFFSET('Sanitation Data'!$F$28,0,10*ROW('Sanitation Data'!F125))="","",OFFSET('Sanitation Data'!$F$28,0,10*ROW('Sanitation Data'!F125)))</f>
        <v/>
      </c>
      <c r="CV131" s="286" t="str">
        <f ca="true">+IF(OFFSET('Sanitation Data'!$F$29,0,10*ROW('Sanitation Data'!F125))="","",OFFSET('Sanitation Data'!$F$29,0,10*ROW('Sanitation Data'!F125)))</f>
        <v/>
      </c>
      <c r="CW131" s="286" t="str">
        <f ca="true">+IF(OFFSET('Sanitation Data'!$F$30,0,10*ROW('Sanitation Data'!F125))="","",OFFSET('Sanitation Data'!$F$30,0,10*ROW('Sanitation Data'!F125)))</f>
        <v/>
      </c>
      <c r="CX131" s="286" t="str">
        <f ca="true">+IF(OFFSET('Sanitation Data'!$F$31,0,10*ROW('Sanitation Data'!F125))="","",OFFSET('Sanitation Data'!$F$31,0,10*ROW('Sanitation Data'!F125)))</f>
        <v/>
      </c>
      <c r="CY131" s="286" t="str">
        <f ca="true">+IF(OFFSET('Sanitation Data'!$F$32,0,10*ROW('Sanitation Data'!F125))="","",OFFSET('Sanitation Data'!$F$32,0,10*ROW('Sanitation Data'!F125)))</f>
        <v/>
      </c>
      <c r="CZ131" s="286" t="str">
        <f ca="true">+IF(OFFSET('Sanitation Data'!$G$28,0,10*ROW('Sanitation Data'!G125))="","",OFFSET('Sanitation Data'!$G$28,0,10*ROW('Sanitation Data'!G125)))</f>
        <v/>
      </c>
      <c r="DA131" s="286" t="str">
        <f ca="true">+IF(OFFSET('Sanitation Data'!$G$29,0,10*ROW('Sanitation Data'!G125))="","",OFFSET('Sanitation Data'!$G$29,0,10*ROW('Sanitation Data'!G125)))</f>
        <v/>
      </c>
      <c r="DB131" s="286" t="str">
        <f ca="true">+IF(OFFSET('Sanitation Data'!$G$30,0,10*ROW('Sanitation Data'!G125))="","",OFFSET('Sanitation Data'!$G$30,0,10*ROW('Sanitation Data'!G125)))</f>
        <v/>
      </c>
      <c r="DC131" s="286" t="str">
        <f ca="true">+IF(OFFSET('Sanitation Data'!$G$31,0,10*ROW('Sanitation Data'!G125))="","",OFFSET('Sanitation Data'!$G$31,0,10*ROW('Sanitation Data'!G125)))</f>
        <v/>
      </c>
      <c r="DD131" s="286" t="str">
        <f ca="true">+IF(OFFSET('Sanitation Data'!$G$32,0,10*ROW('Sanitation Data'!G125))="","",OFFSET('Sanitation Data'!$G$32,0,10*ROW('Sanitation Data'!G125)))</f>
        <v/>
      </c>
      <c r="DE131" s="286" t="str">
        <f ca="true">+IF(OFFSET('Sanitation Data'!$H$28,0,10*ROW('Sanitation Data'!H125))="","",OFFSET('Sanitation Data'!$H$28,0,10*ROW('Sanitation Data'!H125)))</f>
        <v/>
      </c>
      <c r="DF131" s="286" t="str">
        <f ca="true">+IF(OFFSET('Sanitation Data'!$H$29,0,10*ROW('Sanitation Data'!H125))="","",OFFSET('Sanitation Data'!$H$29,0,10*ROW('Sanitation Data'!H125)))</f>
        <v/>
      </c>
      <c r="DG131" s="286" t="str">
        <f ca="true">+IF(OFFSET('Sanitation Data'!$H$30,0,10*ROW('Sanitation Data'!H125))="","",OFFSET('Sanitation Data'!$H$30,0,10*ROW('Sanitation Data'!H125)))</f>
        <v/>
      </c>
      <c r="DH131" s="286" t="str">
        <f ca="true">+IF(OFFSET('Sanitation Data'!$H$31,0,10*ROW('Sanitation Data'!H125))="","",OFFSET('Sanitation Data'!$H$31,0,10*ROW('Sanitation Data'!H125)))</f>
        <v/>
      </c>
      <c r="DI131" s="286" t="str">
        <f ca="true">+IF(OFFSET('Sanitation Data'!$H$32,0,10*ROW('Sanitation Data'!H125))="","",OFFSET('Sanitation Data'!$H$32,0,10*ROW('Sanitation Data'!H125)))</f>
        <v/>
      </c>
      <c r="DJ131" s="286" t="str">
        <f ca="true">+IF(OFFSET('Sanitation Data'!$I$28,0,10*ROW('Sanitation Data'!I125))="","",OFFSET('Sanitation Data'!$I$28,0,10*ROW('Sanitation Data'!I125)))</f>
        <v/>
      </c>
      <c r="DK131" s="286" t="str">
        <f ca="true">+IF(OFFSET('Sanitation Data'!$I$29,0,10*ROW('Sanitation Data'!I125))="","",OFFSET('Sanitation Data'!$I$29,0,10*ROW('Sanitation Data'!I125)))</f>
        <v/>
      </c>
      <c r="DL131" s="286" t="str">
        <f ca="true">+IF(OFFSET('Sanitation Data'!$I$30,0,10*ROW('Sanitation Data'!I125))="","",OFFSET('Sanitation Data'!$I$30,0,10*ROW('Sanitation Data'!I125)))</f>
        <v/>
      </c>
      <c r="DM131" s="286" t="str">
        <f ca="true">+IF(OFFSET('Sanitation Data'!$I$31,0,10*ROW('Sanitation Data'!I125))="","",OFFSET('Sanitation Data'!$I$31,0,10*ROW('Sanitation Data'!I125)))</f>
        <v/>
      </c>
      <c r="DN131" s="286" t="str">
        <f ca="true">+IF(OFFSET('Sanitation Data'!$I$32,0,10*ROW('Sanitation Data'!I125))="","",OFFSET('Sanitation Data'!$I$32,0,10*ROW('Sanitation Data'!I125)))</f>
        <v/>
      </c>
      <c r="DO131" s="286" t="str">
        <f ca="true">+IF(OFFSET('Hygiene Data'!$D$11,0,10*ROW('Hygiene Data'!D125))="","",OFFSET('Hygiene Data'!$D$11,0,10*ROW('Hygiene Data'!D125)))</f>
        <v/>
      </c>
      <c r="DP131" s="286" t="str">
        <f ca="true">+IF(OFFSET('Hygiene Data'!$D$12,0,10*ROW('Hygiene Data'!D125))="","",OFFSET('Hygiene Data'!$D$12,0,10*ROW('Hygiene Data'!D125)))</f>
        <v/>
      </c>
      <c r="DQ131" s="286" t="str">
        <f ca="true">+IF(OFFSET('Hygiene Data'!$D$13,0,10*ROW('Hygiene Data'!D125))="","",OFFSET('Hygiene Data'!$D$13,0,10*ROW('Hygiene Data'!D125)))</f>
        <v/>
      </c>
      <c r="DR131" s="286" t="str">
        <f ca="true">+IF(OFFSET('Hygiene Data'!$E$11,0,10*ROW('Hygiene Data'!E125))="","",OFFSET('Hygiene Data'!$E$11,0,10*ROW('Hygiene Data'!E125)))</f>
        <v/>
      </c>
      <c r="DS131" s="286" t="str">
        <f ca="true">+IF(OFFSET('Hygiene Data'!$E$12,0,10*ROW('Hygiene Data'!E125))="","",OFFSET('Hygiene Data'!$E$12,0,10*ROW('Hygiene Data'!E125)))</f>
        <v/>
      </c>
      <c r="DT131" s="286" t="str">
        <f ca="true">+IF(OFFSET('Hygiene Data'!$E$13,0,10*ROW('Hygiene Data'!E125))="","",OFFSET('Hygiene Data'!$E$13,0,10*ROW('Hygiene Data'!E125)))</f>
        <v/>
      </c>
      <c r="DU131" s="286" t="str">
        <f ca="true">+IF(OFFSET('Hygiene Data'!$F$11,0,10*ROW('Hygiene Data'!F125))="","",OFFSET('Hygiene Data'!$F$11,0,10*ROW('Hygiene Data'!F125)))</f>
        <v/>
      </c>
      <c r="DV131" s="286" t="str">
        <f ca="true">+IF(OFFSET('Hygiene Data'!$F$12,0,10*ROW('Hygiene Data'!F125))="","",OFFSET('Hygiene Data'!$F$12,0,10*ROW('Hygiene Data'!F125)))</f>
        <v/>
      </c>
      <c r="DW131" s="286" t="str">
        <f ca="true">+IF(OFFSET('Hygiene Data'!$F$13,0,10*ROW('Hygiene Data'!F125))="","",OFFSET('Hygiene Data'!$F$13,0,10*ROW('Hygiene Data'!F125)))</f>
        <v/>
      </c>
      <c r="DX131" s="286" t="str">
        <f ca="true">+IF(OFFSET('Hygiene Data'!$G$11,0,10*ROW('Hygiene Data'!G125))="","",OFFSET('Hygiene Data'!$G$11,0,10*ROW('Hygiene Data'!G125)))</f>
        <v/>
      </c>
      <c r="DY131" s="286" t="str">
        <f ca="true">+IF(OFFSET('Hygiene Data'!$G$12,0,10*ROW('Hygiene Data'!G125))="","",OFFSET('Hygiene Data'!$G$12,0,10*ROW('Hygiene Data'!G125)))</f>
        <v/>
      </c>
      <c r="DZ131" s="286" t="str">
        <f ca="true">+IF(OFFSET('Hygiene Data'!$G$13,0,10*ROW('Hygiene Data'!G125))="","",OFFSET('Hygiene Data'!$G$13,0,10*ROW('Hygiene Data'!G125)))</f>
        <v/>
      </c>
      <c r="EA131" s="286" t="str">
        <f ca="true">+IF(OFFSET('Hygiene Data'!$H$11,0,10*ROW('Hygiene Data'!H125))="","",OFFSET('Hygiene Data'!$H$11,0,10*ROW('Hygiene Data'!H125)))</f>
        <v/>
      </c>
      <c r="EB131" s="286" t="str">
        <f ca="true">+IF(OFFSET('Hygiene Data'!$H$12,0,10*ROW('Hygiene Data'!H125))="","",OFFSET('Hygiene Data'!$H$12,0,10*ROW('Hygiene Data'!H125)))</f>
        <v/>
      </c>
      <c r="EC131" s="286" t="str">
        <f ca="true">+IF(OFFSET('Hygiene Data'!$H$13,0,10*ROW('Hygiene Data'!H125))="","",OFFSET('Hygiene Data'!$H$13,0,10*ROW('Hygiene Data'!H125)))</f>
        <v/>
      </c>
      <c r="ED131" s="286" t="str">
        <f ca="true">+IF(OFFSET('Hygiene Data'!$I$11,0,10*ROW('Hygiene Data'!I125))="","",OFFSET('Hygiene Data'!$I$11,0,10*ROW('Hygiene Data'!I125)))</f>
        <v/>
      </c>
      <c r="EE131" s="286" t="str">
        <f ca="true">+IF(OFFSET('Hygiene Data'!$I$12,0,10*ROW('Hygiene Data'!I125))="","",OFFSET('Hygiene Data'!$I$12,0,10*ROW('Hygiene Data'!I125)))</f>
        <v/>
      </c>
      <c r="EF131" s="286"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42"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6"/>
      <c r="BS132" s="286" t="str">
        <f ca="true">+IF(OFFSET('Water Data'!$D$27,0,10*ROW('Water Data'!D126))="","",OFFSET('Water Data'!$D$27,0,10*ROW('Water Data'!D126)))</f>
        <v/>
      </c>
      <c r="BT132" s="286" t="str">
        <f ca="true">+IF(OFFSET('Water Data'!$D$28,0,10*ROW('Water Data'!D126))="","",OFFSET('Water Data'!$D$28,0,10*ROW('Water Data'!D126)))</f>
        <v/>
      </c>
      <c r="BU132" s="286" t="str">
        <f ca="true">+IF(OFFSET('Water Data'!$D$29,0,10*ROW('Water Data'!D126))="","",OFFSET('Water Data'!$D$29,0,10*ROW('Water Data'!D126)))</f>
        <v/>
      </c>
      <c r="BV132" s="286" t="str">
        <f ca="true">+IF(OFFSET('Water Data'!$E$27,0,10*ROW('Water Data'!E126))="","",OFFSET('Water Data'!$E$27,0,10*ROW('Water Data'!E126)))</f>
        <v/>
      </c>
      <c r="BW132" s="286" t="str">
        <f ca="true">+IF(OFFSET('Water Data'!$E$28,0,10*ROW('Water Data'!E126))="","",OFFSET('Water Data'!$E$28,0,10*ROW('Water Data'!E126)))</f>
        <v/>
      </c>
      <c r="BX132" s="286" t="str">
        <f ca="true">+IF(OFFSET('Water Data'!$E$29,0,10*ROW('Water Data'!E126))="","",OFFSET('Water Data'!$E$29,0,10*ROW('Water Data'!E126)))</f>
        <v/>
      </c>
      <c r="BY132" s="286" t="str">
        <f ca="true">+IF(OFFSET('Water Data'!$F$27,0,10*ROW('Water Data'!F126))="","",OFFSET('Water Data'!$F$27,0,10*ROW('Water Data'!F126)))</f>
        <v/>
      </c>
      <c r="BZ132" s="286" t="str">
        <f ca="true">+IF(OFFSET('Water Data'!$F$28,0,10*ROW('Water Data'!F126))="","",OFFSET('Water Data'!$F$28,0,10*ROW('Water Data'!F126)))</f>
        <v/>
      </c>
      <c r="CA132" s="286" t="str">
        <f ca="true">+IF(OFFSET('Water Data'!$F$29,0,10*ROW('Water Data'!F126))="","",OFFSET('Water Data'!$F$29,0,10*ROW('Water Data'!F126)))</f>
        <v/>
      </c>
      <c r="CB132" s="286" t="str">
        <f ca="true">+IF(OFFSET('Water Data'!$G$27,0,10*ROW('Water Data'!G126))="","",OFFSET('Water Data'!$G$27,0,10*ROW('Water Data'!G126)))</f>
        <v/>
      </c>
      <c r="CC132" s="286" t="str">
        <f ca="true">+IF(OFFSET('Water Data'!$G$28,0,10*ROW('Water Data'!G126))="","",OFFSET('Water Data'!$G$28,0,10*ROW('Water Data'!G126)))</f>
        <v/>
      </c>
      <c r="CD132" s="286" t="str">
        <f ca="true">+IF(OFFSET('Water Data'!$G$29,0,10*ROW('Water Data'!G126))="","",OFFSET('Water Data'!$G$29,0,10*ROW('Water Data'!G126)))</f>
        <v/>
      </c>
      <c r="CE132" s="286" t="str">
        <f ca="true">+IF(OFFSET('Water Data'!$H$27,0,10*ROW('Water Data'!H126))="","",OFFSET('Water Data'!$H$27,0,10*ROW('Water Data'!H126)))</f>
        <v/>
      </c>
      <c r="CF132" s="286" t="str">
        <f ca="true">+IF(OFFSET('Water Data'!$H$28,0,10*ROW('Water Data'!H126))="","",OFFSET('Water Data'!$H$28,0,10*ROW('Water Data'!H126)))</f>
        <v/>
      </c>
      <c r="CG132" s="286" t="str">
        <f ca="true">+IF(OFFSET('Water Data'!$H$29,0,10*ROW('Water Data'!H126))="","",OFFSET('Water Data'!$H$29,0,10*ROW('Water Data'!H126)))</f>
        <v/>
      </c>
      <c r="CH132" s="286" t="str">
        <f ca="true">+IF(OFFSET('Water Data'!$I$27,0,10*ROW('Water Data'!I126))="","",OFFSET('Water Data'!$I$27,0,10*ROW('Water Data'!I126)))</f>
        <v/>
      </c>
      <c r="CI132" s="286" t="str">
        <f ca="true">+IF(OFFSET('Water Data'!$I$28,0,10*ROW('Water Data'!I126))="","",OFFSET('Water Data'!$I$28,0,10*ROW('Water Data'!I126)))</f>
        <v/>
      </c>
      <c r="CJ132" s="286" t="str">
        <f ca="true">+IF(OFFSET('Water Data'!$I$29,0,10*ROW('Water Data'!I126))="","",OFFSET('Water Data'!$I$29,0,10*ROW('Water Data'!I126)))</f>
        <v/>
      </c>
      <c r="CK132" s="286" t="str">
        <f ca="true">+IF(OFFSET('Sanitation Data'!$D$28,0,10*ROW('Sanitation Data'!D126))="","",OFFSET('Sanitation Data'!$D$28,0,10*ROW('Sanitation Data'!D126)))</f>
        <v/>
      </c>
      <c r="CL132" s="286" t="str">
        <f ca="true">+IF(OFFSET('Sanitation Data'!$D$29,0,10*ROW('Sanitation Data'!D126))="","",OFFSET('Sanitation Data'!$D$29,0,10*ROW('Sanitation Data'!D126)))</f>
        <v/>
      </c>
      <c r="CM132" s="286" t="str">
        <f ca="true">+IF(OFFSET('Sanitation Data'!$D$30,0,10*ROW('Sanitation Data'!D126))="","",OFFSET('Sanitation Data'!$D$30,0,10*ROW('Sanitation Data'!D126)))</f>
        <v/>
      </c>
      <c r="CN132" s="286" t="str">
        <f ca="true">+IF(OFFSET('Sanitation Data'!$D$31,0,10*ROW('Sanitation Data'!D126))="","",OFFSET('Sanitation Data'!$D$31,0,10*ROW('Sanitation Data'!D126)))</f>
        <v/>
      </c>
      <c r="CO132" s="286" t="str">
        <f ca="true">+IF(OFFSET('Sanitation Data'!$D$32,0,10*ROW('Sanitation Data'!D126))="","",OFFSET('Sanitation Data'!$D$32,0,10*ROW('Sanitation Data'!D126)))</f>
        <v/>
      </c>
      <c r="CP132" s="286" t="str">
        <f ca="true">+IF(OFFSET('Sanitation Data'!$E$28,0,10*ROW('Sanitation Data'!E126))="","",OFFSET('Sanitation Data'!$E$28,0,10*ROW('Sanitation Data'!E126)))</f>
        <v/>
      </c>
      <c r="CQ132" s="286" t="str">
        <f ca="true">+IF(OFFSET('Sanitation Data'!$E$29,0,10*ROW('Sanitation Data'!E126))="","",OFFSET('Sanitation Data'!$E$29,0,10*ROW('Sanitation Data'!E126)))</f>
        <v/>
      </c>
      <c r="CR132" s="286" t="str">
        <f ca="true">+IF(OFFSET('Sanitation Data'!$E$30,0,10*ROW('Sanitation Data'!E126))="","",OFFSET('Sanitation Data'!$E$30,0,10*ROW('Sanitation Data'!E126)))</f>
        <v/>
      </c>
      <c r="CS132" s="286" t="str">
        <f ca="true">+IF(OFFSET('Sanitation Data'!$E$31,0,10*ROW('Sanitation Data'!E126))="","",OFFSET('Sanitation Data'!$E$31,0,10*ROW('Sanitation Data'!E126)))</f>
        <v/>
      </c>
      <c r="CT132" s="286" t="str">
        <f ca="true">+IF(OFFSET('Sanitation Data'!$E$32,0,10*ROW('Sanitation Data'!E126))="","",OFFSET('Sanitation Data'!$E$32,0,10*ROW('Sanitation Data'!E126)))</f>
        <v/>
      </c>
      <c r="CU132" s="286" t="str">
        <f ca="true">+IF(OFFSET('Sanitation Data'!$F$28,0,10*ROW('Sanitation Data'!F126))="","",OFFSET('Sanitation Data'!$F$28,0,10*ROW('Sanitation Data'!F126)))</f>
        <v/>
      </c>
      <c r="CV132" s="286" t="str">
        <f ca="true">+IF(OFFSET('Sanitation Data'!$F$29,0,10*ROW('Sanitation Data'!F126))="","",OFFSET('Sanitation Data'!$F$29,0,10*ROW('Sanitation Data'!F126)))</f>
        <v/>
      </c>
      <c r="CW132" s="286" t="str">
        <f ca="true">+IF(OFFSET('Sanitation Data'!$F$30,0,10*ROW('Sanitation Data'!F126))="","",OFFSET('Sanitation Data'!$F$30,0,10*ROW('Sanitation Data'!F126)))</f>
        <v/>
      </c>
      <c r="CX132" s="286" t="str">
        <f ca="true">+IF(OFFSET('Sanitation Data'!$F$31,0,10*ROW('Sanitation Data'!F126))="","",OFFSET('Sanitation Data'!$F$31,0,10*ROW('Sanitation Data'!F126)))</f>
        <v/>
      </c>
      <c r="CY132" s="286" t="str">
        <f ca="true">+IF(OFFSET('Sanitation Data'!$F$32,0,10*ROW('Sanitation Data'!F126))="","",OFFSET('Sanitation Data'!$F$32,0,10*ROW('Sanitation Data'!F126)))</f>
        <v/>
      </c>
      <c r="CZ132" s="286" t="str">
        <f ca="true">+IF(OFFSET('Sanitation Data'!$G$28,0,10*ROW('Sanitation Data'!G126))="","",OFFSET('Sanitation Data'!$G$28,0,10*ROW('Sanitation Data'!G126)))</f>
        <v/>
      </c>
      <c r="DA132" s="286" t="str">
        <f ca="true">+IF(OFFSET('Sanitation Data'!$G$29,0,10*ROW('Sanitation Data'!G126))="","",OFFSET('Sanitation Data'!$G$29,0,10*ROW('Sanitation Data'!G126)))</f>
        <v/>
      </c>
      <c r="DB132" s="286" t="str">
        <f ca="true">+IF(OFFSET('Sanitation Data'!$G$30,0,10*ROW('Sanitation Data'!G126))="","",OFFSET('Sanitation Data'!$G$30,0,10*ROW('Sanitation Data'!G126)))</f>
        <v/>
      </c>
      <c r="DC132" s="286" t="str">
        <f ca="true">+IF(OFFSET('Sanitation Data'!$G$31,0,10*ROW('Sanitation Data'!G126))="","",OFFSET('Sanitation Data'!$G$31,0,10*ROW('Sanitation Data'!G126)))</f>
        <v/>
      </c>
      <c r="DD132" s="286" t="str">
        <f ca="true">+IF(OFFSET('Sanitation Data'!$G$32,0,10*ROW('Sanitation Data'!G126))="","",OFFSET('Sanitation Data'!$G$32,0,10*ROW('Sanitation Data'!G126)))</f>
        <v/>
      </c>
      <c r="DE132" s="286" t="str">
        <f ca="true">+IF(OFFSET('Sanitation Data'!$H$28,0,10*ROW('Sanitation Data'!H126))="","",OFFSET('Sanitation Data'!$H$28,0,10*ROW('Sanitation Data'!H126)))</f>
        <v/>
      </c>
      <c r="DF132" s="286" t="str">
        <f ca="true">+IF(OFFSET('Sanitation Data'!$H$29,0,10*ROW('Sanitation Data'!H126))="","",OFFSET('Sanitation Data'!$H$29,0,10*ROW('Sanitation Data'!H126)))</f>
        <v/>
      </c>
      <c r="DG132" s="286" t="str">
        <f ca="true">+IF(OFFSET('Sanitation Data'!$H$30,0,10*ROW('Sanitation Data'!H126))="","",OFFSET('Sanitation Data'!$H$30,0,10*ROW('Sanitation Data'!H126)))</f>
        <v/>
      </c>
      <c r="DH132" s="286" t="str">
        <f ca="true">+IF(OFFSET('Sanitation Data'!$H$31,0,10*ROW('Sanitation Data'!H126))="","",OFFSET('Sanitation Data'!$H$31,0,10*ROW('Sanitation Data'!H126)))</f>
        <v/>
      </c>
      <c r="DI132" s="286" t="str">
        <f ca="true">+IF(OFFSET('Sanitation Data'!$H$32,0,10*ROW('Sanitation Data'!H126))="","",OFFSET('Sanitation Data'!$H$32,0,10*ROW('Sanitation Data'!H126)))</f>
        <v/>
      </c>
      <c r="DJ132" s="286" t="str">
        <f ca="true">+IF(OFFSET('Sanitation Data'!$I$28,0,10*ROW('Sanitation Data'!I126))="","",OFFSET('Sanitation Data'!$I$28,0,10*ROW('Sanitation Data'!I126)))</f>
        <v/>
      </c>
      <c r="DK132" s="286" t="str">
        <f ca="true">+IF(OFFSET('Sanitation Data'!$I$29,0,10*ROW('Sanitation Data'!I126))="","",OFFSET('Sanitation Data'!$I$29,0,10*ROW('Sanitation Data'!I126)))</f>
        <v/>
      </c>
      <c r="DL132" s="286" t="str">
        <f ca="true">+IF(OFFSET('Sanitation Data'!$I$30,0,10*ROW('Sanitation Data'!I126))="","",OFFSET('Sanitation Data'!$I$30,0,10*ROW('Sanitation Data'!I126)))</f>
        <v/>
      </c>
      <c r="DM132" s="286" t="str">
        <f ca="true">+IF(OFFSET('Sanitation Data'!$I$31,0,10*ROW('Sanitation Data'!I126))="","",OFFSET('Sanitation Data'!$I$31,0,10*ROW('Sanitation Data'!I126)))</f>
        <v/>
      </c>
      <c r="DN132" s="286" t="str">
        <f ca="true">+IF(OFFSET('Sanitation Data'!$I$32,0,10*ROW('Sanitation Data'!I126))="","",OFFSET('Sanitation Data'!$I$32,0,10*ROW('Sanitation Data'!I126)))</f>
        <v/>
      </c>
      <c r="DO132" s="286" t="str">
        <f ca="true">+IF(OFFSET('Hygiene Data'!$D$11,0,10*ROW('Hygiene Data'!D126))="","",OFFSET('Hygiene Data'!$D$11,0,10*ROW('Hygiene Data'!D126)))</f>
        <v/>
      </c>
      <c r="DP132" s="286" t="str">
        <f ca="true">+IF(OFFSET('Hygiene Data'!$D$12,0,10*ROW('Hygiene Data'!D126))="","",OFFSET('Hygiene Data'!$D$12,0,10*ROW('Hygiene Data'!D126)))</f>
        <v/>
      </c>
      <c r="DQ132" s="286" t="str">
        <f ca="true">+IF(OFFSET('Hygiene Data'!$D$13,0,10*ROW('Hygiene Data'!D126))="","",OFFSET('Hygiene Data'!$D$13,0,10*ROW('Hygiene Data'!D126)))</f>
        <v/>
      </c>
      <c r="DR132" s="286" t="str">
        <f ca="true">+IF(OFFSET('Hygiene Data'!$E$11,0,10*ROW('Hygiene Data'!E126))="","",OFFSET('Hygiene Data'!$E$11,0,10*ROW('Hygiene Data'!E126)))</f>
        <v/>
      </c>
      <c r="DS132" s="286" t="str">
        <f ca="true">+IF(OFFSET('Hygiene Data'!$E$12,0,10*ROW('Hygiene Data'!E126))="","",OFFSET('Hygiene Data'!$E$12,0,10*ROW('Hygiene Data'!E126)))</f>
        <v/>
      </c>
      <c r="DT132" s="286" t="str">
        <f ca="true">+IF(OFFSET('Hygiene Data'!$E$13,0,10*ROW('Hygiene Data'!E126))="","",OFFSET('Hygiene Data'!$E$13,0,10*ROW('Hygiene Data'!E126)))</f>
        <v/>
      </c>
      <c r="DU132" s="286" t="str">
        <f ca="true">+IF(OFFSET('Hygiene Data'!$F$11,0,10*ROW('Hygiene Data'!F126))="","",OFFSET('Hygiene Data'!$F$11,0,10*ROW('Hygiene Data'!F126)))</f>
        <v/>
      </c>
      <c r="DV132" s="286" t="str">
        <f ca="true">+IF(OFFSET('Hygiene Data'!$F$12,0,10*ROW('Hygiene Data'!F126))="","",OFFSET('Hygiene Data'!$F$12,0,10*ROW('Hygiene Data'!F126)))</f>
        <v/>
      </c>
      <c r="DW132" s="286" t="str">
        <f ca="true">+IF(OFFSET('Hygiene Data'!$F$13,0,10*ROW('Hygiene Data'!F126))="","",OFFSET('Hygiene Data'!$F$13,0,10*ROW('Hygiene Data'!F126)))</f>
        <v/>
      </c>
      <c r="DX132" s="286" t="str">
        <f ca="true">+IF(OFFSET('Hygiene Data'!$G$11,0,10*ROW('Hygiene Data'!G126))="","",OFFSET('Hygiene Data'!$G$11,0,10*ROW('Hygiene Data'!G126)))</f>
        <v/>
      </c>
      <c r="DY132" s="286" t="str">
        <f ca="true">+IF(OFFSET('Hygiene Data'!$G$12,0,10*ROW('Hygiene Data'!G126))="","",OFFSET('Hygiene Data'!$G$12,0,10*ROW('Hygiene Data'!G126)))</f>
        <v/>
      </c>
      <c r="DZ132" s="286" t="str">
        <f ca="true">+IF(OFFSET('Hygiene Data'!$G$13,0,10*ROW('Hygiene Data'!G126))="","",OFFSET('Hygiene Data'!$G$13,0,10*ROW('Hygiene Data'!G126)))</f>
        <v/>
      </c>
      <c r="EA132" s="286" t="str">
        <f ca="true">+IF(OFFSET('Hygiene Data'!$H$11,0,10*ROW('Hygiene Data'!H126))="","",OFFSET('Hygiene Data'!$H$11,0,10*ROW('Hygiene Data'!H126)))</f>
        <v/>
      </c>
      <c r="EB132" s="286" t="str">
        <f ca="true">+IF(OFFSET('Hygiene Data'!$H$12,0,10*ROW('Hygiene Data'!H126))="","",OFFSET('Hygiene Data'!$H$12,0,10*ROW('Hygiene Data'!H126)))</f>
        <v/>
      </c>
      <c r="EC132" s="286" t="str">
        <f ca="true">+IF(OFFSET('Hygiene Data'!$H$13,0,10*ROW('Hygiene Data'!H126))="","",OFFSET('Hygiene Data'!$H$13,0,10*ROW('Hygiene Data'!H126)))</f>
        <v/>
      </c>
      <c r="ED132" s="286" t="str">
        <f ca="true">+IF(OFFSET('Hygiene Data'!$I$11,0,10*ROW('Hygiene Data'!I126))="","",OFFSET('Hygiene Data'!$I$11,0,10*ROW('Hygiene Data'!I126)))</f>
        <v/>
      </c>
      <c r="EE132" s="286" t="str">
        <f ca="true">+IF(OFFSET('Hygiene Data'!$I$12,0,10*ROW('Hygiene Data'!I126))="","",OFFSET('Hygiene Data'!$I$12,0,10*ROW('Hygiene Data'!I126)))</f>
        <v/>
      </c>
      <c r="EF132" s="286"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42"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6"/>
      <c r="BS133" s="286" t="str">
        <f ca="true">+IF(OFFSET('Water Data'!$D$27,0,10*ROW('Water Data'!D127))="","",OFFSET('Water Data'!$D$27,0,10*ROW('Water Data'!D127)))</f>
        <v/>
      </c>
      <c r="BT133" s="286" t="str">
        <f ca="true">+IF(OFFSET('Water Data'!$D$28,0,10*ROW('Water Data'!D127))="","",OFFSET('Water Data'!$D$28,0,10*ROW('Water Data'!D127)))</f>
        <v/>
      </c>
      <c r="BU133" s="286" t="str">
        <f ca="true">+IF(OFFSET('Water Data'!$D$29,0,10*ROW('Water Data'!D127))="","",OFFSET('Water Data'!$D$29,0,10*ROW('Water Data'!D127)))</f>
        <v/>
      </c>
      <c r="BV133" s="286" t="str">
        <f ca="true">+IF(OFFSET('Water Data'!$E$27,0,10*ROW('Water Data'!E127))="","",OFFSET('Water Data'!$E$27,0,10*ROW('Water Data'!E127)))</f>
        <v/>
      </c>
      <c r="BW133" s="286" t="str">
        <f ca="true">+IF(OFFSET('Water Data'!$E$28,0,10*ROW('Water Data'!E127))="","",OFFSET('Water Data'!$E$28,0,10*ROW('Water Data'!E127)))</f>
        <v/>
      </c>
      <c r="BX133" s="286" t="str">
        <f ca="true">+IF(OFFSET('Water Data'!$E$29,0,10*ROW('Water Data'!E127))="","",OFFSET('Water Data'!$E$29,0,10*ROW('Water Data'!E127)))</f>
        <v/>
      </c>
      <c r="BY133" s="286" t="str">
        <f ca="true">+IF(OFFSET('Water Data'!$F$27,0,10*ROW('Water Data'!F127))="","",OFFSET('Water Data'!$F$27,0,10*ROW('Water Data'!F127)))</f>
        <v/>
      </c>
      <c r="BZ133" s="286" t="str">
        <f ca="true">+IF(OFFSET('Water Data'!$F$28,0,10*ROW('Water Data'!F127))="","",OFFSET('Water Data'!$F$28,0,10*ROW('Water Data'!F127)))</f>
        <v/>
      </c>
      <c r="CA133" s="286" t="str">
        <f ca="true">+IF(OFFSET('Water Data'!$F$29,0,10*ROW('Water Data'!F127))="","",OFFSET('Water Data'!$F$29,0,10*ROW('Water Data'!F127)))</f>
        <v/>
      </c>
      <c r="CB133" s="286" t="str">
        <f ca="true">+IF(OFFSET('Water Data'!$G$27,0,10*ROW('Water Data'!G127))="","",OFFSET('Water Data'!$G$27,0,10*ROW('Water Data'!G127)))</f>
        <v/>
      </c>
      <c r="CC133" s="286" t="str">
        <f ca="true">+IF(OFFSET('Water Data'!$G$28,0,10*ROW('Water Data'!G127))="","",OFFSET('Water Data'!$G$28,0,10*ROW('Water Data'!G127)))</f>
        <v/>
      </c>
      <c r="CD133" s="286" t="str">
        <f ca="true">+IF(OFFSET('Water Data'!$G$29,0,10*ROW('Water Data'!G127))="","",OFFSET('Water Data'!$G$29,0,10*ROW('Water Data'!G127)))</f>
        <v/>
      </c>
      <c r="CE133" s="286" t="str">
        <f ca="true">+IF(OFFSET('Water Data'!$H$27,0,10*ROW('Water Data'!H127))="","",OFFSET('Water Data'!$H$27,0,10*ROW('Water Data'!H127)))</f>
        <v/>
      </c>
      <c r="CF133" s="286" t="str">
        <f ca="true">+IF(OFFSET('Water Data'!$H$28,0,10*ROW('Water Data'!H127))="","",OFFSET('Water Data'!$H$28,0,10*ROW('Water Data'!H127)))</f>
        <v/>
      </c>
      <c r="CG133" s="286" t="str">
        <f ca="true">+IF(OFFSET('Water Data'!$H$29,0,10*ROW('Water Data'!H127))="","",OFFSET('Water Data'!$H$29,0,10*ROW('Water Data'!H127)))</f>
        <v/>
      </c>
      <c r="CH133" s="286" t="str">
        <f ca="true">+IF(OFFSET('Water Data'!$I$27,0,10*ROW('Water Data'!I127))="","",OFFSET('Water Data'!$I$27,0,10*ROW('Water Data'!I127)))</f>
        <v/>
      </c>
      <c r="CI133" s="286" t="str">
        <f ca="true">+IF(OFFSET('Water Data'!$I$28,0,10*ROW('Water Data'!I127))="","",OFFSET('Water Data'!$I$28,0,10*ROW('Water Data'!I127)))</f>
        <v/>
      </c>
      <c r="CJ133" s="286" t="str">
        <f ca="true">+IF(OFFSET('Water Data'!$I$29,0,10*ROW('Water Data'!I127))="","",OFFSET('Water Data'!$I$29,0,10*ROW('Water Data'!I127)))</f>
        <v/>
      </c>
      <c r="CK133" s="286" t="str">
        <f ca="true">+IF(OFFSET('Sanitation Data'!$D$28,0,10*ROW('Sanitation Data'!D127))="","",OFFSET('Sanitation Data'!$D$28,0,10*ROW('Sanitation Data'!D127)))</f>
        <v/>
      </c>
      <c r="CL133" s="286" t="str">
        <f ca="true">+IF(OFFSET('Sanitation Data'!$D$29,0,10*ROW('Sanitation Data'!D127))="","",OFFSET('Sanitation Data'!$D$29,0,10*ROW('Sanitation Data'!D127)))</f>
        <v/>
      </c>
      <c r="CM133" s="286" t="str">
        <f ca="true">+IF(OFFSET('Sanitation Data'!$D$30,0,10*ROW('Sanitation Data'!D127))="","",OFFSET('Sanitation Data'!$D$30,0,10*ROW('Sanitation Data'!D127)))</f>
        <v/>
      </c>
      <c r="CN133" s="286" t="str">
        <f ca="true">+IF(OFFSET('Sanitation Data'!$D$31,0,10*ROW('Sanitation Data'!D127))="","",OFFSET('Sanitation Data'!$D$31,0,10*ROW('Sanitation Data'!D127)))</f>
        <v/>
      </c>
      <c r="CO133" s="286" t="str">
        <f ca="true">+IF(OFFSET('Sanitation Data'!$D$32,0,10*ROW('Sanitation Data'!D127))="","",OFFSET('Sanitation Data'!$D$32,0,10*ROW('Sanitation Data'!D127)))</f>
        <v/>
      </c>
      <c r="CP133" s="286" t="str">
        <f ca="true">+IF(OFFSET('Sanitation Data'!$E$28,0,10*ROW('Sanitation Data'!E127))="","",OFFSET('Sanitation Data'!$E$28,0,10*ROW('Sanitation Data'!E127)))</f>
        <v/>
      </c>
      <c r="CQ133" s="286" t="str">
        <f ca="true">+IF(OFFSET('Sanitation Data'!$E$29,0,10*ROW('Sanitation Data'!E127))="","",OFFSET('Sanitation Data'!$E$29,0,10*ROW('Sanitation Data'!E127)))</f>
        <v/>
      </c>
      <c r="CR133" s="286" t="str">
        <f ca="true">+IF(OFFSET('Sanitation Data'!$E$30,0,10*ROW('Sanitation Data'!E127))="","",OFFSET('Sanitation Data'!$E$30,0,10*ROW('Sanitation Data'!E127)))</f>
        <v/>
      </c>
      <c r="CS133" s="286" t="str">
        <f ca="true">+IF(OFFSET('Sanitation Data'!$E$31,0,10*ROW('Sanitation Data'!E127))="","",OFFSET('Sanitation Data'!$E$31,0,10*ROW('Sanitation Data'!E127)))</f>
        <v/>
      </c>
      <c r="CT133" s="286" t="str">
        <f ca="true">+IF(OFFSET('Sanitation Data'!$E$32,0,10*ROW('Sanitation Data'!E127))="","",OFFSET('Sanitation Data'!$E$32,0,10*ROW('Sanitation Data'!E127)))</f>
        <v/>
      </c>
      <c r="CU133" s="286" t="str">
        <f ca="true">+IF(OFFSET('Sanitation Data'!$F$28,0,10*ROW('Sanitation Data'!F127))="","",OFFSET('Sanitation Data'!$F$28,0,10*ROW('Sanitation Data'!F127)))</f>
        <v/>
      </c>
      <c r="CV133" s="286" t="str">
        <f ca="true">+IF(OFFSET('Sanitation Data'!$F$29,0,10*ROW('Sanitation Data'!F127))="","",OFFSET('Sanitation Data'!$F$29,0,10*ROW('Sanitation Data'!F127)))</f>
        <v/>
      </c>
      <c r="CW133" s="286" t="str">
        <f ca="true">+IF(OFFSET('Sanitation Data'!$F$30,0,10*ROW('Sanitation Data'!F127))="","",OFFSET('Sanitation Data'!$F$30,0,10*ROW('Sanitation Data'!F127)))</f>
        <v/>
      </c>
      <c r="CX133" s="286" t="str">
        <f ca="true">+IF(OFFSET('Sanitation Data'!$F$31,0,10*ROW('Sanitation Data'!F127))="","",OFFSET('Sanitation Data'!$F$31,0,10*ROW('Sanitation Data'!F127)))</f>
        <v/>
      </c>
      <c r="CY133" s="286" t="str">
        <f ca="true">+IF(OFFSET('Sanitation Data'!$F$32,0,10*ROW('Sanitation Data'!F127))="","",OFFSET('Sanitation Data'!$F$32,0,10*ROW('Sanitation Data'!F127)))</f>
        <v/>
      </c>
      <c r="CZ133" s="286" t="str">
        <f ca="true">+IF(OFFSET('Sanitation Data'!$G$28,0,10*ROW('Sanitation Data'!G127))="","",OFFSET('Sanitation Data'!$G$28,0,10*ROW('Sanitation Data'!G127)))</f>
        <v/>
      </c>
      <c r="DA133" s="286" t="str">
        <f ca="true">+IF(OFFSET('Sanitation Data'!$G$29,0,10*ROW('Sanitation Data'!G127))="","",OFFSET('Sanitation Data'!$G$29,0,10*ROW('Sanitation Data'!G127)))</f>
        <v/>
      </c>
      <c r="DB133" s="286" t="str">
        <f ca="true">+IF(OFFSET('Sanitation Data'!$G$30,0,10*ROW('Sanitation Data'!G127))="","",OFFSET('Sanitation Data'!$G$30,0,10*ROW('Sanitation Data'!G127)))</f>
        <v/>
      </c>
      <c r="DC133" s="286" t="str">
        <f ca="true">+IF(OFFSET('Sanitation Data'!$G$31,0,10*ROW('Sanitation Data'!G127))="","",OFFSET('Sanitation Data'!$G$31,0,10*ROW('Sanitation Data'!G127)))</f>
        <v/>
      </c>
      <c r="DD133" s="286" t="str">
        <f ca="true">+IF(OFFSET('Sanitation Data'!$G$32,0,10*ROW('Sanitation Data'!G127))="","",OFFSET('Sanitation Data'!$G$32,0,10*ROW('Sanitation Data'!G127)))</f>
        <v/>
      </c>
      <c r="DE133" s="286" t="str">
        <f ca="true">+IF(OFFSET('Sanitation Data'!$H$28,0,10*ROW('Sanitation Data'!H127))="","",OFFSET('Sanitation Data'!$H$28,0,10*ROW('Sanitation Data'!H127)))</f>
        <v/>
      </c>
      <c r="DF133" s="286" t="str">
        <f ca="true">+IF(OFFSET('Sanitation Data'!$H$29,0,10*ROW('Sanitation Data'!H127))="","",OFFSET('Sanitation Data'!$H$29,0,10*ROW('Sanitation Data'!H127)))</f>
        <v/>
      </c>
      <c r="DG133" s="286" t="str">
        <f ca="true">+IF(OFFSET('Sanitation Data'!$H$30,0,10*ROW('Sanitation Data'!H127))="","",OFFSET('Sanitation Data'!$H$30,0,10*ROW('Sanitation Data'!H127)))</f>
        <v/>
      </c>
      <c r="DH133" s="286" t="str">
        <f ca="true">+IF(OFFSET('Sanitation Data'!$H$31,0,10*ROW('Sanitation Data'!H127))="","",OFFSET('Sanitation Data'!$H$31,0,10*ROW('Sanitation Data'!H127)))</f>
        <v/>
      </c>
      <c r="DI133" s="286" t="str">
        <f ca="true">+IF(OFFSET('Sanitation Data'!$H$32,0,10*ROW('Sanitation Data'!H127))="","",OFFSET('Sanitation Data'!$H$32,0,10*ROW('Sanitation Data'!H127)))</f>
        <v/>
      </c>
      <c r="DJ133" s="286" t="str">
        <f ca="true">+IF(OFFSET('Sanitation Data'!$I$28,0,10*ROW('Sanitation Data'!I127))="","",OFFSET('Sanitation Data'!$I$28,0,10*ROW('Sanitation Data'!I127)))</f>
        <v/>
      </c>
      <c r="DK133" s="286" t="str">
        <f ca="true">+IF(OFFSET('Sanitation Data'!$I$29,0,10*ROW('Sanitation Data'!I127))="","",OFFSET('Sanitation Data'!$I$29,0,10*ROW('Sanitation Data'!I127)))</f>
        <v/>
      </c>
      <c r="DL133" s="286" t="str">
        <f ca="true">+IF(OFFSET('Sanitation Data'!$I$30,0,10*ROW('Sanitation Data'!I127))="","",OFFSET('Sanitation Data'!$I$30,0,10*ROW('Sanitation Data'!I127)))</f>
        <v/>
      </c>
      <c r="DM133" s="286" t="str">
        <f ca="true">+IF(OFFSET('Sanitation Data'!$I$31,0,10*ROW('Sanitation Data'!I127))="","",OFFSET('Sanitation Data'!$I$31,0,10*ROW('Sanitation Data'!I127)))</f>
        <v/>
      </c>
      <c r="DN133" s="286" t="str">
        <f ca="true">+IF(OFFSET('Sanitation Data'!$I$32,0,10*ROW('Sanitation Data'!I127))="","",OFFSET('Sanitation Data'!$I$32,0,10*ROW('Sanitation Data'!I127)))</f>
        <v/>
      </c>
      <c r="DO133" s="286" t="str">
        <f ca="true">+IF(OFFSET('Hygiene Data'!$D$11,0,10*ROW('Hygiene Data'!D127))="","",OFFSET('Hygiene Data'!$D$11,0,10*ROW('Hygiene Data'!D127)))</f>
        <v/>
      </c>
      <c r="DP133" s="286" t="str">
        <f ca="true">+IF(OFFSET('Hygiene Data'!$D$12,0,10*ROW('Hygiene Data'!D127))="","",OFFSET('Hygiene Data'!$D$12,0,10*ROW('Hygiene Data'!D127)))</f>
        <v/>
      </c>
      <c r="DQ133" s="286" t="str">
        <f ca="true">+IF(OFFSET('Hygiene Data'!$D$13,0,10*ROW('Hygiene Data'!D127))="","",OFFSET('Hygiene Data'!$D$13,0,10*ROW('Hygiene Data'!D127)))</f>
        <v/>
      </c>
      <c r="DR133" s="286" t="str">
        <f ca="true">+IF(OFFSET('Hygiene Data'!$E$11,0,10*ROW('Hygiene Data'!E127))="","",OFFSET('Hygiene Data'!$E$11,0,10*ROW('Hygiene Data'!E127)))</f>
        <v/>
      </c>
      <c r="DS133" s="286" t="str">
        <f ca="true">+IF(OFFSET('Hygiene Data'!$E$12,0,10*ROW('Hygiene Data'!E127))="","",OFFSET('Hygiene Data'!$E$12,0,10*ROW('Hygiene Data'!E127)))</f>
        <v/>
      </c>
      <c r="DT133" s="286" t="str">
        <f ca="true">+IF(OFFSET('Hygiene Data'!$E$13,0,10*ROW('Hygiene Data'!E127))="","",OFFSET('Hygiene Data'!$E$13,0,10*ROW('Hygiene Data'!E127)))</f>
        <v/>
      </c>
      <c r="DU133" s="286" t="str">
        <f ca="true">+IF(OFFSET('Hygiene Data'!$F$11,0,10*ROW('Hygiene Data'!F127))="","",OFFSET('Hygiene Data'!$F$11,0,10*ROW('Hygiene Data'!F127)))</f>
        <v/>
      </c>
      <c r="DV133" s="286" t="str">
        <f ca="true">+IF(OFFSET('Hygiene Data'!$F$12,0,10*ROW('Hygiene Data'!F127))="","",OFFSET('Hygiene Data'!$F$12,0,10*ROW('Hygiene Data'!F127)))</f>
        <v/>
      </c>
      <c r="DW133" s="286" t="str">
        <f ca="true">+IF(OFFSET('Hygiene Data'!$F$13,0,10*ROW('Hygiene Data'!F127))="","",OFFSET('Hygiene Data'!$F$13,0,10*ROW('Hygiene Data'!F127)))</f>
        <v/>
      </c>
      <c r="DX133" s="286" t="str">
        <f ca="true">+IF(OFFSET('Hygiene Data'!$G$11,0,10*ROW('Hygiene Data'!G127))="","",OFFSET('Hygiene Data'!$G$11,0,10*ROW('Hygiene Data'!G127)))</f>
        <v/>
      </c>
      <c r="DY133" s="286" t="str">
        <f ca="true">+IF(OFFSET('Hygiene Data'!$G$12,0,10*ROW('Hygiene Data'!G127))="","",OFFSET('Hygiene Data'!$G$12,0,10*ROW('Hygiene Data'!G127)))</f>
        <v/>
      </c>
      <c r="DZ133" s="286" t="str">
        <f ca="true">+IF(OFFSET('Hygiene Data'!$G$13,0,10*ROW('Hygiene Data'!G127))="","",OFFSET('Hygiene Data'!$G$13,0,10*ROW('Hygiene Data'!G127)))</f>
        <v/>
      </c>
      <c r="EA133" s="286" t="str">
        <f ca="true">+IF(OFFSET('Hygiene Data'!$H$11,0,10*ROW('Hygiene Data'!H127))="","",OFFSET('Hygiene Data'!$H$11,0,10*ROW('Hygiene Data'!H127)))</f>
        <v/>
      </c>
      <c r="EB133" s="286" t="str">
        <f ca="true">+IF(OFFSET('Hygiene Data'!$H$12,0,10*ROW('Hygiene Data'!H127))="","",OFFSET('Hygiene Data'!$H$12,0,10*ROW('Hygiene Data'!H127)))</f>
        <v/>
      </c>
      <c r="EC133" s="286" t="str">
        <f ca="true">+IF(OFFSET('Hygiene Data'!$H$13,0,10*ROW('Hygiene Data'!H127))="","",OFFSET('Hygiene Data'!$H$13,0,10*ROW('Hygiene Data'!H127)))</f>
        <v/>
      </c>
      <c r="ED133" s="286" t="str">
        <f ca="true">+IF(OFFSET('Hygiene Data'!$I$11,0,10*ROW('Hygiene Data'!I127))="","",OFFSET('Hygiene Data'!$I$11,0,10*ROW('Hygiene Data'!I127)))</f>
        <v/>
      </c>
      <c r="EE133" s="286" t="str">
        <f ca="true">+IF(OFFSET('Hygiene Data'!$I$12,0,10*ROW('Hygiene Data'!I127))="","",OFFSET('Hygiene Data'!$I$12,0,10*ROW('Hygiene Data'!I127)))</f>
        <v/>
      </c>
      <c r="EF133" s="286"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42"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6"/>
      <c r="BS134" s="286" t="str">
        <f ca="true">+IF(OFFSET('Water Data'!$D$27,0,10*ROW('Water Data'!D128))="","",OFFSET('Water Data'!$D$27,0,10*ROW('Water Data'!D128)))</f>
        <v/>
      </c>
      <c r="BT134" s="286" t="str">
        <f ca="true">+IF(OFFSET('Water Data'!$D$28,0,10*ROW('Water Data'!D128))="","",OFFSET('Water Data'!$D$28,0,10*ROW('Water Data'!D128)))</f>
        <v/>
      </c>
      <c r="BU134" s="286" t="str">
        <f ca="true">+IF(OFFSET('Water Data'!$D$29,0,10*ROW('Water Data'!D128))="","",OFFSET('Water Data'!$D$29,0,10*ROW('Water Data'!D128)))</f>
        <v/>
      </c>
      <c r="BV134" s="286" t="str">
        <f ca="true">+IF(OFFSET('Water Data'!$E$27,0,10*ROW('Water Data'!E128))="","",OFFSET('Water Data'!$E$27,0,10*ROW('Water Data'!E128)))</f>
        <v/>
      </c>
      <c r="BW134" s="286" t="str">
        <f ca="true">+IF(OFFSET('Water Data'!$E$28,0,10*ROW('Water Data'!E128))="","",OFFSET('Water Data'!$E$28,0,10*ROW('Water Data'!E128)))</f>
        <v/>
      </c>
      <c r="BX134" s="286" t="str">
        <f ca="true">+IF(OFFSET('Water Data'!$E$29,0,10*ROW('Water Data'!E128))="","",OFFSET('Water Data'!$E$29,0,10*ROW('Water Data'!E128)))</f>
        <v/>
      </c>
      <c r="BY134" s="286" t="str">
        <f ca="true">+IF(OFFSET('Water Data'!$F$27,0,10*ROW('Water Data'!F128))="","",OFFSET('Water Data'!$F$27,0,10*ROW('Water Data'!F128)))</f>
        <v/>
      </c>
      <c r="BZ134" s="286" t="str">
        <f ca="true">+IF(OFFSET('Water Data'!$F$28,0,10*ROW('Water Data'!F128))="","",OFFSET('Water Data'!$F$28,0,10*ROW('Water Data'!F128)))</f>
        <v/>
      </c>
      <c r="CA134" s="286" t="str">
        <f ca="true">+IF(OFFSET('Water Data'!$F$29,0,10*ROW('Water Data'!F128))="","",OFFSET('Water Data'!$F$29,0,10*ROW('Water Data'!F128)))</f>
        <v/>
      </c>
      <c r="CB134" s="286" t="str">
        <f ca="true">+IF(OFFSET('Water Data'!$G$27,0,10*ROW('Water Data'!G128))="","",OFFSET('Water Data'!$G$27,0,10*ROW('Water Data'!G128)))</f>
        <v/>
      </c>
      <c r="CC134" s="286" t="str">
        <f ca="true">+IF(OFFSET('Water Data'!$G$28,0,10*ROW('Water Data'!G128))="","",OFFSET('Water Data'!$G$28,0,10*ROW('Water Data'!G128)))</f>
        <v/>
      </c>
      <c r="CD134" s="286" t="str">
        <f ca="true">+IF(OFFSET('Water Data'!$G$29,0,10*ROW('Water Data'!G128))="","",OFFSET('Water Data'!$G$29,0,10*ROW('Water Data'!G128)))</f>
        <v/>
      </c>
      <c r="CE134" s="286" t="str">
        <f ca="true">+IF(OFFSET('Water Data'!$H$27,0,10*ROW('Water Data'!H128))="","",OFFSET('Water Data'!$H$27,0,10*ROW('Water Data'!H128)))</f>
        <v/>
      </c>
      <c r="CF134" s="286" t="str">
        <f ca="true">+IF(OFFSET('Water Data'!$H$28,0,10*ROW('Water Data'!H128))="","",OFFSET('Water Data'!$H$28,0,10*ROW('Water Data'!H128)))</f>
        <v/>
      </c>
      <c r="CG134" s="286" t="str">
        <f ca="true">+IF(OFFSET('Water Data'!$H$29,0,10*ROW('Water Data'!H128))="","",OFFSET('Water Data'!$H$29,0,10*ROW('Water Data'!H128)))</f>
        <v/>
      </c>
      <c r="CH134" s="286" t="str">
        <f ca="true">+IF(OFFSET('Water Data'!$I$27,0,10*ROW('Water Data'!I128))="","",OFFSET('Water Data'!$I$27,0,10*ROW('Water Data'!I128)))</f>
        <v/>
      </c>
      <c r="CI134" s="286" t="str">
        <f ca="true">+IF(OFFSET('Water Data'!$I$28,0,10*ROW('Water Data'!I128))="","",OFFSET('Water Data'!$I$28,0,10*ROW('Water Data'!I128)))</f>
        <v/>
      </c>
      <c r="CJ134" s="286" t="str">
        <f ca="true">+IF(OFFSET('Water Data'!$I$29,0,10*ROW('Water Data'!I128))="","",OFFSET('Water Data'!$I$29,0,10*ROW('Water Data'!I128)))</f>
        <v/>
      </c>
      <c r="CK134" s="286" t="str">
        <f ca="true">+IF(OFFSET('Sanitation Data'!$D$28,0,10*ROW('Sanitation Data'!D128))="","",OFFSET('Sanitation Data'!$D$28,0,10*ROW('Sanitation Data'!D128)))</f>
        <v/>
      </c>
      <c r="CL134" s="286" t="str">
        <f ca="true">+IF(OFFSET('Sanitation Data'!$D$29,0,10*ROW('Sanitation Data'!D128))="","",OFFSET('Sanitation Data'!$D$29,0,10*ROW('Sanitation Data'!D128)))</f>
        <v/>
      </c>
      <c r="CM134" s="286" t="str">
        <f ca="true">+IF(OFFSET('Sanitation Data'!$D$30,0,10*ROW('Sanitation Data'!D128))="","",OFFSET('Sanitation Data'!$D$30,0,10*ROW('Sanitation Data'!D128)))</f>
        <v/>
      </c>
      <c r="CN134" s="286" t="str">
        <f ca="true">+IF(OFFSET('Sanitation Data'!$D$31,0,10*ROW('Sanitation Data'!D128))="","",OFFSET('Sanitation Data'!$D$31,0,10*ROW('Sanitation Data'!D128)))</f>
        <v/>
      </c>
      <c r="CO134" s="286" t="str">
        <f ca="true">+IF(OFFSET('Sanitation Data'!$D$32,0,10*ROW('Sanitation Data'!D128))="","",OFFSET('Sanitation Data'!$D$32,0,10*ROW('Sanitation Data'!D128)))</f>
        <v/>
      </c>
      <c r="CP134" s="286" t="str">
        <f ca="true">+IF(OFFSET('Sanitation Data'!$E$28,0,10*ROW('Sanitation Data'!E128))="","",OFFSET('Sanitation Data'!$E$28,0,10*ROW('Sanitation Data'!E128)))</f>
        <v/>
      </c>
      <c r="CQ134" s="286" t="str">
        <f ca="true">+IF(OFFSET('Sanitation Data'!$E$29,0,10*ROW('Sanitation Data'!E128))="","",OFFSET('Sanitation Data'!$E$29,0,10*ROW('Sanitation Data'!E128)))</f>
        <v/>
      </c>
      <c r="CR134" s="286" t="str">
        <f ca="true">+IF(OFFSET('Sanitation Data'!$E$30,0,10*ROW('Sanitation Data'!E128))="","",OFFSET('Sanitation Data'!$E$30,0,10*ROW('Sanitation Data'!E128)))</f>
        <v/>
      </c>
      <c r="CS134" s="286" t="str">
        <f ca="true">+IF(OFFSET('Sanitation Data'!$E$31,0,10*ROW('Sanitation Data'!E128))="","",OFFSET('Sanitation Data'!$E$31,0,10*ROW('Sanitation Data'!E128)))</f>
        <v/>
      </c>
      <c r="CT134" s="286" t="str">
        <f ca="true">+IF(OFFSET('Sanitation Data'!$E$32,0,10*ROW('Sanitation Data'!E128))="","",OFFSET('Sanitation Data'!$E$32,0,10*ROW('Sanitation Data'!E128)))</f>
        <v/>
      </c>
      <c r="CU134" s="286" t="str">
        <f ca="true">+IF(OFFSET('Sanitation Data'!$F$28,0,10*ROW('Sanitation Data'!F128))="","",OFFSET('Sanitation Data'!$F$28,0,10*ROW('Sanitation Data'!F128)))</f>
        <v/>
      </c>
      <c r="CV134" s="286" t="str">
        <f ca="true">+IF(OFFSET('Sanitation Data'!$F$29,0,10*ROW('Sanitation Data'!F128))="","",OFFSET('Sanitation Data'!$F$29,0,10*ROW('Sanitation Data'!F128)))</f>
        <v/>
      </c>
      <c r="CW134" s="286" t="str">
        <f ca="true">+IF(OFFSET('Sanitation Data'!$F$30,0,10*ROW('Sanitation Data'!F128))="","",OFFSET('Sanitation Data'!$F$30,0,10*ROW('Sanitation Data'!F128)))</f>
        <v/>
      </c>
      <c r="CX134" s="286" t="str">
        <f ca="true">+IF(OFFSET('Sanitation Data'!$F$31,0,10*ROW('Sanitation Data'!F128))="","",OFFSET('Sanitation Data'!$F$31,0,10*ROW('Sanitation Data'!F128)))</f>
        <v/>
      </c>
      <c r="CY134" s="286" t="str">
        <f ca="true">+IF(OFFSET('Sanitation Data'!$F$32,0,10*ROW('Sanitation Data'!F128))="","",OFFSET('Sanitation Data'!$F$32,0,10*ROW('Sanitation Data'!F128)))</f>
        <v/>
      </c>
      <c r="CZ134" s="286" t="str">
        <f ca="true">+IF(OFFSET('Sanitation Data'!$G$28,0,10*ROW('Sanitation Data'!G128))="","",OFFSET('Sanitation Data'!$G$28,0,10*ROW('Sanitation Data'!G128)))</f>
        <v/>
      </c>
      <c r="DA134" s="286" t="str">
        <f ca="true">+IF(OFFSET('Sanitation Data'!$G$29,0,10*ROW('Sanitation Data'!G128))="","",OFFSET('Sanitation Data'!$G$29,0,10*ROW('Sanitation Data'!G128)))</f>
        <v/>
      </c>
      <c r="DB134" s="286" t="str">
        <f ca="true">+IF(OFFSET('Sanitation Data'!$G$30,0,10*ROW('Sanitation Data'!G128))="","",OFFSET('Sanitation Data'!$G$30,0,10*ROW('Sanitation Data'!G128)))</f>
        <v/>
      </c>
      <c r="DC134" s="286" t="str">
        <f ca="true">+IF(OFFSET('Sanitation Data'!$G$31,0,10*ROW('Sanitation Data'!G128))="","",OFFSET('Sanitation Data'!$G$31,0,10*ROW('Sanitation Data'!G128)))</f>
        <v/>
      </c>
      <c r="DD134" s="286" t="str">
        <f ca="true">+IF(OFFSET('Sanitation Data'!$G$32,0,10*ROW('Sanitation Data'!G128))="","",OFFSET('Sanitation Data'!$G$32,0,10*ROW('Sanitation Data'!G128)))</f>
        <v/>
      </c>
      <c r="DE134" s="286" t="str">
        <f ca="true">+IF(OFFSET('Sanitation Data'!$H$28,0,10*ROW('Sanitation Data'!H128))="","",OFFSET('Sanitation Data'!$H$28,0,10*ROW('Sanitation Data'!H128)))</f>
        <v/>
      </c>
      <c r="DF134" s="286" t="str">
        <f ca="true">+IF(OFFSET('Sanitation Data'!$H$29,0,10*ROW('Sanitation Data'!H128))="","",OFFSET('Sanitation Data'!$H$29,0,10*ROW('Sanitation Data'!H128)))</f>
        <v/>
      </c>
      <c r="DG134" s="286" t="str">
        <f ca="true">+IF(OFFSET('Sanitation Data'!$H$30,0,10*ROW('Sanitation Data'!H128))="","",OFFSET('Sanitation Data'!$H$30,0,10*ROW('Sanitation Data'!H128)))</f>
        <v/>
      </c>
      <c r="DH134" s="286" t="str">
        <f ca="true">+IF(OFFSET('Sanitation Data'!$H$31,0,10*ROW('Sanitation Data'!H128))="","",OFFSET('Sanitation Data'!$H$31,0,10*ROW('Sanitation Data'!H128)))</f>
        <v/>
      </c>
      <c r="DI134" s="286" t="str">
        <f ca="true">+IF(OFFSET('Sanitation Data'!$H$32,0,10*ROW('Sanitation Data'!H128))="","",OFFSET('Sanitation Data'!$H$32,0,10*ROW('Sanitation Data'!H128)))</f>
        <v/>
      </c>
      <c r="DJ134" s="286" t="str">
        <f ca="true">+IF(OFFSET('Sanitation Data'!$I$28,0,10*ROW('Sanitation Data'!I128))="","",OFFSET('Sanitation Data'!$I$28,0,10*ROW('Sanitation Data'!I128)))</f>
        <v/>
      </c>
      <c r="DK134" s="286" t="str">
        <f ca="true">+IF(OFFSET('Sanitation Data'!$I$29,0,10*ROW('Sanitation Data'!I128))="","",OFFSET('Sanitation Data'!$I$29,0,10*ROW('Sanitation Data'!I128)))</f>
        <v/>
      </c>
      <c r="DL134" s="286" t="str">
        <f ca="true">+IF(OFFSET('Sanitation Data'!$I$30,0,10*ROW('Sanitation Data'!I128))="","",OFFSET('Sanitation Data'!$I$30,0,10*ROW('Sanitation Data'!I128)))</f>
        <v/>
      </c>
      <c r="DM134" s="286" t="str">
        <f ca="true">+IF(OFFSET('Sanitation Data'!$I$31,0,10*ROW('Sanitation Data'!I128))="","",OFFSET('Sanitation Data'!$I$31,0,10*ROW('Sanitation Data'!I128)))</f>
        <v/>
      </c>
      <c r="DN134" s="286" t="str">
        <f ca="true">+IF(OFFSET('Sanitation Data'!$I$32,0,10*ROW('Sanitation Data'!I128))="","",OFFSET('Sanitation Data'!$I$32,0,10*ROW('Sanitation Data'!I128)))</f>
        <v/>
      </c>
      <c r="DO134" s="286" t="str">
        <f ca="true">+IF(OFFSET('Hygiene Data'!$D$11,0,10*ROW('Hygiene Data'!D128))="","",OFFSET('Hygiene Data'!$D$11,0,10*ROW('Hygiene Data'!D128)))</f>
        <v/>
      </c>
      <c r="DP134" s="286" t="str">
        <f ca="true">+IF(OFFSET('Hygiene Data'!$D$12,0,10*ROW('Hygiene Data'!D128))="","",OFFSET('Hygiene Data'!$D$12,0,10*ROW('Hygiene Data'!D128)))</f>
        <v/>
      </c>
      <c r="DQ134" s="286" t="str">
        <f ca="true">+IF(OFFSET('Hygiene Data'!$D$13,0,10*ROW('Hygiene Data'!D128))="","",OFFSET('Hygiene Data'!$D$13,0,10*ROW('Hygiene Data'!D128)))</f>
        <v/>
      </c>
      <c r="DR134" s="286" t="str">
        <f ca="true">+IF(OFFSET('Hygiene Data'!$E$11,0,10*ROW('Hygiene Data'!E128))="","",OFFSET('Hygiene Data'!$E$11,0,10*ROW('Hygiene Data'!E128)))</f>
        <v/>
      </c>
      <c r="DS134" s="286" t="str">
        <f ca="true">+IF(OFFSET('Hygiene Data'!$E$12,0,10*ROW('Hygiene Data'!E128))="","",OFFSET('Hygiene Data'!$E$12,0,10*ROW('Hygiene Data'!E128)))</f>
        <v/>
      </c>
      <c r="DT134" s="286" t="str">
        <f ca="true">+IF(OFFSET('Hygiene Data'!$E$13,0,10*ROW('Hygiene Data'!E128))="","",OFFSET('Hygiene Data'!$E$13,0,10*ROW('Hygiene Data'!E128)))</f>
        <v/>
      </c>
      <c r="DU134" s="286" t="str">
        <f ca="true">+IF(OFFSET('Hygiene Data'!$F$11,0,10*ROW('Hygiene Data'!F128))="","",OFFSET('Hygiene Data'!$F$11,0,10*ROW('Hygiene Data'!F128)))</f>
        <v/>
      </c>
      <c r="DV134" s="286" t="str">
        <f ca="true">+IF(OFFSET('Hygiene Data'!$F$12,0,10*ROW('Hygiene Data'!F128))="","",OFFSET('Hygiene Data'!$F$12,0,10*ROW('Hygiene Data'!F128)))</f>
        <v/>
      </c>
      <c r="DW134" s="286" t="str">
        <f ca="true">+IF(OFFSET('Hygiene Data'!$F$13,0,10*ROW('Hygiene Data'!F128))="","",OFFSET('Hygiene Data'!$F$13,0,10*ROW('Hygiene Data'!F128)))</f>
        <v/>
      </c>
      <c r="DX134" s="286" t="str">
        <f ca="true">+IF(OFFSET('Hygiene Data'!$G$11,0,10*ROW('Hygiene Data'!G128))="","",OFFSET('Hygiene Data'!$G$11,0,10*ROW('Hygiene Data'!G128)))</f>
        <v/>
      </c>
      <c r="DY134" s="286" t="str">
        <f ca="true">+IF(OFFSET('Hygiene Data'!$G$12,0,10*ROW('Hygiene Data'!G128))="","",OFFSET('Hygiene Data'!$G$12,0,10*ROW('Hygiene Data'!G128)))</f>
        <v/>
      </c>
      <c r="DZ134" s="286" t="str">
        <f ca="true">+IF(OFFSET('Hygiene Data'!$G$13,0,10*ROW('Hygiene Data'!G128))="","",OFFSET('Hygiene Data'!$G$13,0,10*ROW('Hygiene Data'!G128)))</f>
        <v/>
      </c>
      <c r="EA134" s="286" t="str">
        <f ca="true">+IF(OFFSET('Hygiene Data'!$H$11,0,10*ROW('Hygiene Data'!H128))="","",OFFSET('Hygiene Data'!$H$11,0,10*ROW('Hygiene Data'!H128)))</f>
        <v/>
      </c>
      <c r="EB134" s="286" t="str">
        <f ca="true">+IF(OFFSET('Hygiene Data'!$H$12,0,10*ROW('Hygiene Data'!H128))="","",OFFSET('Hygiene Data'!$H$12,0,10*ROW('Hygiene Data'!H128)))</f>
        <v/>
      </c>
      <c r="EC134" s="286" t="str">
        <f ca="true">+IF(OFFSET('Hygiene Data'!$H$13,0,10*ROW('Hygiene Data'!H128))="","",OFFSET('Hygiene Data'!$H$13,0,10*ROW('Hygiene Data'!H128)))</f>
        <v/>
      </c>
      <c r="ED134" s="286" t="str">
        <f ca="true">+IF(OFFSET('Hygiene Data'!$I$11,0,10*ROW('Hygiene Data'!I128))="","",OFFSET('Hygiene Data'!$I$11,0,10*ROW('Hygiene Data'!I128)))</f>
        <v/>
      </c>
      <c r="EE134" s="286" t="str">
        <f ca="true">+IF(OFFSET('Hygiene Data'!$I$12,0,10*ROW('Hygiene Data'!I128))="","",OFFSET('Hygiene Data'!$I$12,0,10*ROW('Hygiene Data'!I128)))</f>
        <v/>
      </c>
      <c r="EF134" s="286"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42"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6"/>
      <c r="BS135" s="286" t="str">
        <f ca="true">+IF(OFFSET('Water Data'!$D$27,0,10*ROW('Water Data'!D129))="","",OFFSET('Water Data'!$D$27,0,10*ROW('Water Data'!D129)))</f>
        <v/>
      </c>
      <c r="BT135" s="286" t="str">
        <f ca="true">+IF(OFFSET('Water Data'!$D$28,0,10*ROW('Water Data'!D129))="","",OFFSET('Water Data'!$D$28,0,10*ROW('Water Data'!D129)))</f>
        <v/>
      </c>
      <c r="BU135" s="286" t="str">
        <f ca="true">+IF(OFFSET('Water Data'!$D$29,0,10*ROW('Water Data'!D129))="","",OFFSET('Water Data'!$D$29,0,10*ROW('Water Data'!D129)))</f>
        <v/>
      </c>
      <c r="BV135" s="286" t="str">
        <f ca="true">+IF(OFFSET('Water Data'!$E$27,0,10*ROW('Water Data'!E129))="","",OFFSET('Water Data'!$E$27,0,10*ROW('Water Data'!E129)))</f>
        <v/>
      </c>
      <c r="BW135" s="286" t="str">
        <f ca="true">+IF(OFFSET('Water Data'!$E$28,0,10*ROW('Water Data'!E129))="","",OFFSET('Water Data'!$E$28,0,10*ROW('Water Data'!E129)))</f>
        <v/>
      </c>
      <c r="BX135" s="286" t="str">
        <f ca="true">+IF(OFFSET('Water Data'!$E$29,0,10*ROW('Water Data'!E129))="","",OFFSET('Water Data'!$E$29,0,10*ROW('Water Data'!E129)))</f>
        <v/>
      </c>
      <c r="BY135" s="286" t="str">
        <f ca="true">+IF(OFFSET('Water Data'!$F$27,0,10*ROW('Water Data'!F129))="","",OFFSET('Water Data'!$F$27,0,10*ROW('Water Data'!F129)))</f>
        <v/>
      </c>
      <c r="BZ135" s="286" t="str">
        <f ca="true">+IF(OFFSET('Water Data'!$F$28,0,10*ROW('Water Data'!F129))="","",OFFSET('Water Data'!$F$28,0,10*ROW('Water Data'!F129)))</f>
        <v/>
      </c>
      <c r="CA135" s="286" t="str">
        <f ca="true">+IF(OFFSET('Water Data'!$F$29,0,10*ROW('Water Data'!F129))="","",OFFSET('Water Data'!$F$29,0,10*ROW('Water Data'!F129)))</f>
        <v/>
      </c>
      <c r="CB135" s="286" t="str">
        <f ca="true">+IF(OFFSET('Water Data'!$G$27,0,10*ROW('Water Data'!G129))="","",OFFSET('Water Data'!$G$27,0,10*ROW('Water Data'!G129)))</f>
        <v/>
      </c>
      <c r="CC135" s="286" t="str">
        <f ca="true">+IF(OFFSET('Water Data'!$G$28,0,10*ROW('Water Data'!G129))="","",OFFSET('Water Data'!$G$28,0,10*ROW('Water Data'!G129)))</f>
        <v/>
      </c>
      <c r="CD135" s="286" t="str">
        <f ca="true">+IF(OFFSET('Water Data'!$G$29,0,10*ROW('Water Data'!G129))="","",OFFSET('Water Data'!$G$29,0,10*ROW('Water Data'!G129)))</f>
        <v/>
      </c>
      <c r="CE135" s="286" t="str">
        <f ca="true">+IF(OFFSET('Water Data'!$H$27,0,10*ROW('Water Data'!H129))="","",OFFSET('Water Data'!$H$27,0,10*ROW('Water Data'!H129)))</f>
        <v/>
      </c>
      <c r="CF135" s="286" t="str">
        <f ca="true">+IF(OFFSET('Water Data'!$H$28,0,10*ROW('Water Data'!H129))="","",OFFSET('Water Data'!$H$28,0,10*ROW('Water Data'!H129)))</f>
        <v/>
      </c>
      <c r="CG135" s="286" t="str">
        <f ca="true">+IF(OFFSET('Water Data'!$H$29,0,10*ROW('Water Data'!H129))="","",OFFSET('Water Data'!$H$29,0,10*ROW('Water Data'!H129)))</f>
        <v/>
      </c>
      <c r="CH135" s="286" t="str">
        <f ca="true">+IF(OFFSET('Water Data'!$I$27,0,10*ROW('Water Data'!I129))="","",OFFSET('Water Data'!$I$27,0,10*ROW('Water Data'!I129)))</f>
        <v/>
      </c>
      <c r="CI135" s="286" t="str">
        <f ca="true">+IF(OFFSET('Water Data'!$I$28,0,10*ROW('Water Data'!I129))="","",OFFSET('Water Data'!$I$28,0,10*ROW('Water Data'!I129)))</f>
        <v/>
      </c>
      <c r="CJ135" s="286" t="str">
        <f ca="true">+IF(OFFSET('Water Data'!$I$29,0,10*ROW('Water Data'!I129))="","",OFFSET('Water Data'!$I$29,0,10*ROW('Water Data'!I129)))</f>
        <v/>
      </c>
      <c r="CK135" s="286" t="str">
        <f ca="true">+IF(OFFSET('Sanitation Data'!$D$28,0,10*ROW('Sanitation Data'!D129))="","",OFFSET('Sanitation Data'!$D$28,0,10*ROW('Sanitation Data'!D129)))</f>
        <v/>
      </c>
      <c r="CL135" s="286" t="str">
        <f ca="true">+IF(OFFSET('Sanitation Data'!$D$29,0,10*ROW('Sanitation Data'!D129))="","",OFFSET('Sanitation Data'!$D$29,0,10*ROW('Sanitation Data'!D129)))</f>
        <v/>
      </c>
      <c r="CM135" s="286" t="str">
        <f ca="true">+IF(OFFSET('Sanitation Data'!$D$30,0,10*ROW('Sanitation Data'!D129))="","",OFFSET('Sanitation Data'!$D$30,0,10*ROW('Sanitation Data'!D129)))</f>
        <v/>
      </c>
      <c r="CN135" s="286" t="str">
        <f ca="true">+IF(OFFSET('Sanitation Data'!$D$31,0,10*ROW('Sanitation Data'!D129))="","",OFFSET('Sanitation Data'!$D$31,0,10*ROW('Sanitation Data'!D129)))</f>
        <v/>
      </c>
      <c r="CO135" s="286" t="str">
        <f ca="true">+IF(OFFSET('Sanitation Data'!$D$32,0,10*ROW('Sanitation Data'!D129))="","",OFFSET('Sanitation Data'!$D$32,0,10*ROW('Sanitation Data'!D129)))</f>
        <v/>
      </c>
      <c r="CP135" s="286" t="str">
        <f ca="true">+IF(OFFSET('Sanitation Data'!$E$28,0,10*ROW('Sanitation Data'!E129))="","",OFFSET('Sanitation Data'!$E$28,0,10*ROW('Sanitation Data'!E129)))</f>
        <v/>
      </c>
      <c r="CQ135" s="286" t="str">
        <f ca="true">+IF(OFFSET('Sanitation Data'!$E$29,0,10*ROW('Sanitation Data'!E129))="","",OFFSET('Sanitation Data'!$E$29,0,10*ROW('Sanitation Data'!E129)))</f>
        <v/>
      </c>
      <c r="CR135" s="286" t="str">
        <f ca="true">+IF(OFFSET('Sanitation Data'!$E$30,0,10*ROW('Sanitation Data'!E129))="","",OFFSET('Sanitation Data'!$E$30,0,10*ROW('Sanitation Data'!E129)))</f>
        <v/>
      </c>
      <c r="CS135" s="286" t="str">
        <f ca="true">+IF(OFFSET('Sanitation Data'!$E$31,0,10*ROW('Sanitation Data'!E129))="","",OFFSET('Sanitation Data'!$E$31,0,10*ROW('Sanitation Data'!E129)))</f>
        <v/>
      </c>
      <c r="CT135" s="286" t="str">
        <f ca="true">+IF(OFFSET('Sanitation Data'!$E$32,0,10*ROW('Sanitation Data'!E129))="","",OFFSET('Sanitation Data'!$E$32,0,10*ROW('Sanitation Data'!E129)))</f>
        <v/>
      </c>
      <c r="CU135" s="286" t="str">
        <f ca="true">+IF(OFFSET('Sanitation Data'!$F$28,0,10*ROW('Sanitation Data'!F129))="","",OFFSET('Sanitation Data'!$F$28,0,10*ROW('Sanitation Data'!F129)))</f>
        <v/>
      </c>
      <c r="CV135" s="286" t="str">
        <f ca="true">+IF(OFFSET('Sanitation Data'!$F$29,0,10*ROW('Sanitation Data'!F129))="","",OFFSET('Sanitation Data'!$F$29,0,10*ROW('Sanitation Data'!F129)))</f>
        <v/>
      </c>
      <c r="CW135" s="286" t="str">
        <f ca="true">+IF(OFFSET('Sanitation Data'!$F$30,0,10*ROW('Sanitation Data'!F129))="","",OFFSET('Sanitation Data'!$F$30,0,10*ROW('Sanitation Data'!F129)))</f>
        <v/>
      </c>
      <c r="CX135" s="286" t="str">
        <f ca="true">+IF(OFFSET('Sanitation Data'!$F$31,0,10*ROW('Sanitation Data'!F129))="","",OFFSET('Sanitation Data'!$F$31,0,10*ROW('Sanitation Data'!F129)))</f>
        <v/>
      </c>
      <c r="CY135" s="286" t="str">
        <f ca="true">+IF(OFFSET('Sanitation Data'!$F$32,0,10*ROW('Sanitation Data'!F129))="","",OFFSET('Sanitation Data'!$F$32,0,10*ROW('Sanitation Data'!F129)))</f>
        <v/>
      </c>
      <c r="CZ135" s="286" t="str">
        <f ca="true">+IF(OFFSET('Sanitation Data'!$G$28,0,10*ROW('Sanitation Data'!G129))="","",OFFSET('Sanitation Data'!$G$28,0,10*ROW('Sanitation Data'!G129)))</f>
        <v/>
      </c>
      <c r="DA135" s="286" t="str">
        <f ca="true">+IF(OFFSET('Sanitation Data'!$G$29,0,10*ROW('Sanitation Data'!G129))="","",OFFSET('Sanitation Data'!$G$29,0,10*ROW('Sanitation Data'!G129)))</f>
        <v/>
      </c>
      <c r="DB135" s="286" t="str">
        <f ca="true">+IF(OFFSET('Sanitation Data'!$G$30,0,10*ROW('Sanitation Data'!G129))="","",OFFSET('Sanitation Data'!$G$30,0,10*ROW('Sanitation Data'!G129)))</f>
        <v/>
      </c>
      <c r="DC135" s="286" t="str">
        <f ca="true">+IF(OFFSET('Sanitation Data'!$G$31,0,10*ROW('Sanitation Data'!G129))="","",OFFSET('Sanitation Data'!$G$31,0,10*ROW('Sanitation Data'!G129)))</f>
        <v/>
      </c>
      <c r="DD135" s="286" t="str">
        <f ca="true">+IF(OFFSET('Sanitation Data'!$G$32,0,10*ROW('Sanitation Data'!G129))="","",OFFSET('Sanitation Data'!$G$32,0,10*ROW('Sanitation Data'!G129)))</f>
        <v/>
      </c>
      <c r="DE135" s="286" t="str">
        <f ca="true">+IF(OFFSET('Sanitation Data'!$H$28,0,10*ROW('Sanitation Data'!H129))="","",OFFSET('Sanitation Data'!$H$28,0,10*ROW('Sanitation Data'!H129)))</f>
        <v/>
      </c>
      <c r="DF135" s="286" t="str">
        <f ca="true">+IF(OFFSET('Sanitation Data'!$H$29,0,10*ROW('Sanitation Data'!H129))="","",OFFSET('Sanitation Data'!$H$29,0,10*ROW('Sanitation Data'!H129)))</f>
        <v/>
      </c>
      <c r="DG135" s="286" t="str">
        <f ca="true">+IF(OFFSET('Sanitation Data'!$H$30,0,10*ROW('Sanitation Data'!H129))="","",OFFSET('Sanitation Data'!$H$30,0,10*ROW('Sanitation Data'!H129)))</f>
        <v/>
      </c>
      <c r="DH135" s="286" t="str">
        <f ca="true">+IF(OFFSET('Sanitation Data'!$H$31,0,10*ROW('Sanitation Data'!H129))="","",OFFSET('Sanitation Data'!$H$31,0,10*ROW('Sanitation Data'!H129)))</f>
        <v/>
      </c>
      <c r="DI135" s="286" t="str">
        <f ca="true">+IF(OFFSET('Sanitation Data'!$H$32,0,10*ROW('Sanitation Data'!H129))="","",OFFSET('Sanitation Data'!$H$32,0,10*ROW('Sanitation Data'!H129)))</f>
        <v/>
      </c>
      <c r="DJ135" s="286" t="str">
        <f ca="true">+IF(OFFSET('Sanitation Data'!$I$28,0,10*ROW('Sanitation Data'!I129))="","",OFFSET('Sanitation Data'!$I$28,0,10*ROW('Sanitation Data'!I129)))</f>
        <v/>
      </c>
      <c r="DK135" s="286" t="str">
        <f ca="true">+IF(OFFSET('Sanitation Data'!$I$29,0,10*ROW('Sanitation Data'!I129))="","",OFFSET('Sanitation Data'!$I$29,0,10*ROW('Sanitation Data'!I129)))</f>
        <v/>
      </c>
      <c r="DL135" s="286" t="str">
        <f ca="true">+IF(OFFSET('Sanitation Data'!$I$30,0,10*ROW('Sanitation Data'!I129))="","",OFFSET('Sanitation Data'!$I$30,0,10*ROW('Sanitation Data'!I129)))</f>
        <v/>
      </c>
      <c r="DM135" s="286" t="str">
        <f ca="true">+IF(OFFSET('Sanitation Data'!$I$31,0,10*ROW('Sanitation Data'!I129))="","",OFFSET('Sanitation Data'!$I$31,0,10*ROW('Sanitation Data'!I129)))</f>
        <v/>
      </c>
      <c r="DN135" s="286" t="str">
        <f ca="true">+IF(OFFSET('Sanitation Data'!$I$32,0,10*ROW('Sanitation Data'!I129))="","",OFFSET('Sanitation Data'!$I$32,0,10*ROW('Sanitation Data'!I129)))</f>
        <v/>
      </c>
      <c r="DO135" s="286" t="str">
        <f ca="true">+IF(OFFSET('Hygiene Data'!$D$11,0,10*ROW('Hygiene Data'!D129))="","",OFFSET('Hygiene Data'!$D$11,0,10*ROW('Hygiene Data'!D129)))</f>
        <v/>
      </c>
      <c r="DP135" s="286" t="str">
        <f ca="true">+IF(OFFSET('Hygiene Data'!$D$12,0,10*ROW('Hygiene Data'!D129))="","",OFFSET('Hygiene Data'!$D$12,0,10*ROW('Hygiene Data'!D129)))</f>
        <v/>
      </c>
      <c r="DQ135" s="286" t="str">
        <f ca="true">+IF(OFFSET('Hygiene Data'!$D$13,0,10*ROW('Hygiene Data'!D129))="","",OFFSET('Hygiene Data'!$D$13,0,10*ROW('Hygiene Data'!D129)))</f>
        <v/>
      </c>
      <c r="DR135" s="286" t="str">
        <f ca="true">+IF(OFFSET('Hygiene Data'!$E$11,0,10*ROW('Hygiene Data'!E129))="","",OFFSET('Hygiene Data'!$E$11,0,10*ROW('Hygiene Data'!E129)))</f>
        <v/>
      </c>
      <c r="DS135" s="286" t="str">
        <f ca="true">+IF(OFFSET('Hygiene Data'!$E$12,0,10*ROW('Hygiene Data'!E129))="","",OFFSET('Hygiene Data'!$E$12,0,10*ROW('Hygiene Data'!E129)))</f>
        <v/>
      </c>
      <c r="DT135" s="286" t="str">
        <f ca="true">+IF(OFFSET('Hygiene Data'!$E$13,0,10*ROW('Hygiene Data'!E129))="","",OFFSET('Hygiene Data'!$E$13,0,10*ROW('Hygiene Data'!E129)))</f>
        <v/>
      </c>
      <c r="DU135" s="286" t="str">
        <f ca="true">+IF(OFFSET('Hygiene Data'!$F$11,0,10*ROW('Hygiene Data'!F129))="","",OFFSET('Hygiene Data'!$F$11,0,10*ROW('Hygiene Data'!F129)))</f>
        <v/>
      </c>
      <c r="DV135" s="286" t="str">
        <f ca="true">+IF(OFFSET('Hygiene Data'!$F$12,0,10*ROW('Hygiene Data'!F129))="","",OFFSET('Hygiene Data'!$F$12,0,10*ROW('Hygiene Data'!F129)))</f>
        <v/>
      </c>
      <c r="DW135" s="286" t="str">
        <f ca="true">+IF(OFFSET('Hygiene Data'!$F$13,0,10*ROW('Hygiene Data'!F129))="","",OFFSET('Hygiene Data'!$F$13,0,10*ROW('Hygiene Data'!F129)))</f>
        <v/>
      </c>
      <c r="DX135" s="286" t="str">
        <f ca="true">+IF(OFFSET('Hygiene Data'!$G$11,0,10*ROW('Hygiene Data'!G129))="","",OFFSET('Hygiene Data'!$G$11,0,10*ROW('Hygiene Data'!G129)))</f>
        <v/>
      </c>
      <c r="DY135" s="286" t="str">
        <f ca="true">+IF(OFFSET('Hygiene Data'!$G$12,0,10*ROW('Hygiene Data'!G129))="","",OFFSET('Hygiene Data'!$G$12,0,10*ROW('Hygiene Data'!G129)))</f>
        <v/>
      </c>
      <c r="DZ135" s="286" t="str">
        <f ca="true">+IF(OFFSET('Hygiene Data'!$G$13,0,10*ROW('Hygiene Data'!G129))="","",OFFSET('Hygiene Data'!$G$13,0,10*ROW('Hygiene Data'!G129)))</f>
        <v/>
      </c>
      <c r="EA135" s="286" t="str">
        <f ca="true">+IF(OFFSET('Hygiene Data'!$H$11,0,10*ROW('Hygiene Data'!H129))="","",OFFSET('Hygiene Data'!$H$11,0,10*ROW('Hygiene Data'!H129)))</f>
        <v/>
      </c>
      <c r="EB135" s="286" t="str">
        <f ca="true">+IF(OFFSET('Hygiene Data'!$H$12,0,10*ROW('Hygiene Data'!H129))="","",OFFSET('Hygiene Data'!$H$12,0,10*ROW('Hygiene Data'!H129)))</f>
        <v/>
      </c>
      <c r="EC135" s="286" t="str">
        <f ca="true">+IF(OFFSET('Hygiene Data'!$H$13,0,10*ROW('Hygiene Data'!H129))="","",OFFSET('Hygiene Data'!$H$13,0,10*ROW('Hygiene Data'!H129)))</f>
        <v/>
      </c>
      <c r="ED135" s="286" t="str">
        <f ca="true">+IF(OFFSET('Hygiene Data'!$I$11,0,10*ROW('Hygiene Data'!I129))="","",OFFSET('Hygiene Data'!$I$11,0,10*ROW('Hygiene Data'!I129)))</f>
        <v/>
      </c>
      <c r="EE135" s="286" t="str">
        <f ca="true">+IF(OFFSET('Hygiene Data'!$I$12,0,10*ROW('Hygiene Data'!I129))="","",OFFSET('Hygiene Data'!$I$12,0,10*ROW('Hygiene Data'!I129)))</f>
        <v/>
      </c>
      <c r="EF135" s="286"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42"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6"/>
      <c r="BS136" s="286" t="str">
        <f ca="true">+IF(OFFSET('Water Data'!$D$27,0,10*ROW('Water Data'!D130))="","",OFFSET('Water Data'!$D$27,0,10*ROW('Water Data'!D130)))</f>
        <v/>
      </c>
      <c r="BT136" s="286" t="str">
        <f ca="true">+IF(OFFSET('Water Data'!$D$28,0,10*ROW('Water Data'!D130))="","",OFFSET('Water Data'!$D$28,0,10*ROW('Water Data'!D130)))</f>
        <v/>
      </c>
      <c r="BU136" s="286" t="str">
        <f ca="true">+IF(OFFSET('Water Data'!$D$29,0,10*ROW('Water Data'!D130))="","",OFFSET('Water Data'!$D$29,0,10*ROW('Water Data'!D130)))</f>
        <v/>
      </c>
      <c r="BV136" s="286" t="str">
        <f ca="true">+IF(OFFSET('Water Data'!$E$27,0,10*ROW('Water Data'!E130))="","",OFFSET('Water Data'!$E$27,0,10*ROW('Water Data'!E130)))</f>
        <v/>
      </c>
      <c r="BW136" s="286" t="str">
        <f ca="true">+IF(OFFSET('Water Data'!$E$28,0,10*ROW('Water Data'!E130))="","",OFFSET('Water Data'!$E$28,0,10*ROW('Water Data'!E130)))</f>
        <v/>
      </c>
      <c r="BX136" s="286" t="str">
        <f ca="true">+IF(OFFSET('Water Data'!$E$29,0,10*ROW('Water Data'!E130))="","",OFFSET('Water Data'!$E$29,0,10*ROW('Water Data'!E130)))</f>
        <v/>
      </c>
      <c r="BY136" s="286" t="str">
        <f ca="true">+IF(OFFSET('Water Data'!$F$27,0,10*ROW('Water Data'!F130))="","",OFFSET('Water Data'!$F$27,0,10*ROW('Water Data'!F130)))</f>
        <v/>
      </c>
      <c r="BZ136" s="286" t="str">
        <f ca="true">+IF(OFFSET('Water Data'!$F$28,0,10*ROW('Water Data'!F130))="","",OFFSET('Water Data'!$F$28,0,10*ROW('Water Data'!F130)))</f>
        <v/>
      </c>
      <c r="CA136" s="286" t="str">
        <f ca="true">+IF(OFFSET('Water Data'!$F$29,0,10*ROW('Water Data'!F130))="","",OFFSET('Water Data'!$F$29,0,10*ROW('Water Data'!F130)))</f>
        <v/>
      </c>
      <c r="CB136" s="286" t="str">
        <f ca="true">+IF(OFFSET('Water Data'!$G$27,0,10*ROW('Water Data'!G130))="","",OFFSET('Water Data'!$G$27,0,10*ROW('Water Data'!G130)))</f>
        <v/>
      </c>
      <c r="CC136" s="286" t="str">
        <f ca="true">+IF(OFFSET('Water Data'!$G$28,0,10*ROW('Water Data'!G130))="","",OFFSET('Water Data'!$G$28,0,10*ROW('Water Data'!G130)))</f>
        <v/>
      </c>
      <c r="CD136" s="286" t="str">
        <f ca="true">+IF(OFFSET('Water Data'!$G$29,0,10*ROW('Water Data'!G130))="","",OFFSET('Water Data'!$G$29,0,10*ROW('Water Data'!G130)))</f>
        <v/>
      </c>
      <c r="CE136" s="286" t="str">
        <f ca="true">+IF(OFFSET('Water Data'!$H$27,0,10*ROW('Water Data'!H130))="","",OFFSET('Water Data'!$H$27,0,10*ROW('Water Data'!H130)))</f>
        <v/>
      </c>
      <c r="CF136" s="286" t="str">
        <f ca="true">+IF(OFFSET('Water Data'!$H$28,0,10*ROW('Water Data'!H130))="","",OFFSET('Water Data'!$H$28,0,10*ROW('Water Data'!H130)))</f>
        <v/>
      </c>
      <c r="CG136" s="286" t="str">
        <f ca="true">+IF(OFFSET('Water Data'!$H$29,0,10*ROW('Water Data'!H130))="","",OFFSET('Water Data'!$H$29,0,10*ROW('Water Data'!H130)))</f>
        <v/>
      </c>
      <c r="CH136" s="286" t="str">
        <f ca="true">+IF(OFFSET('Water Data'!$I$27,0,10*ROW('Water Data'!I130))="","",OFFSET('Water Data'!$I$27,0,10*ROW('Water Data'!I130)))</f>
        <v/>
      </c>
      <c r="CI136" s="286" t="str">
        <f ca="true">+IF(OFFSET('Water Data'!$I$28,0,10*ROW('Water Data'!I130))="","",OFFSET('Water Data'!$I$28,0,10*ROW('Water Data'!I130)))</f>
        <v/>
      </c>
      <c r="CJ136" s="286" t="str">
        <f ca="true">+IF(OFFSET('Water Data'!$I$29,0,10*ROW('Water Data'!I130))="","",OFFSET('Water Data'!$I$29,0,10*ROW('Water Data'!I130)))</f>
        <v/>
      </c>
      <c r="CK136" s="286" t="str">
        <f ca="true">+IF(OFFSET('Sanitation Data'!$D$28,0,10*ROW('Sanitation Data'!D130))="","",OFFSET('Sanitation Data'!$D$28,0,10*ROW('Sanitation Data'!D130)))</f>
        <v/>
      </c>
      <c r="CL136" s="286" t="str">
        <f ca="true">+IF(OFFSET('Sanitation Data'!$D$29,0,10*ROW('Sanitation Data'!D130))="","",OFFSET('Sanitation Data'!$D$29,0,10*ROW('Sanitation Data'!D130)))</f>
        <v/>
      </c>
      <c r="CM136" s="286" t="str">
        <f ca="true">+IF(OFFSET('Sanitation Data'!$D$30,0,10*ROW('Sanitation Data'!D130))="","",OFFSET('Sanitation Data'!$D$30,0,10*ROW('Sanitation Data'!D130)))</f>
        <v/>
      </c>
      <c r="CN136" s="286" t="str">
        <f ca="true">+IF(OFFSET('Sanitation Data'!$D$31,0,10*ROW('Sanitation Data'!D130))="","",OFFSET('Sanitation Data'!$D$31,0,10*ROW('Sanitation Data'!D130)))</f>
        <v/>
      </c>
      <c r="CO136" s="286" t="str">
        <f ca="true">+IF(OFFSET('Sanitation Data'!$D$32,0,10*ROW('Sanitation Data'!D130))="","",OFFSET('Sanitation Data'!$D$32,0,10*ROW('Sanitation Data'!D130)))</f>
        <v/>
      </c>
      <c r="CP136" s="286" t="str">
        <f ca="true">+IF(OFFSET('Sanitation Data'!$E$28,0,10*ROW('Sanitation Data'!E130))="","",OFFSET('Sanitation Data'!$E$28,0,10*ROW('Sanitation Data'!E130)))</f>
        <v/>
      </c>
      <c r="CQ136" s="286" t="str">
        <f ca="true">+IF(OFFSET('Sanitation Data'!$E$29,0,10*ROW('Sanitation Data'!E130))="","",OFFSET('Sanitation Data'!$E$29,0,10*ROW('Sanitation Data'!E130)))</f>
        <v/>
      </c>
      <c r="CR136" s="286" t="str">
        <f ca="true">+IF(OFFSET('Sanitation Data'!$E$30,0,10*ROW('Sanitation Data'!E130))="","",OFFSET('Sanitation Data'!$E$30,0,10*ROW('Sanitation Data'!E130)))</f>
        <v/>
      </c>
      <c r="CS136" s="286" t="str">
        <f ca="true">+IF(OFFSET('Sanitation Data'!$E$31,0,10*ROW('Sanitation Data'!E130))="","",OFFSET('Sanitation Data'!$E$31,0,10*ROW('Sanitation Data'!E130)))</f>
        <v/>
      </c>
      <c r="CT136" s="286" t="str">
        <f ca="true">+IF(OFFSET('Sanitation Data'!$E$32,0,10*ROW('Sanitation Data'!E130))="","",OFFSET('Sanitation Data'!$E$32,0,10*ROW('Sanitation Data'!E130)))</f>
        <v/>
      </c>
      <c r="CU136" s="286" t="str">
        <f ca="true">+IF(OFFSET('Sanitation Data'!$F$28,0,10*ROW('Sanitation Data'!F130))="","",OFFSET('Sanitation Data'!$F$28,0,10*ROW('Sanitation Data'!F130)))</f>
        <v/>
      </c>
      <c r="CV136" s="286" t="str">
        <f ca="true">+IF(OFFSET('Sanitation Data'!$F$29,0,10*ROW('Sanitation Data'!F130))="","",OFFSET('Sanitation Data'!$F$29,0,10*ROW('Sanitation Data'!F130)))</f>
        <v/>
      </c>
      <c r="CW136" s="286" t="str">
        <f ca="true">+IF(OFFSET('Sanitation Data'!$F$30,0,10*ROW('Sanitation Data'!F130))="","",OFFSET('Sanitation Data'!$F$30,0,10*ROW('Sanitation Data'!F130)))</f>
        <v/>
      </c>
      <c r="CX136" s="286" t="str">
        <f ca="true">+IF(OFFSET('Sanitation Data'!$F$31,0,10*ROW('Sanitation Data'!F130))="","",OFFSET('Sanitation Data'!$F$31,0,10*ROW('Sanitation Data'!F130)))</f>
        <v/>
      </c>
      <c r="CY136" s="286" t="str">
        <f ca="true">+IF(OFFSET('Sanitation Data'!$F$32,0,10*ROW('Sanitation Data'!F130))="","",OFFSET('Sanitation Data'!$F$32,0,10*ROW('Sanitation Data'!F130)))</f>
        <v/>
      </c>
      <c r="CZ136" s="286" t="str">
        <f ca="true">+IF(OFFSET('Sanitation Data'!$G$28,0,10*ROW('Sanitation Data'!G130))="","",OFFSET('Sanitation Data'!$G$28,0,10*ROW('Sanitation Data'!G130)))</f>
        <v/>
      </c>
      <c r="DA136" s="286" t="str">
        <f ca="true">+IF(OFFSET('Sanitation Data'!$G$29,0,10*ROW('Sanitation Data'!G130))="","",OFFSET('Sanitation Data'!$G$29,0,10*ROW('Sanitation Data'!G130)))</f>
        <v/>
      </c>
      <c r="DB136" s="286" t="str">
        <f ca="true">+IF(OFFSET('Sanitation Data'!$G$30,0,10*ROW('Sanitation Data'!G130))="","",OFFSET('Sanitation Data'!$G$30,0,10*ROW('Sanitation Data'!G130)))</f>
        <v/>
      </c>
      <c r="DC136" s="286" t="str">
        <f ca="true">+IF(OFFSET('Sanitation Data'!$G$31,0,10*ROW('Sanitation Data'!G130))="","",OFFSET('Sanitation Data'!$G$31,0,10*ROW('Sanitation Data'!G130)))</f>
        <v/>
      </c>
      <c r="DD136" s="286" t="str">
        <f ca="true">+IF(OFFSET('Sanitation Data'!$G$32,0,10*ROW('Sanitation Data'!G130))="","",OFFSET('Sanitation Data'!$G$32,0,10*ROW('Sanitation Data'!G130)))</f>
        <v/>
      </c>
      <c r="DE136" s="286" t="str">
        <f ca="true">+IF(OFFSET('Sanitation Data'!$H$28,0,10*ROW('Sanitation Data'!H130))="","",OFFSET('Sanitation Data'!$H$28,0,10*ROW('Sanitation Data'!H130)))</f>
        <v/>
      </c>
      <c r="DF136" s="286" t="str">
        <f ca="true">+IF(OFFSET('Sanitation Data'!$H$29,0,10*ROW('Sanitation Data'!H130))="","",OFFSET('Sanitation Data'!$H$29,0,10*ROW('Sanitation Data'!H130)))</f>
        <v/>
      </c>
      <c r="DG136" s="286" t="str">
        <f ca="true">+IF(OFFSET('Sanitation Data'!$H$30,0,10*ROW('Sanitation Data'!H130))="","",OFFSET('Sanitation Data'!$H$30,0,10*ROW('Sanitation Data'!H130)))</f>
        <v/>
      </c>
      <c r="DH136" s="286" t="str">
        <f ca="true">+IF(OFFSET('Sanitation Data'!$H$31,0,10*ROW('Sanitation Data'!H130))="","",OFFSET('Sanitation Data'!$H$31,0,10*ROW('Sanitation Data'!H130)))</f>
        <v/>
      </c>
      <c r="DI136" s="286" t="str">
        <f ca="true">+IF(OFFSET('Sanitation Data'!$H$32,0,10*ROW('Sanitation Data'!H130))="","",OFFSET('Sanitation Data'!$H$32,0,10*ROW('Sanitation Data'!H130)))</f>
        <v/>
      </c>
      <c r="DJ136" s="286" t="str">
        <f ca="true">+IF(OFFSET('Sanitation Data'!$I$28,0,10*ROW('Sanitation Data'!I130))="","",OFFSET('Sanitation Data'!$I$28,0,10*ROW('Sanitation Data'!I130)))</f>
        <v/>
      </c>
      <c r="DK136" s="286" t="str">
        <f ca="true">+IF(OFFSET('Sanitation Data'!$I$29,0,10*ROW('Sanitation Data'!I130))="","",OFFSET('Sanitation Data'!$I$29,0,10*ROW('Sanitation Data'!I130)))</f>
        <v/>
      </c>
      <c r="DL136" s="286" t="str">
        <f ca="true">+IF(OFFSET('Sanitation Data'!$I$30,0,10*ROW('Sanitation Data'!I130))="","",OFFSET('Sanitation Data'!$I$30,0,10*ROW('Sanitation Data'!I130)))</f>
        <v/>
      </c>
      <c r="DM136" s="286" t="str">
        <f ca="true">+IF(OFFSET('Sanitation Data'!$I$31,0,10*ROW('Sanitation Data'!I130))="","",OFFSET('Sanitation Data'!$I$31,0,10*ROW('Sanitation Data'!I130)))</f>
        <v/>
      </c>
      <c r="DN136" s="286" t="str">
        <f ca="true">+IF(OFFSET('Sanitation Data'!$I$32,0,10*ROW('Sanitation Data'!I130))="","",OFFSET('Sanitation Data'!$I$32,0,10*ROW('Sanitation Data'!I130)))</f>
        <v/>
      </c>
      <c r="DO136" s="286" t="str">
        <f ca="true">+IF(OFFSET('Hygiene Data'!$D$11,0,10*ROW('Hygiene Data'!D130))="","",OFFSET('Hygiene Data'!$D$11,0,10*ROW('Hygiene Data'!D130)))</f>
        <v/>
      </c>
      <c r="DP136" s="286" t="str">
        <f ca="true">+IF(OFFSET('Hygiene Data'!$D$12,0,10*ROW('Hygiene Data'!D130))="","",OFFSET('Hygiene Data'!$D$12,0,10*ROW('Hygiene Data'!D130)))</f>
        <v/>
      </c>
      <c r="DQ136" s="286" t="str">
        <f ca="true">+IF(OFFSET('Hygiene Data'!$D$13,0,10*ROW('Hygiene Data'!D130))="","",OFFSET('Hygiene Data'!$D$13,0,10*ROW('Hygiene Data'!D130)))</f>
        <v/>
      </c>
      <c r="DR136" s="286" t="str">
        <f ca="true">+IF(OFFSET('Hygiene Data'!$E$11,0,10*ROW('Hygiene Data'!E130))="","",OFFSET('Hygiene Data'!$E$11,0,10*ROW('Hygiene Data'!E130)))</f>
        <v/>
      </c>
      <c r="DS136" s="286" t="str">
        <f ca="true">+IF(OFFSET('Hygiene Data'!$E$12,0,10*ROW('Hygiene Data'!E130))="","",OFFSET('Hygiene Data'!$E$12,0,10*ROW('Hygiene Data'!E130)))</f>
        <v/>
      </c>
      <c r="DT136" s="286" t="str">
        <f ca="true">+IF(OFFSET('Hygiene Data'!$E$13,0,10*ROW('Hygiene Data'!E130))="","",OFFSET('Hygiene Data'!$E$13,0,10*ROW('Hygiene Data'!E130)))</f>
        <v/>
      </c>
      <c r="DU136" s="286" t="str">
        <f ca="true">+IF(OFFSET('Hygiene Data'!$F$11,0,10*ROW('Hygiene Data'!F130))="","",OFFSET('Hygiene Data'!$F$11,0,10*ROW('Hygiene Data'!F130)))</f>
        <v/>
      </c>
      <c r="DV136" s="286" t="str">
        <f ca="true">+IF(OFFSET('Hygiene Data'!$F$12,0,10*ROW('Hygiene Data'!F130))="","",OFFSET('Hygiene Data'!$F$12,0,10*ROW('Hygiene Data'!F130)))</f>
        <v/>
      </c>
      <c r="DW136" s="286" t="str">
        <f ca="true">+IF(OFFSET('Hygiene Data'!$F$13,0,10*ROW('Hygiene Data'!F130))="","",OFFSET('Hygiene Data'!$F$13,0,10*ROW('Hygiene Data'!F130)))</f>
        <v/>
      </c>
      <c r="DX136" s="286" t="str">
        <f ca="true">+IF(OFFSET('Hygiene Data'!$G$11,0,10*ROW('Hygiene Data'!G130))="","",OFFSET('Hygiene Data'!$G$11,0,10*ROW('Hygiene Data'!G130)))</f>
        <v/>
      </c>
      <c r="DY136" s="286" t="str">
        <f ca="true">+IF(OFFSET('Hygiene Data'!$G$12,0,10*ROW('Hygiene Data'!G130))="","",OFFSET('Hygiene Data'!$G$12,0,10*ROW('Hygiene Data'!G130)))</f>
        <v/>
      </c>
      <c r="DZ136" s="286" t="str">
        <f ca="true">+IF(OFFSET('Hygiene Data'!$G$13,0,10*ROW('Hygiene Data'!G130))="","",OFFSET('Hygiene Data'!$G$13,0,10*ROW('Hygiene Data'!G130)))</f>
        <v/>
      </c>
      <c r="EA136" s="286" t="str">
        <f ca="true">+IF(OFFSET('Hygiene Data'!$H$11,0,10*ROW('Hygiene Data'!H130))="","",OFFSET('Hygiene Data'!$H$11,0,10*ROW('Hygiene Data'!H130)))</f>
        <v/>
      </c>
      <c r="EB136" s="286" t="str">
        <f ca="true">+IF(OFFSET('Hygiene Data'!$H$12,0,10*ROW('Hygiene Data'!H130))="","",OFFSET('Hygiene Data'!$H$12,0,10*ROW('Hygiene Data'!H130)))</f>
        <v/>
      </c>
      <c r="EC136" s="286" t="str">
        <f ca="true">+IF(OFFSET('Hygiene Data'!$H$13,0,10*ROW('Hygiene Data'!H130))="","",OFFSET('Hygiene Data'!$H$13,0,10*ROW('Hygiene Data'!H130)))</f>
        <v/>
      </c>
      <c r="ED136" s="286" t="str">
        <f ca="true">+IF(OFFSET('Hygiene Data'!$I$11,0,10*ROW('Hygiene Data'!I130))="","",OFFSET('Hygiene Data'!$I$11,0,10*ROW('Hygiene Data'!I130)))</f>
        <v/>
      </c>
      <c r="EE136" s="286" t="str">
        <f ca="true">+IF(OFFSET('Hygiene Data'!$I$12,0,10*ROW('Hygiene Data'!I130))="","",OFFSET('Hygiene Data'!$I$12,0,10*ROW('Hygiene Data'!I130)))</f>
        <v/>
      </c>
      <c r="EF136" s="286"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42"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6"/>
      <c r="BS137" s="286" t="str">
        <f ca="true">+IF(OFFSET('Water Data'!$D$27,0,10*ROW('Water Data'!D131))="","",OFFSET('Water Data'!$D$27,0,10*ROW('Water Data'!D131)))</f>
        <v/>
      </c>
      <c r="BT137" s="286" t="str">
        <f ca="true">+IF(OFFSET('Water Data'!$D$28,0,10*ROW('Water Data'!D131))="","",OFFSET('Water Data'!$D$28,0,10*ROW('Water Data'!D131)))</f>
        <v/>
      </c>
      <c r="BU137" s="286" t="str">
        <f ca="true">+IF(OFFSET('Water Data'!$D$29,0,10*ROW('Water Data'!D131))="","",OFFSET('Water Data'!$D$29,0,10*ROW('Water Data'!D131)))</f>
        <v/>
      </c>
      <c r="BV137" s="286" t="str">
        <f ca="true">+IF(OFFSET('Water Data'!$E$27,0,10*ROW('Water Data'!E131))="","",OFFSET('Water Data'!$E$27,0,10*ROW('Water Data'!E131)))</f>
        <v/>
      </c>
      <c r="BW137" s="286" t="str">
        <f ca="true">+IF(OFFSET('Water Data'!$E$28,0,10*ROW('Water Data'!E131))="","",OFFSET('Water Data'!$E$28,0,10*ROW('Water Data'!E131)))</f>
        <v/>
      </c>
      <c r="BX137" s="286" t="str">
        <f ca="true">+IF(OFFSET('Water Data'!$E$29,0,10*ROW('Water Data'!E131))="","",OFFSET('Water Data'!$E$29,0,10*ROW('Water Data'!E131)))</f>
        <v/>
      </c>
      <c r="BY137" s="286" t="str">
        <f ca="true">+IF(OFFSET('Water Data'!$F$27,0,10*ROW('Water Data'!F131))="","",OFFSET('Water Data'!$F$27,0,10*ROW('Water Data'!F131)))</f>
        <v/>
      </c>
      <c r="BZ137" s="286" t="str">
        <f ca="true">+IF(OFFSET('Water Data'!$F$28,0,10*ROW('Water Data'!F131))="","",OFFSET('Water Data'!$F$28,0,10*ROW('Water Data'!F131)))</f>
        <v/>
      </c>
      <c r="CA137" s="286" t="str">
        <f ca="true">+IF(OFFSET('Water Data'!$F$29,0,10*ROW('Water Data'!F131))="","",OFFSET('Water Data'!$F$29,0,10*ROW('Water Data'!F131)))</f>
        <v/>
      </c>
      <c r="CB137" s="286" t="str">
        <f ca="true">+IF(OFFSET('Water Data'!$G$27,0,10*ROW('Water Data'!G131))="","",OFFSET('Water Data'!$G$27,0,10*ROW('Water Data'!G131)))</f>
        <v/>
      </c>
      <c r="CC137" s="286" t="str">
        <f ca="true">+IF(OFFSET('Water Data'!$G$28,0,10*ROW('Water Data'!G131))="","",OFFSET('Water Data'!$G$28,0,10*ROW('Water Data'!G131)))</f>
        <v/>
      </c>
      <c r="CD137" s="286" t="str">
        <f ca="true">+IF(OFFSET('Water Data'!$G$29,0,10*ROW('Water Data'!G131))="","",OFFSET('Water Data'!$G$29,0,10*ROW('Water Data'!G131)))</f>
        <v/>
      </c>
      <c r="CE137" s="286" t="str">
        <f ca="true">+IF(OFFSET('Water Data'!$H$27,0,10*ROW('Water Data'!H131))="","",OFFSET('Water Data'!$H$27,0,10*ROW('Water Data'!H131)))</f>
        <v/>
      </c>
      <c r="CF137" s="286" t="str">
        <f ca="true">+IF(OFFSET('Water Data'!$H$28,0,10*ROW('Water Data'!H131))="","",OFFSET('Water Data'!$H$28,0,10*ROW('Water Data'!H131)))</f>
        <v/>
      </c>
      <c r="CG137" s="286" t="str">
        <f ca="true">+IF(OFFSET('Water Data'!$H$29,0,10*ROW('Water Data'!H131))="","",OFFSET('Water Data'!$H$29,0,10*ROW('Water Data'!H131)))</f>
        <v/>
      </c>
      <c r="CH137" s="286" t="str">
        <f ca="true">+IF(OFFSET('Water Data'!$I$27,0,10*ROW('Water Data'!I131))="","",OFFSET('Water Data'!$I$27,0,10*ROW('Water Data'!I131)))</f>
        <v/>
      </c>
      <c r="CI137" s="286" t="str">
        <f ca="true">+IF(OFFSET('Water Data'!$I$28,0,10*ROW('Water Data'!I131))="","",OFFSET('Water Data'!$I$28,0,10*ROW('Water Data'!I131)))</f>
        <v/>
      </c>
      <c r="CJ137" s="286" t="str">
        <f ca="true">+IF(OFFSET('Water Data'!$I$29,0,10*ROW('Water Data'!I131))="","",OFFSET('Water Data'!$I$29,0,10*ROW('Water Data'!I131)))</f>
        <v/>
      </c>
      <c r="CK137" s="286" t="str">
        <f ca="true">+IF(OFFSET('Sanitation Data'!$D$28,0,10*ROW('Sanitation Data'!D131))="","",OFFSET('Sanitation Data'!$D$28,0,10*ROW('Sanitation Data'!D131)))</f>
        <v/>
      </c>
      <c r="CL137" s="286" t="str">
        <f ca="true">+IF(OFFSET('Sanitation Data'!$D$29,0,10*ROW('Sanitation Data'!D131))="","",OFFSET('Sanitation Data'!$D$29,0,10*ROW('Sanitation Data'!D131)))</f>
        <v/>
      </c>
      <c r="CM137" s="286" t="str">
        <f ca="true">+IF(OFFSET('Sanitation Data'!$D$30,0,10*ROW('Sanitation Data'!D131))="","",OFFSET('Sanitation Data'!$D$30,0,10*ROW('Sanitation Data'!D131)))</f>
        <v/>
      </c>
      <c r="CN137" s="286" t="str">
        <f ca="true">+IF(OFFSET('Sanitation Data'!$D$31,0,10*ROW('Sanitation Data'!D131))="","",OFFSET('Sanitation Data'!$D$31,0,10*ROW('Sanitation Data'!D131)))</f>
        <v/>
      </c>
      <c r="CO137" s="286" t="str">
        <f ca="true">+IF(OFFSET('Sanitation Data'!$D$32,0,10*ROW('Sanitation Data'!D131))="","",OFFSET('Sanitation Data'!$D$32,0,10*ROW('Sanitation Data'!D131)))</f>
        <v/>
      </c>
      <c r="CP137" s="286" t="str">
        <f ca="true">+IF(OFFSET('Sanitation Data'!$E$28,0,10*ROW('Sanitation Data'!E131))="","",OFFSET('Sanitation Data'!$E$28,0,10*ROW('Sanitation Data'!E131)))</f>
        <v/>
      </c>
      <c r="CQ137" s="286" t="str">
        <f ca="true">+IF(OFFSET('Sanitation Data'!$E$29,0,10*ROW('Sanitation Data'!E131))="","",OFFSET('Sanitation Data'!$E$29,0,10*ROW('Sanitation Data'!E131)))</f>
        <v/>
      </c>
      <c r="CR137" s="286" t="str">
        <f ca="true">+IF(OFFSET('Sanitation Data'!$E$30,0,10*ROW('Sanitation Data'!E131))="","",OFFSET('Sanitation Data'!$E$30,0,10*ROW('Sanitation Data'!E131)))</f>
        <v/>
      </c>
      <c r="CS137" s="286" t="str">
        <f ca="true">+IF(OFFSET('Sanitation Data'!$E$31,0,10*ROW('Sanitation Data'!E131))="","",OFFSET('Sanitation Data'!$E$31,0,10*ROW('Sanitation Data'!E131)))</f>
        <v/>
      </c>
      <c r="CT137" s="286" t="str">
        <f ca="true">+IF(OFFSET('Sanitation Data'!$E$32,0,10*ROW('Sanitation Data'!E131))="","",OFFSET('Sanitation Data'!$E$32,0,10*ROW('Sanitation Data'!E131)))</f>
        <v/>
      </c>
      <c r="CU137" s="286" t="str">
        <f ca="true">+IF(OFFSET('Sanitation Data'!$F$28,0,10*ROW('Sanitation Data'!F131))="","",OFFSET('Sanitation Data'!$F$28,0,10*ROW('Sanitation Data'!F131)))</f>
        <v/>
      </c>
      <c r="CV137" s="286" t="str">
        <f ca="true">+IF(OFFSET('Sanitation Data'!$F$29,0,10*ROW('Sanitation Data'!F131))="","",OFFSET('Sanitation Data'!$F$29,0,10*ROW('Sanitation Data'!F131)))</f>
        <v/>
      </c>
      <c r="CW137" s="286" t="str">
        <f ca="true">+IF(OFFSET('Sanitation Data'!$F$30,0,10*ROW('Sanitation Data'!F131))="","",OFFSET('Sanitation Data'!$F$30,0,10*ROW('Sanitation Data'!F131)))</f>
        <v/>
      </c>
      <c r="CX137" s="286" t="str">
        <f ca="true">+IF(OFFSET('Sanitation Data'!$F$31,0,10*ROW('Sanitation Data'!F131))="","",OFFSET('Sanitation Data'!$F$31,0,10*ROW('Sanitation Data'!F131)))</f>
        <v/>
      </c>
      <c r="CY137" s="286" t="str">
        <f ca="true">+IF(OFFSET('Sanitation Data'!$F$32,0,10*ROW('Sanitation Data'!F131))="","",OFFSET('Sanitation Data'!$F$32,0,10*ROW('Sanitation Data'!F131)))</f>
        <v/>
      </c>
      <c r="CZ137" s="286" t="str">
        <f ca="true">+IF(OFFSET('Sanitation Data'!$G$28,0,10*ROW('Sanitation Data'!G131))="","",OFFSET('Sanitation Data'!$G$28,0,10*ROW('Sanitation Data'!G131)))</f>
        <v/>
      </c>
      <c r="DA137" s="286" t="str">
        <f ca="true">+IF(OFFSET('Sanitation Data'!$G$29,0,10*ROW('Sanitation Data'!G131))="","",OFFSET('Sanitation Data'!$G$29,0,10*ROW('Sanitation Data'!G131)))</f>
        <v/>
      </c>
      <c r="DB137" s="286" t="str">
        <f ca="true">+IF(OFFSET('Sanitation Data'!$G$30,0,10*ROW('Sanitation Data'!G131))="","",OFFSET('Sanitation Data'!$G$30,0,10*ROW('Sanitation Data'!G131)))</f>
        <v/>
      </c>
      <c r="DC137" s="286" t="str">
        <f ca="true">+IF(OFFSET('Sanitation Data'!$G$31,0,10*ROW('Sanitation Data'!G131))="","",OFFSET('Sanitation Data'!$G$31,0,10*ROW('Sanitation Data'!G131)))</f>
        <v/>
      </c>
      <c r="DD137" s="286" t="str">
        <f ca="true">+IF(OFFSET('Sanitation Data'!$G$32,0,10*ROW('Sanitation Data'!G131))="","",OFFSET('Sanitation Data'!$G$32,0,10*ROW('Sanitation Data'!G131)))</f>
        <v/>
      </c>
      <c r="DE137" s="286" t="str">
        <f ca="true">+IF(OFFSET('Sanitation Data'!$H$28,0,10*ROW('Sanitation Data'!H131))="","",OFFSET('Sanitation Data'!$H$28,0,10*ROW('Sanitation Data'!H131)))</f>
        <v/>
      </c>
      <c r="DF137" s="286" t="str">
        <f ca="true">+IF(OFFSET('Sanitation Data'!$H$29,0,10*ROW('Sanitation Data'!H131))="","",OFFSET('Sanitation Data'!$H$29,0,10*ROW('Sanitation Data'!H131)))</f>
        <v/>
      </c>
      <c r="DG137" s="286" t="str">
        <f ca="true">+IF(OFFSET('Sanitation Data'!$H$30,0,10*ROW('Sanitation Data'!H131))="","",OFFSET('Sanitation Data'!$H$30,0,10*ROW('Sanitation Data'!H131)))</f>
        <v/>
      </c>
      <c r="DH137" s="286" t="str">
        <f ca="true">+IF(OFFSET('Sanitation Data'!$H$31,0,10*ROW('Sanitation Data'!H131))="","",OFFSET('Sanitation Data'!$H$31,0,10*ROW('Sanitation Data'!H131)))</f>
        <v/>
      </c>
      <c r="DI137" s="286" t="str">
        <f ca="true">+IF(OFFSET('Sanitation Data'!$H$32,0,10*ROW('Sanitation Data'!H131))="","",OFFSET('Sanitation Data'!$H$32,0,10*ROW('Sanitation Data'!H131)))</f>
        <v/>
      </c>
      <c r="DJ137" s="286" t="str">
        <f ca="true">+IF(OFFSET('Sanitation Data'!$I$28,0,10*ROW('Sanitation Data'!I131))="","",OFFSET('Sanitation Data'!$I$28,0,10*ROW('Sanitation Data'!I131)))</f>
        <v/>
      </c>
      <c r="DK137" s="286" t="str">
        <f ca="true">+IF(OFFSET('Sanitation Data'!$I$29,0,10*ROW('Sanitation Data'!I131))="","",OFFSET('Sanitation Data'!$I$29,0,10*ROW('Sanitation Data'!I131)))</f>
        <v/>
      </c>
      <c r="DL137" s="286" t="str">
        <f ca="true">+IF(OFFSET('Sanitation Data'!$I$30,0,10*ROW('Sanitation Data'!I131))="","",OFFSET('Sanitation Data'!$I$30,0,10*ROW('Sanitation Data'!I131)))</f>
        <v/>
      </c>
      <c r="DM137" s="286" t="str">
        <f ca="true">+IF(OFFSET('Sanitation Data'!$I$31,0,10*ROW('Sanitation Data'!I131))="","",OFFSET('Sanitation Data'!$I$31,0,10*ROW('Sanitation Data'!I131)))</f>
        <v/>
      </c>
      <c r="DN137" s="286" t="str">
        <f ca="true">+IF(OFFSET('Sanitation Data'!$I$32,0,10*ROW('Sanitation Data'!I131))="","",OFFSET('Sanitation Data'!$I$32,0,10*ROW('Sanitation Data'!I131)))</f>
        <v/>
      </c>
      <c r="DO137" s="286" t="str">
        <f ca="true">+IF(OFFSET('Hygiene Data'!$D$11,0,10*ROW('Hygiene Data'!D131))="","",OFFSET('Hygiene Data'!$D$11,0,10*ROW('Hygiene Data'!D131)))</f>
        <v/>
      </c>
      <c r="DP137" s="286" t="str">
        <f ca="true">+IF(OFFSET('Hygiene Data'!$D$12,0,10*ROW('Hygiene Data'!D131))="","",OFFSET('Hygiene Data'!$D$12,0,10*ROW('Hygiene Data'!D131)))</f>
        <v/>
      </c>
      <c r="DQ137" s="286" t="str">
        <f ca="true">+IF(OFFSET('Hygiene Data'!$D$13,0,10*ROW('Hygiene Data'!D131))="","",OFFSET('Hygiene Data'!$D$13,0,10*ROW('Hygiene Data'!D131)))</f>
        <v/>
      </c>
      <c r="DR137" s="286" t="str">
        <f ca="true">+IF(OFFSET('Hygiene Data'!$E$11,0,10*ROW('Hygiene Data'!E131))="","",OFFSET('Hygiene Data'!$E$11,0,10*ROW('Hygiene Data'!E131)))</f>
        <v/>
      </c>
      <c r="DS137" s="286" t="str">
        <f ca="true">+IF(OFFSET('Hygiene Data'!$E$12,0,10*ROW('Hygiene Data'!E131))="","",OFFSET('Hygiene Data'!$E$12,0,10*ROW('Hygiene Data'!E131)))</f>
        <v/>
      </c>
      <c r="DT137" s="286" t="str">
        <f ca="true">+IF(OFFSET('Hygiene Data'!$E$13,0,10*ROW('Hygiene Data'!E131))="","",OFFSET('Hygiene Data'!$E$13,0,10*ROW('Hygiene Data'!E131)))</f>
        <v/>
      </c>
      <c r="DU137" s="286" t="str">
        <f ca="true">+IF(OFFSET('Hygiene Data'!$F$11,0,10*ROW('Hygiene Data'!F131))="","",OFFSET('Hygiene Data'!$F$11,0,10*ROW('Hygiene Data'!F131)))</f>
        <v/>
      </c>
      <c r="DV137" s="286" t="str">
        <f ca="true">+IF(OFFSET('Hygiene Data'!$F$12,0,10*ROW('Hygiene Data'!F131))="","",OFFSET('Hygiene Data'!$F$12,0,10*ROW('Hygiene Data'!F131)))</f>
        <v/>
      </c>
      <c r="DW137" s="286" t="str">
        <f ca="true">+IF(OFFSET('Hygiene Data'!$F$13,0,10*ROW('Hygiene Data'!F131))="","",OFFSET('Hygiene Data'!$F$13,0,10*ROW('Hygiene Data'!F131)))</f>
        <v/>
      </c>
      <c r="DX137" s="286" t="str">
        <f ca="true">+IF(OFFSET('Hygiene Data'!$G$11,0,10*ROW('Hygiene Data'!G131))="","",OFFSET('Hygiene Data'!$G$11,0,10*ROW('Hygiene Data'!G131)))</f>
        <v/>
      </c>
      <c r="DY137" s="286" t="str">
        <f ca="true">+IF(OFFSET('Hygiene Data'!$G$12,0,10*ROW('Hygiene Data'!G131))="","",OFFSET('Hygiene Data'!$G$12,0,10*ROW('Hygiene Data'!G131)))</f>
        <v/>
      </c>
      <c r="DZ137" s="286" t="str">
        <f ca="true">+IF(OFFSET('Hygiene Data'!$G$13,0,10*ROW('Hygiene Data'!G131))="","",OFFSET('Hygiene Data'!$G$13,0,10*ROW('Hygiene Data'!G131)))</f>
        <v/>
      </c>
      <c r="EA137" s="286" t="str">
        <f ca="true">+IF(OFFSET('Hygiene Data'!$H$11,0,10*ROW('Hygiene Data'!H131))="","",OFFSET('Hygiene Data'!$H$11,0,10*ROW('Hygiene Data'!H131)))</f>
        <v/>
      </c>
      <c r="EB137" s="286" t="str">
        <f ca="true">+IF(OFFSET('Hygiene Data'!$H$12,0,10*ROW('Hygiene Data'!H131))="","",OFFSET('Hygiene Data'!$H$12,0,10*ROW('Hygiene Data'!H131)))</f>
        <v/>
      </c>
      <c r="EC137" s="286" t="str">
        <f ca="true">+IF(OFFSET('Hygiene Data'!$H$13,0,10*ROW('Hygiene Data'!H131))="","",OFFSET('Hygiene Data'!$H$13,0,10*ROW('Hygiene Data'!H131)))</f>
        <v/>
      </c>
      <c r="ED137" s="286" t="str">
        <f ca="true">+IF(OFFSET('Hygiene Data'!$I$11,0,10*ROW('Hygiene Data'!I131))="","",OFFSET('Hygiene Data'!$I$11,0,10*ROW('Hygiene Data'!I131)))</f>
        <v/>
      </c>
      <c r="EE137" s="286" t="str">
        <f ca="true">+IF(OFFSET('Hygiene Data'!$I$12,0,10*ROW('Hygiene Data'!I131))="","",OFFSET('Hygiene Data'!$I$12,0,10*ROW('Hygiene Data'!I131)))</f>
        <v/>
      </c>
      <c r="EF137" s="286"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42"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6"/>
      <c r="BS138" s="286" t="str">
        <f ca="true">+IF(OFFSET('Water Data'!$D$27,0,10*ROW('Water Data'!D132))="","",OFFSET('Water Data'!$D$27,0,10*ROW('Water Data'!D132)))</f>
        <v/>
      </c>
      <c r="BT138" s="286" t="str">
        <f ca="true">+IF(OFFSET('Water Data'!$D$28,0,10*ROW('Water Data'!D132))="","",OFFSET('Water Data'!$D$28,0,10*ROW('Water Data'!D132)))</f>
        <v/>
      </c>
      <c r="BU138" s="286" t="str">
        <f ca="true">+IF(OFFSET('Water Data'!$D$29,0,10*ROW('Water Data'!D132))="","",OFFSET('Water Data'!$D$29,0,10*ROW('Water Data'!D132)))</f>
        <v/>
      </c>
      <c r="BV138" s="286" t="str">
        <f ca="true">+IF(OFFSET('Water Data'!$E$27,0,10*ROW('Water Data'!E132))="","",OFFSET('Water Data'!$E$27,0,10*ROW('Water Data'!E132)))</f>
        <v/>
      </c>
      <c r="BW138" s="286" t="str">
        <f ca="true">+IF(OFFSET('Water Data'!$E$28,0,10*ROW('Water Data'!E132))="","",OFFSET('Water Data'!$E$28,0,10*ROW('Water Data'!E132)))</f>
        <v/>
      </c>
      <c r="BX138" s="286" t="str">
        <f ca="true">+IF(OFFSET('Water Data'!$E$29,0,10*ROW('Water Data'!E132))="","",OFFSET('Water Data'!$E$29,0,10*ROW('Water Data'!E132)))</f>
        <v/>
      </c>
      <c r="BY138" s="286" t="str">
        <f ca="true">+IF(OFFSET('Water Data'!$F$27,0,10*ROW('Water Data'!F132))="","",OFFSET('Water Data'!$F$27,0,10*ROW('Water Data'!F132)))</f>
        <v/>
      </c>
      <c r="BZ138" s="286" t="str">
        <f ca="true">+IF(OFFSET('Water Data'!$F$28,0,10*ROW('Water Data'!F132))="","",OFFSET('Water Data'!$F$28,0,10*ROW('Water Data'!F132)))</f>
        <v/>
      </c>
      <c r="CA138" s="286" t="str">
        <f ca="true">+IF(OFFSET('Water Data'!$F$29,0,10*ROW('Water Data'!F132))="","",OFFSET('Water Data'!$F$29,0,10*ROW('Water Data'!F132)))</f>
        <v/>
      </c>
      <c r="CB138" s="286" t="str">
        <f ca="true">+IF(OFFSET('Water Data'!$G$27,0,10*ROW('Water Data'!G132))="","",OFFSET('Water Data'!$G$27,0,10*ROW('Water Data'!G132)))</f>
        <v/>
      </c>
      <c r="CC138" s="286" t="str">
        <f ca="true">+IF(OFFSET('Water Data'!$G$28,0,10*ROW('Water Data'!G132))="","",OFFSET('Water Data'!$G$28,0,10*ROW('Water Data'!G132)))</f>
        <v/>
      </c>
      <c r="CD138" s="286" t="str">
        <f ca="true">+IF(OFFSET('Water Data'!$G$29,0,10*ROW('Water Data'!G132))="","",OFFSET('Water Data'!$G$29,0,10*ROW('Water Data'!G132)))</f>
        <v/>
      </c>
      <c r="CE138" s="286" t="str">
        <f ca="true">+IF(OFFSET('Water Data'!$H$27,0,10*ROW('Water Data'!H132))="","",OFFSET('Water Data'!$H$27,0,10*ROW('Water Data'!H132)))</f>
        <v/>
      </c>
      <c r="CF138" s="286" t="str">
        <f ca="true">+IF(OFFSET('Water Data'!$H$28,0,10*ROW('Water Data'!H132))="","",OFFSET('Water Data'!$H$28,0,10*ROW('Water Data'!H132)))</f>
        <v/>
      </c>
      <c r="CG138" s="286" t="str">
        <f ca="true">+IF(OFFSET('Water Data'!$H$29,0,10*ROW('Water Data'!H132))="","",OFFSET('Water Data'!$H$29,0,10*ROW('Water Data'!H132)))</f>
        <v/>
      </c>
      <c r="CH138" s="286" t="str">
        <f ca="true">+IF(OFFSET('Water Data'!$I$27,0,10*ROW('Water Data'!I132))="","",OFFSET('Water Data'!$I$27,0,10*ROW('Water Data'!I132)))</f>
        <v/>
      </c>
      <c r="CI138" s="286" t="str">
        <f ca="true">+IF(OFFSET('Water Data'!$I$28,0,10*ROW('Water Data'!I132))="","",OFFSET('Water Data'!$I$28,0,10*ROW('Water Data'!I132)))</f>
        <v/>
      </c>
      <c r="CJ138" s="286" t="str">
        <f ca="true">+IF(OFFSET('Water Data'!$I$29,0,10*ROW('Water Data'!I132))="","",OFFSET('Water Data'!$I$29,0,10*ROW('Water Data'!I132)))</f>
        <v/>
      </c>
      <c r="CK138" s="286" t="str">
        <f ca="true">+IF(OFFSET('Sanitation Data'!$D$28,0,10*ROW('Sanitation Data'!D132))="","",OFFSET('Sanitation Data'!$D$28,0,10*ROW('Sanitation Data'!D132)))</f>
        <v/>
      </c>
      <c r="CL138" s="286" t="str">
        <f ca="true">+IF(OFFSET('Sanitation Data'!$D$29,0,10*ROW('Sanitation Data'!D132))="","",OFFSET('Sanitation Data'!$D$29,0,10*ROW('Sanitation Data'!D132)))</f>
        <v/>
      </c>
      <c r="CM138" s="286" t="str">
        <f ca="true">+IF(OFFSET('Sanitation Data'!$D$30,0,10*ROW('Sanitation Data'!D132))="","",OFFSET('Sanitation Data'!$D$30,0,10*ROW('Sanitation Data'!D132)))</f>
        <v/>
      </c>
      <c r="CN138" s="286" t="str">
        <f ca="true">+IF(OFFSET('Sanitation Data'!$D$31,0,10*ROW('Sanitation Data'!D132))="","",OFFSET('Sanitation Data'!$D$31,0,10*ROW('Sanitation Data'!D132)))</f>
        <v/>
      </c>
      <c r="CO138" s="286" t="str">
        <f ca="true">+IF(OFFSET('Sanitation Data'!$D$32,0,10*ROW('Sanitation Data'!D132))="","",OFFSET('Sanitation Data'!$D$32,0,10*ROW('Sanitation Data'!D132)))</f>
        <v/>
      </c>
      <c r="CP138" s="286" t="str">
        <f ca="true">+IF(OFFSET('Sanitation Data'!$E$28,0,10*ROW('Sanitation Data'!E132))="","",OFFSET('Sanitation Data'!$E$28,0,10*ROW('Sanitation Data'!E132)))</f>
        <v/>
      </c>
      <c r="CQ138" s="286" t="str">
        <f ca="true">+IF(OFFSET('Sanitation Data'!$E$29,0,10*ROW('Sanitation Data'!E132))="","",OFFSET('Sanitation Data'!$E$29,0,10*ROW('Sanitation Data'!E132)))</f>
        <v/>
      </c>
      <c r="CR138" s="286" t="str">
        <f ca="true">+IF(OFFSET('Sanitation Data'!$E$30,0,10*ROW('Sanitation Data'!E132))="","",OFFSET('Sanitation Data'!$E$30,0,10*ROW('Sanitation Data'!E132)))</f>
        <v/>
      </c>
      <c r="CS138" s="286" t="str">
        <f ca="true">+IF(OFFSET('Sanitation Data'!$E$31,0,10*ROW('Sanitation Data'!E132))="","",OFFSET('Sanitation Data'!$E$31,0,10*ROW('Sanitation Data'!E132)))</f>
        <v/>
      </c>
      <c r="CT138" s="286" t="str">
        <f ca="true">+IF(OFFSET('Sanitation Data'!$E$32,0,10*ROW('Sanitation Data'!E132))="","",OFFSET('Sanitation Data'!$E$32,0,10*ROW('Sanitation Data'!E132)))</f>
        <v/>
      </c>
      <c r="CU138" s="286" t="str">
        <f ca="true">+IF(OFFSET('Sanitation Data'!$F$28,0,10*ROW('Sanitation Data'!F132))="","",OFFSET('Sanitation Data'!$F$28,0,10*ROW('Sanitation Data'!F132)))</f>
        <v/>
      </c>
      <c r="CV138" s="286" t="str">
        <f ca="true">+IF(OFFSET('Sanitation Data'!$F$29,0,10*ROW('Sanitation Data'!F132))="","",OFFSET('Sanitation Data'!$F$29,0,10*ROW('Sanitation Data'!F132)))</f>
        <v/>
      </c>
      <c r="CW138" s="286" t="str">
        <f ca="true">+IF(OFFSET('Sanitation Data'!$F$30,0,10*ROW('Sanitation Data'!F132))="","",OFFSET('Sanitation Data'!$F$30,0,10*ROW('Sanitation Data'!F132)))</f>
        <v/>
      </c>
      <c r="CX138" s="286" t="str">
        <f ca="true">+IF(OFFSET('Sanitation Data'!$F$31,0,10*ROW('Sanitation Data'!F132))="","",OFFSET('Sanitation Data'!$F$31,0,10*ROW('Sanitation Data'!F132)))</f>
        <v/>
      </c>
      <c r="CY138" s="286" t="str">
        <f ca="true">+IF(OFFSET('Sanitation Data'!$F$32,0,10*ROW('Sanitation Data'!F132))="","",OFFSET('Sanitation Data'!$F$32,0,10*ROW('Sanitation Data'!F132)))</f>
        <v/>
      </c>
      <c r="CZ138" s="286" t="str">
        <f ca="true">+IF(OFFSET('Sanitation Data'!$G$28,0,10*ROW('Sanitation Data'!G132))="","",OFFSET('Sanitation Data'!$G$28,0,10*ROW('Sanitation Data'!G132)))</f>
        <v/>
      </c>
      <c r="DA138" s="286" t="str">
        <f ca="true">+IF(OFFSET('Sanitation Data'!$G$29,0,10*ROW('Sanitation Data'!G132))="","",OFFSET('Sanitation Data'!$G$29,0,10*ROW('Sanitation Data'!G132)))</f>
        <v/>
      </c>
      <c r="DB138" s="286" t="str">
        <f ca="true">+IF(OFFSET('Sanitation Data'!$G$30,0,10*ROW('Sanitation Data'!G132))="","",OFFSET('Sanitation Data'!$G$30,0,10*ROW('Sanitation Data'!G132)))</f>
        <v/>
      </c>
      <c r="DC138" s="286" t="str">
        <f ca="true">+IF(OFFSET('Sanitation Data'!$G$31,0,10*ROW('Sanitation Data'!G132))="","",OFFSET('Sanitation Data'!$G$31,0,10*ROW('Sanitation Data'!G132)))</f>
        <v/>
      </c>
      <c r="DD138" s="286" t="str">
        <f ca="true">+IF(OFFSET('Sanitation Data'!$G$32,0,10*ROW('Sanitation Data'!G132))="","",OFFSET('Sanitation Data'!$G$32,0,10*ROW('Sanitation Data'!G132)))</f>
        <v/>
      </c>
      <c r="DE138" s="286" t="str">
        <f ca="true">+IF(OFFSET('Sanitation Data'!$H$28,0,10*ROW('Sanitation Data'!H132))="","",OFFSET('Sanitation Data'!$H$28,0,10*ROW('Sanitation Data'!H132)))</f>
        <v/>
      </c>
      <c r="DF138" s="286" t="str">
        <f ca="true">+IF(OFFSET('Sanitation Data'!$H$29,0,10*ROW('Sanitation Data'!H132))="","",OFFSET('Sanitation Data'!$H$29,0,10*ROW('Sanitation Data'!H132)))</f>
        <v/>
      </c>
      <c r="DG138" s="286" t="str">
        <f ca="true">+IF(OFFSET('Sanitation Data'!$H$30,0,10*ROW('Sanitation Data'!H132))="","",OFFSET('Sanitation Data'!$H$30,0,10*ROW('Sanitation Data'!H132)))</f>
        <v/>
      </c>
      <c r="DH138" s="286" t="str">
        <f ca="true">+IF(OFFSET('Sanitation Data'!$H$31,0,10*ROW('Sanitation Data'!H132))="","",OFFSET('Sanitation Data'!$H$31,0,10*ROW('Sanitation Data'!H132)))</f>
        <v/>
      </c>
      <c r="DI138" s="286" t="str">
        <f ca="true">+IF(OFFSET('Sanitation Data'!$H$32,0,10*ROW('Sanitation Data'!H132))="","",OFFSET('Sanitation Data'!$H$32,0,10*ROW('Sanitation Data'!H132)))</f>
        <v/>
      </c>
      <c r="DJ138" s="286" t="str">
        <f ca="true">+IF(OFFSET('Sanitation Data'!$I$28,0,10*ROW('Sanitation Data'!I132))="","",OFFSET('Sanitation Data'!$I$28,0,10*ROW('Sanitation Data'!I132)))</f>
        <v/>
      </c>
      <c r="DK138" s="286" t="str">
        <f ca="true">+IF(OFFSET('Sanitation Data'!$I$29,0,10*ROW('Sanitation Data'!I132))="","",OFFSET('Sanitation Data'!$I$29,0,10*ROW('Sanitation Data'!I132)))</f>
        <v/>
      </c>
      <c r="DL138" s="286" t="str">
        <f ca="true">+IF(OFFSET('Sanitation Data'!$I$30,0,10*ROW('Sanitation Data'!I132))="","",OFFSET('Sanitation Data'!$I$30,0,10*ROW('Sanitation Data'!I132)))</f>
        <v/>
      </c>
      <c r="DM138" s="286" t="str">
        <f ca="true">+IF(OFFSET('Sanitation Data'!$I$31,0,10*ROW('Sanitation Data'!I132))="","",OFFSET('Sanitation Data'!$I$31,0,10*ROW('Sanitation Data'!I132)))</f>
        <v/>
      </c>
      <c r="DN138" s="286" t="str">
        <f ca="true">+IF(OFFSET('Sanitation Data'!$I$32,0,10*ROW('Sanitation Data'!I132))="","",OFFSET('Sanitation Data'!$I$32,0,10*ROW('Sanitation Data'!I132)))</f>
        <v/>
      </c>
      <c r="DO138" s="286" t="str">
        <f ca="true">+IF(OFFSET('Hygiene Data'!$D$11,0,10*ROW('Hygiene Data'!D132))="","",OFFSET('Hygiene Data'!$D$11,0,10*ROW('Hygiene Data'!D132)))</f>
        <v/>
      </c>
      <c r="DP138" s="286" t="str">
        <f ca="true">+IF(OFFSET('Hygiene Data'!$D$12,0,10*ROW('Hygiene Data'!D132))="","",OFFSET('Hygiene Data'!$D$12,0,10*ROW('Hygiene Data'!D132)))</f>
        <v/>
      </c>
      <c r="DQ138" s="286" t="str">
        <f ca="true">+IF(OFFSET('Hygiene Data'!$D$13,0,10*ROW('Hygiene Data'!D132))="","",OFFSET('Hygiene Data'!$D$13,0,10*ROW('Hygiene Data'!D132)))</f>
        <v/>
      </c>
      <c r="DR138" s="286" t="str">
        <f ca="true">+IF(OFFSET('Hygiene Data'!$E$11,0,10*ROW('Hygiene Data'!E132))="","",OFFSET('Hygiene Data'!$E$11,0,10*ROW('Hygiene Data'!E132)))</f>
        <v/>
      </c>
      <c r="DS138" s="286" t="str">
        <f ca="true">+IF(OFFSET('Hygiene Data'!$E$12,0,10*ROW('Hygiene Data'!E132))="","",OFFSET('Hygiene Data'!$E$12,0,10*ROW('Hygiene Data'!E132)))</f>
        <v/>
      </c>
      <c r="DT138" s="286" t="str">
        <f ca="true">+IF(OFFSET('Hygiene Data'!$E$13,0,10*ROW('Hygiene Data'!E132))="","",OFFSET('Hygiene Data'!$E$13,0,10*ROW('Hygiene Data'!E132)))</f>
        <v/>
      </c>
      <c r="DU138" s="286" t="str">
        <f ca="true">+IF(OFFSET('Hygiene Data'!$F$11,0,10*ROW('Hygiene Data'!F132))="","",OFFSET('Hygiene Data'!$F$11,0,10*ROW('Hygiene Data'!F132)))</f>
        <v/>
      </c>
      <c r="DV138" s="286" t="str">
        <f ca="true">+IF(OFFSET('Hygiene Data'!$F$12,0,10*ROW('Hygiene Data'!F132))="","",OFFSET('Hygiene Data'!$F$12,0,10*ROW('Hygiene Data'!F132)))</f>
        <v/>
      </c>
      <c r="DW138" s="286" t="str">
        <f ca="true">+IF(OFFSET('Hygiene Data'!$F$13,0,10*ROW('Hygiene Data'!F132))="","",OFFSET('Hygiene Data'!$F$13,0,10*ROW('Hygiene Data'!F132)))</f>
        <v/>
      </c>
      <c r="DX138" s="286" t="str">
        <f ca="true">+IF(OFFSET('Hygiene Data'!$G$11,0,10*ROW('Hygiene Data'!G132))="","",OFFSET('Hygiene Data'!$G$11,0,10*ROW('Hygiene Data'!G132)))</f>
        <v/>
      </c>
      <c r="DY138" s="286" t="str">
        <f ca="true">+IF(OFFSET('Hygiene Data'!$G$12,0,10*ROW('Hygiene Data'!G132))="","",OFFSET('Hygiene Data'!$G$12,0,10*ROW('Hygiene Data'!G132)))</f>
        <v/>
      </c>
      <c r="DZ138" s="286" t="str">
        <f ca="true">+IF(OFFSET('Hygiene Data'!$G$13,0,10*ROW('Hygiene Data'!G132))="","",OFFSET('Hygiene Data'!$G$13,0,10*ROW('Hygiene Data'!G132)))</f>
        <v/>
      </c>
      <c r="EA138" s="286" t="str">
        <f ca="true">+IF(OFFSET('Hygiene Data'!$H$11,0,10*ROW('Hygiene Data'!H132))="","",OFFSET('Hygiene Data'!$H$11,0,10*ROW('Hygiene Data'!H132)))</f>
        <v/>
      </c>
      <c r="EB138" s="286" t="str">
        <f ca="true">+IF(OFFSET('Hygiene Data'!$H$12,0,10*ROW('Hygiene Data'!H132))="","",OFFSET('Hygiene Data'!$H$12,0,10*ROW('Hygiene Data'!H132)))</f>
        <v/>
      </c>
      <c r="EC138" s="286" t="str">
        <f ca="true">+IF(OFFSET('Hygiene Data'!$H$13,0,10*ROW('Hygiene Data'!H132))="","",OFFSET('Hygiene Data'!$H$13,0,10*ROW('Hygiene Data'!H132)))</f>
        <v/>
      </c>
      <c r="ED138" s="286" t="str">
        <f ca="true">+IF(OFFSET('Hygiene Data'!$I$11,0,10*ROW('Hygiene Data'!I132))="","",OFFSET('Hygiene Data'!$I$11,0,10*ROW('Hygiene Data'!I132)))</f>
        <v/>
      </c>
      <c r="EE138" s="286" t="str">
        <f ca="true">+IF(OFFSET('Hygiene Data'!$I$12,0,10*ROW('Hygiene Data'!I132))="","",OFFSET('Hygiene Data'!$I$12,0,10*ROW('Hygiene Data'!I132)))</f>
        <v/>
      </c>
      <c r="EF138" s="286"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42"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6"/>
      <c r="BS139" s="286" t="str">
        <f ca="true">+IF(OFFSET('Water Data'!$D$27,0,10*ROW('Water Data'!D133))="","",OFFSET('Water Data'!$D$27,0,10*ROW('Water Data'!D133)))</f>
        <v/>
      </c>
      <c r="BT139" s="286" t="str">
        <f ca="true">+IF(OFFSET('Water Data'!$D$28,0,10*ROW('Water Data'!D133))="","",OFFSET('Water Data'!$D$28,0,10*ROW('Water Data'!D133)))</f>
        <v/>
      </c>
      <c r="BU139" s="286" t="str">
        <f ca="true">+IF(OFFSET('Water Data'!$D$29,0,10*ROW('Water Data'!D133))="","",OFFSET('Water Data'!$D$29,0,10*ROW('Water Data'!D133)))</f>
        <v/>
      </c>
      <c r="BV139" s="286" t="str">
        <f ca="true">+IF(OFFSET('Water Data'!$E$27,0,10*ROW('Water Data'!E133))="","",OFFSET('Water Data'!$E$27,0,10*ROW('Water Data'!E133)))</f>
        <v/>
      </c>
      <c r="BW139" s="286" t="str">
        <f ca="true">+IF(OFFSET('Water Data'!$E$28,0,10*ROW('Water Data'!E133))="","",OFFSET('Water Data'!$E$28,0,10*ROW('Water Data'!E133)))</f>
        <v/>
      </c>
      <c r="BX139" s="286" t="str">
        <f ca="true">+IF(OFFSET('Water Data'!$E$29,0,10*ROW('Water Data'!E133))="","",OFFSET('Water Data'!$E$29,0,10*ROW('Water Data'!E133)))</f>
        <v/>
      </c>
      <c r="BY139" s="286" t="str">
        <f ca="true">+IF(OFFSET('Water Data'!$F$27,0,10*ROW('Water Data'!F133))="","",OFFSET('Water Data'!$F$27,0,10*ROW('Water Data'!F133)))</f>
        <v/>
      </c>
      <c r="BZ139" s="286" t="str">
        <f ca="true">+IF(OFFSET('Water Data'!$F$28,0,10*ROW('Water Data'!F133))="","",OFFSET('Water Data'!$F$28,0,10*ROW('Water Data'!F133)))</f>
        <v/>
      </c>
      <c r="CA139" s="286" t="str">
        <f ca="true">+IF(OFFSET('Water Data'!$F$29,0,10*ROW('Water Data'!F133))="","",OFFSET('Water Data'!$F$29,0,10*ROW('Water Data'!F133)))</f>
        <v/>
      </c>
      <c r="CB139" s="286" t="str">
        <f ca="true">+IF(OFFSET('Water Data'!$G$27,0,10*ROW('Water Data'!G133))="","",OFFSET('Water Data'!$G$27,0,10*ROW('Water Data'!G133)))</f>
        <v/>
      </c>
      <c r="CC139" s="286" t="str">
        <f ca="true">+IF(OFFSET('Water Data'!$G$28,0,10*ROW('Water Data'!G133))="","",OFFSET('Water Data'!$G$28,0,10*ROW('Water Data'!G133)))</f>
        <v/>
      </c>
      <c r="CD139" s="286" t="str">
        <f ca="true">+IF(OFFSET('Water Data'!$G$29,0,10*ROW('Water Data'!G133))="","",OFFSET('Water Data'!$G$29,0,10*ROW('Water Data'!G133)))</f>
        <v/>
      </c>
      <c r="CE139" s="286" t="str">
        <f ca="true">+IF(OFFSET('Water Data'!$H$27,0,10*ROW('Water Data'!H133))="","",OFFSET('Water Data'!$H$27,0,10*ROW('Water Data'!H133)))</f>
        <v/>
      </c>
      <c r="CF139" s="286" t="str">
        <f ca="true">+IF(OFFSET('Water Data'!$H$28,0,10*ROW('Water Data'!H133))="","",OFFSET('Water Data'!$H$28,0,10*ROW('Water Data'!H133)))</f>
        <v/>
      </c>
      <c r="CG139" s="286" t="str">
        <f ca="true">+IF(OFFSET('Water Data'!$H$29,0,10*ROW('Water Data'!H133))="","",OFFSET('Water Data'!$H$29,0,10*ROW('Water Data'!H133)))</f>
        <v/>
      </c>
      <c r="CH139" s="286" t="str">
        <f ca="true">+IF(OFFSET('Water Data'!$I$27,0,10*ROW('Water Data'!I133))="","",OFFSET('Water Data'!$I$27,0,10*ROW('Water Data'!I133)))</f>
        <v/>
      </c>
      <c r="CI139" s="286" t="str">
        <f ca="true">+IF(OFFSET('Water Data'!$I$28,0,10*ROW('Water Data'!I133))="","",OFFSET('Water Data'!$I$28,0,10*ROW('Water Data'!I133)))</f>
        <v/>
      </c>
      <c r="CJ139" s="286" t="str">
        <f ca="true">+IF(OFFSET('Water Data'!$I$29,0,10*ROW('Water Data'!I133))="","",OFFSET('Water Data'!$I$29,0,10*ROW('Water Data'!I133)))</f>
        <v/>
      </c>
      <c r="CK139" s="286" t="str">
        <f ca="true">+IF(OFFSET('Sanitation Data'!$D$28,0,10*ROW('Sanitation Data'!D133))="","",OFFSET('Sanitation Data'!$D$28,0,10*ROW('Sanitation Data'!D133)))</f>
        <v/>
      </c>
      <c r="CL139" s="286" t="str">
        <f ca="true">+IF(OFFSET('Sanitation Data'!$D$29,0,10*ROW('Sanitation Data'!D133))="","",OFFSET('Sanitation Data'!$D$29,0,10*ROW('Sanitation Data'!D133)))</f>
        <v/>
      </c>
      <c r="CM139" s="286" t="str">
        <f ca="true">+IF(OFFSET('Sanitation Data'!$D$30,0,10*ROW('Sanitation Data'!D133))="","",OFFSET('Sanitation Data'!$D$30,0,10*ROW('Sanitation Data'!D133)))</f>
        <v/>
      </c>
      <c r="CN139" s="286" t="str">
        <f ca="true">+IF(OFFSET('Sanitation Data'!$D$31,0,10*ROW('Sanitation Data'!D133))="","",OFFSET('Sanitation Data'!$D$31,0,10*ROW('Sanitation Data'!D133)))</f>
        <v/>
      </c>
      <c r="CO139" s="286" t="str">
        <f ca="true">+IF(OFFSET('Sanitation Data'!$D$32,0,10*ROW('Sanitation Data'!D133))="","",OFFSET('Sanitation Data'!$D$32,0,10*ROW('Sanitation Data'!D133)))</f>
        <v/>
      </c>
      <c r="CP139" s="286" t="str">
        <f ca="true">+IF(OFFSET('Sanitation Data'!$E$28,0,10*ROW('Sanitation Data'!E133))="","",OFFSET('Sanitation Data'!$E$28,0,10*ROW('Sanitation Data'!E133)))</f>
        <v/>
      </c>
      <c r="CQ139" s="286" t="str">
        <f ca="true">+IF(OFFSET('Sanitation Data'!$E$29,0,10*ROW('Sanitation Data'!E133))="","",OFFSET('Sanitation Data'!$E$29,0,10*ROW('Sanitation Data'!E133)))</f>
        <v/>
      </c>
      <c r="CR139" s="286" t="str">
        <f ca="true">+IF(OFFSET('Sanitation Data'!$E$30,0,10*ROW('Sanitation Data'!E133))="","",OFFSET('Sanitation Data'!$E$30,0,10*ROW('Sanitation Data'!E133)))</f>
        <v/>
      </c>
      <c r="CS139" s="286" t="str">
        <f ca="true">+IF(OFFSET('Sanitation Data'!$E$31,0,10*ROW('Sanitation Data'!E133))="","",OFFSET('Sanitation Data'!$E$31,0,10*ROW('Sanitation Data'!E133)))</f>
        <v/>
      </c>
      <c r="CT139" s="286" t="str">
        <f ca="true">+IF(OFFSET('Sanitation Data'!$E$32,0,10*ROW('Sanitation Data'!E133))="","",OFFSET('Sanitation Data'!$E$32,0,10*ROW('Sanitation Data'!E133)))</f>
        <v/>
      </c>
      <c r="CU139" s="286" t="str">
        <f ca="true">+IF(OFFSET('Sanitation Data'!$F$28,0,10*ROW('Sanitation Data'!F133))="","",OFFSET('Sanitation Data'!$F$28,0,10*ROW('Sanitation Data'!F133)))</f>
        <v/>
      </c>
      <c r="CV139" s="286" t="str">
        <f ca="true">+IF(OFFSET('Sanitation Data'!$F$29,0,10*ROW('Sanitation Data'!F133))="","",OFFSET('Sanitation Data'!$F$29,0,10*ROW('Sanitation Data'!F133)))</f>
        <v/>
      </c>
      <c r="CW139" s="286" t="str">
        <f ca="true">+IF(OFFSET('Sanitation Data'!$F$30,0,10*ROW('Sanitation Data'!F133))="","",OFFSET('Sanitation Data'!$F$30,0,10*ROW('Sanitation Data'!F133)))</f>
        <v/>
      </c>
      <c r="CX139" s="286" t="str">
        <f ca="true">+IF(OFFSET('Sanitation Data'!$F$31,0,10*ROW('Sanitation Data'!F133))="","",OFFSET('Sanitation Data'!$F$31,0,10*ROW('Sanitation Data'!F133)))</f>
        <v/>
      </c>
      <c r="CY139" s="286" t="str">
        <f ca="true">+IF(OFFSET('Sanitation Data'!$F$32,0,10*ROW('Sanitation Data'!F133))="","",OFFSET('Sanitation Data'!$F$32,0,10*ROW('Sanitation Data'!F133)))</f>
        <v/>
      </c>
      <c r="CZ139" s="286" t="str">
        <f ca="true">+IF(OFFSET('Sanitation Data'!$G$28,0,10*ROW('Sanitation Data'!G133))="","",OFFSET('Sanitation Data'!$G$28,0,10*ROW('Sanitation Data'!G133)))</f>
        <v/>
      </c>
      <c r="DA139" s="286" t="str">
        <f ca="true">+IF(OFFSET('Sanitation Data'!$G$29,0,10*ROW('Sanitation Data'!G133))="","",OFFSET('Sanitation Data'!$G$29,0,10*ROW('Sanitation Data'!G133)))</f>
        <v/>
      </c>
      <c r="DB139" s="286" t="str">
        <f ca="true">+IF(OFFSET('Sanitation Data'!$G$30,0,10*ROW('Sanitation Data'!G133))="","",OFFSET('Sanitation Data'!$G$30,0,10*ROW('Sanitation Data'!G133)))</f>
        <v/>
      </c>
      <c r="DC139" s="286" t="str">
        <f ca="true">+IF(OFFSET('Sanitation Data'!$G$31,0,10*ROW('Sanitation Data'!G133))="","",OFFSET('Sanitation Data'!$G$31,0,10*ROW('Sanitation Data'!G133)))</f>
        <v/>
      </c>
      <c r="DD139" s="286" t="str">
        <f ca="true">+IF(OFFSET('Sanitation Data'!$G$32,0,10*ROW('Sanitation Data'!G133))="","",OFFSET('Sanitation Data'!$G$32,0,10*ROW('Sanitation Data'!G133)))</f>
        <v/>
      </c>
      <c r="DE139" s="286" t="str">
        <f ca="true">+IF(OFFSET('Sanitation Data'!$H$28,0,10*ROW('Sanitation Data'!H133))="","",OFFSET('Sanitation Data'!$H$28,0,10*ROW('Sanitation Data'!H133)))</f>
        <v/>
      </c>
      <c r="DF139" s="286" t="str">
        <f ca="true">+IF(OFFSET('Sanitation Data'!$H$29,0,10*ROW('Sanitation Data'!H133))="","",OFFSET('Sanitation Data'!$H$29,0,10*ROW('Sanitation Data'!H133)))</f>
        <v/>
      </c>
      <c r="DG139" s="286" t="str">
        <f ca="true">+IF(OFFSET('Sanitation Data'!$H$30,0,10*ROW('Sanitation Data'!H133))="","",OFFSET('Sanitation Data'!$H$30,0,10*ROW('Sanitation Data'!H133)))</f>
        <v/>
      </c>
      <c r="DH139" s="286" t="str">
        <f ca="true">+IF(OFFSET('Sanitation Data'!$H$31,0,10*ROW('Sanitation Data'!H133))="","",OFFSET('Sanitation Data'!$H$31,0,10*ROW('Sanitation Data'!H133)))</f>
        <v/>
      </c>
      <c r="DI139" s="286" t="str">
        <f ca="true">+IF(OFFSET('Sanitation Data'!$H$32,0,10*ROW('Sanitation Data'!H133))="","",OFFSET('Sanitation Data'!$H$32,0,10*ROW('Sanitation Data'!H133)))</f>
        <v/>
      </c>
      <c r="DJ139" s="286" t="str">
        <f ca="true">+IF(OFFSET('Sanitation Data'!$I$28,0,10*ROW('Sanitation Data'!I133))="","",OFFSET('Sanitation Data'!$I$28,0,10*ROW('Sanitation Data'!I133)))</f>
        <v/>
      </c>
      <c r="DK139" s="286" t="str">
        <f ca="true">+IF(OFFSET('Sanitation Data'!$I$29,0,10*ROW('Sanitation Data'!I133))="","",OFFSET('Sanitation Data'!$I$29,0,10*ROW('Sanitation Data'!I133)))</f>
        <v/>
      </c>
      <c r="DL139" s="286" t="str">
        <f ca="true">+IF(OFFSET('Sanitation Data'!$I$30,0,10*ROW('Sanitation Data'!I133))="","",OFFSET('Sanitation Data'!$I$30,0,10*ROW('Sanitation Data'!I133)))</f>
        <v/>
      </c>
      <c r="DM139" s="286" t="str">
        <f ca="true">+IF(OFFSET('Sanitation Data'!$I$31,0,10*ROW('Sanitation Data'!I133))="","",OFFSET('Sanitation Data'!$I$31,0,10*ROW('Sanitation Data'!I133)))</f>
        <v/>
      </c>
      <c r="DN139" s="286" t="str">
        <f ca="true">+IF(OFFSET('Sanitation Data'!$I$32,0,10*ROW('Sanitation Data'!I133))="","",OFFSET('Sanitation Data'!$I$32,0,10*ROW('Sanitation Data'!I133)))</f>
        <v/>
      </c>
      <c r="DO139" s="286" t="str">
        <f ca="true">+IF(OFFSET('Hygiene Data'!$D$11,0,10*ROW('Hygiene Data'!D133))="","",OFFSET('Hygiene Data'!$D$11,0,10*ROW('Hygiene Data'!D133)))</f>
        <v/>
      </c>
      <c r="DP139" s="286" t="str">
        <f ca="true">+IF(OFFSET('Hygiene Data'!$D$12,0,10*ROW('Hygiene Data'!D133))="","",OFFSET('Hygiene Data'!$D$12,0,10*ROW('Hygiene Data'!D133)))</f>
        <v/>
      </c>
      <c r="DQ139" s="286" t="str">
        <f ca="true">+IF(OFFSET('Hygiene Data'!$D$13,0,10*ROW('Hygiene Data'!D133))="","",OFFSET('Hygiene Data'!$D$13,0,10*ROW('Hygiene Data'!D133)))</f>
        <v/>
      </c>
      <c r="DR139" s="286" t="str">
        <f ca="true">+IF(OFFSET('Hygiene Data'!$E$11,0,10*ROW('Hygiene Data'!E133))="","",OFFSET('Hygiene Data'!$E$11,0,10*ROW('Hygiene Data'!E133)))</f>
        <v/>
      </c>
      <c r="DS139" s="286" t="str">
        <f ca="true">+IF(OFFSET('Hygiene Data'!$E$12,0,10*ROW('Hygiene Data'!E133))="","",OFFSET('Hygiene Data'!$E$12,0,10*ROW('Hygiene Data'!E133)))</f>
        <v/>
      </c>
      <c r="DT139" s="286" t="str">
        <f ca="true">+IF(OFFSET('Hygiene Data'!$E$13,0,10*ROW('Hygiene Data'!E133))="","",OFFSET('Hygiene Data'!$E$13,0,10*ROW('Hygiene Data'!E133)))</f>
        <v/>
      </c>
      <c r="DU139" s="286" t="str">
        <f ca="true">+IF(OFFSET('Hygiene Data'!$F$11,0,10*ROW('Hygiene Data'!F133))="","",OFFSET('Hygiene Data'!$F$11,0,10*ROW('Hygiene Data'!F133)))</f>
        <v/>
      </c>
      <c r="DV139" s="286" t="str">
        <f ca="true">+IF(OFFSET('Hygiene Data'!$F$12,0,10*ROW('Hygiene Data'!F133))="","",OFFSET('Hygiene Data'!$F$12,0,10*ROW('Hygiene Data'!F133)))</f>
        <v/>
      </c>
      <c r="DW139" s="286" t="str">
        <f ca="true">+IF(OFFSET('Hygiene Data'!$F$13,0,10*ROW('Hygiene Data'!F133))="","",OFFSET('Hygiene Data'!$F$13,0,10*ROW('Hygiene Data'!F133)))</f>
        <v/>
      </c>
      <c r="DX139" s="286" t="str">
        <f ca="true">+IF(OFFSET('Hygiene Data'!$G$11,0,10*ROW('Hygiene Data'!G133))="","",OFFSET('Hygiene Data'!$G$11,0,10*ROW('Hygiene Data'!G133)))</f>
        <v/>
      </c>
      <c r="DY139" s="286" t="str">
        <f ca="true">+IF(OFFSET('Hygiene Data'!$G$12,0,10*ROW('Hygiene Data'!G133))="","",OFFSET('Hygiene Data'!$G$12,0,10*ROW('Hygiene Data'!G133)))</f>
        <v/>
      </c>
      <c r="DZ139" s="286" t="str">
        <f ca="true">+IF(OFFSET('Hygiene Data'!$G$13,0,10*ROW('Hygiene Data'!G133))="","",OFFSET('Hygiene Data'!$G$13,0,10*ROW('Hygiene Data'!G133)))</f>
        <v/>
      </c>
      <c r="EA139" s="286" t="str">
        <f ca="true">+IF(OFFSET('Hygiene Data'!$H$11,0,10*ROW('Hygiene Data'!H133))="","",OFFSET('Hygiene Data'!$H$11,0,10*ROW('Hygiene Data'!H133)))</f>
        <v/>
      </c>
      <c r="EB139" s="286" t="str">
        <f ca="true">+IF(OFFSET('Hygiene Data'!$H$12,0,10*ROW('Hygiene Data'!H133))="","",OFFSET('Hygiene Data'!$H$12,0,10*ROW('Hygiene Data'!H133)))</f>
        <v/>
      </c>
      <c r="EC139" s="286" t="str">
        <f ca="true">+IF(OFFSET('Hygiene Data'!$H$13,0,10*ROW('Hygiene Data'!H133))="","",OFFSET('Hygiene Data'!$H$13,0,10*ROW('Hygiene Data'!H133)))</f>
        <v/>
      </c>
      <c r="ED139" s="286" t="str">
        <f ca="true">+IF(OFFSET('Hygiene Data'!$I$11,0,10*ROW('Hygiene Data'!I133))="","",OFFSET('Hygiene Data'!$I$11,0,10*ROW('Hygiene Data'!I133)))</f>
        <v/>
      </c>
      <c r="EE139" s="286" t="str">
        <f ca="true">+IF(OFFSET('Hygiene Data'!$I$12,0,10*ROW('Hygiene Data'!I133))="","",OFFSET('Hygiene Data'!$I$12,0,10*ROW('Hygiene Data'!I133)))</f>
        <v/>
      </c>
      <c r="EF139" s="286"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42"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6"/>
      <c r="BS140" s="286" t="str">
        <f ca="true">+IF(OFFSET('Water Data'!$D$27,0,10*ROW('Water Data'!D134))="","",OFFSET('Water Data'!$D$27,0,10*ROW('Water Data'!D134)))</f>
        <v/>
      </c>
      <c r="BT140" s="286" t="str">
        <f ca="true">+IF(OFFSET('Water Data'!$D$28,0,10*ROW('Water Data'!D134))="","",OFFSET('Water Data'!$D$28,0,10*ROW('Water Data'!D134)))</f>
        <v/>
      </c>
      <c r="BU140" s="286" t="str">
        <f ca="true">+IF(OFFSET('Water Data'!$D$29,0,10*ROW('Water Data'!D134))="","",OFFSET('Water Data'!$D$29,0,10*ROW('Water Data'!D134)))</f>
        <v/>
      </c>
      <c r="BV140" s="286" t="str">
        <f ca="true">+IF(OFFSET('Water Data'!$E$27,0,10*ROW('Water Data'!E134))="","",OFFSET('Water Data'!$E$27,0,10*ROW('Water Data'!E134)))</f>
        <v/>
      </c>
      <c r="BW140" s="286" t="str">
        <f ca="true">+IF(OFFSET('Water Data'!$E$28,0,10*ROW('Water Data'!E134))="","",OFFSET('Water Data'!$E$28,0,10*ROW('Water Data'!E134)))</f>
        <v/>
      </c>
      <c r="BX140" s="286" t="str">
        <f ca="true">+IF(OFFSET('Water Data'!$E$29,0,10*ROW('Water Data'!E134))="","",OFFSET('Water Data'!$E$29,0,10*ROW('Water Data'!E134)))</f>
        <v/>
      </c>
      <c r="BY140" s="286" t="str">
        <f ca="true">+IF(OFFSET('Water Data'!$F$27,0,10*ROW('Water Data'!F134))="","",OFFSET('Water Data'!$F$27,0,10*ROW('Water Data'!F134)))</f>
        <v/>
      </c>
      <c r="BZ140" s="286" t="str">
        <f ca="true">+IF(OFFSET('Water Data'!$F$28,0,10*ROW('Water Data'!F134))="","",OFFSET('Water Data'!$F$28,0,10*ROW('Water Data'!F134)))</f>
        <v/>
      </c>
      <c r="CA140" s="286" t="str">
        <f ca="true">+IF(OFFSET('Water Data'!$F$29,0,10*ROW('Water Data'!F134))="","",OFFSET('Water Data'!$F$29,0,10*ROW('Water Data'!F134)))</f>
        <v/>
      </c>
      <c r="CB140" s="286" t="str">
        <f ca="true">+IF(OFFSET('Water Data'!$G$27,0,10*ROW('Water Data'!G134))="","",OFFSET('Water Data'!$G$27,0,10*ROW('Water Data'!G134)))</f>
        <v/>
      </c>
      <c r="CC140" s="286" t="str">
        <f ca="true">+IF(OFFSET('Water Data'!$G$28,0,10*ROW('Water Data'!G134))="","",OFFSET('Water Data'!$G$28,0,10*ROW('Water Data'!G134)))</f>
        <v/>
      </c>
      <c r="CD140" s="286" t="str">
        <f ca="true">+IF(OFFSET('Water Data'!$G$29,0,10*ROW('Water Data'!G134))="","",OFFSET('Water Data'!$G$29,0,10*ROW('Water Data'!G134)))</f>
        <v/>
      </c>
      <c r="CE140" s="286" t="str">
        <f ca="true">+IF(OFFSET('Water Data'!$H$27,0,10*ROW('Water Data'!H134))="","",OFFSET('Water Data'!$H$27,0,10*ROW('Water Data'!H134)))</f>
        <v/>
      </c>
      <c r="CF140" s="286" t="str">
        <f ca="true">+IF(OFFSET('Water Data'!$H$28,0,10*ROW('Water Data'!H134))="","",OFFSET('Water Data'!$H$28,0,10*ROW('Water Data'!H134)))</f>
        <v/>
      </c>
      <c r="CG140" s="286" t="str">
        <f ca="true">+IF(OFFSET('Water Data'!$H$29,0,10*ROW('Water Data'!H134))="","",OFFSET('Water Data'!$H$29,0,10*ROW('Water Data'!H134)))</f>
        <v/>
      </c>
      <c r="CH140" s="286" t="str">
        <f ca="true">+IF(OFFSET('Water Data'!$I$27,0,10*ROW('Water Data'!I134))="","",OFFSET('Water Data'!$I$27,0,10*ROW('Water Data'!I134)))</f>
        <v/>
      </c>
      <c r="CI140" s="286" t="str">
        <f ca="true">+IF(OFFSET('Water Data'!$I$28,0,10*ROW('Water Data'!I134))="","",OFFSET('Water Data'!$I$28,0,10*ROW('Water Data'!I134)))</f>
        <v/>
      </c>
      <c r="CJ140" s="286" t="str">
        <f ca="true">+IF(OFFSET('Water Data'!$I$29,0,10*ROW('Water Data'!I134))="","",OFFSET('Water Data'!$I$29,0,10*ROW('Water Data'!I134)))</f>
        <v/>
      </c>
      <c r="CK140" s="286" t="str">
        <f ca="true">+IF(OFFSET('Sanitation Data'!$D$28,0,10*ROW('Sanitation Data'!D134))="","",OFFSET('Sanitation Data'!$D$28,0,10*ROW('Sanitation Data'!D134)))</f>
        <v/>
      </c>
      <c r="CL140" s="286" t="str">
        <f ca="true">+IF(OFFSET('Sanitation Data'!$D$29,0,10*ROW('Sanitation Data'!D134))="","",OFFSET('Sanitation Data'!$D$29,0,10*ROW('Sanitation Data'!D134)))</f>
        <v/>
      </c>
      <c r="CM140" s="286" t="str">
        <f ca="true">+IF(OFFSET('Sanitation Data'!$D$30,0,10*ROW('Sanitation Data'!D134))="","",OFFSET('Sanitation Data'!$D$30,0,10*ROW('Sanitation Data'!D134)))</f>
        <v/>
      </c>
      <c r="CN140" s="286" t="str">
        <f ca="true">+IF(OFFSET('Sanitation Data'!$D$31,0,10*ROW('Sanitation Data'!D134))="","",OFFSET('Sanitation Data'!$D$31,0,10*ROW('Sanitation Data'!D134)))</f>
        <v/>
      </c>
      <c r="CO140" s="286" t="str">
        <f ca="true">+IF(OFFSET('Sanitation Data'!$D$32,0,10*ROW('Sanitation Data'!D134))="","",OFFSET('Sanitation Data'!$D$32,0,10*ROW('Sanitation Data'!D134)))</f>
        <v/>
      </c>
      <c r="CP140" s="286" t="str">
        <f ca="true">+IF(OFFSET('Sanitation Data'!$E$28,0,10*ROW('Sanitation Data'!E134))="","",OFFSET('Sanitation Data'!$E$28,0,10*ROW('Sanitation Data'!E134)))</f>
        <v/>
      </c>
      <c r="CQ140" s="286" t="str">
        <f ca="true">+IF(OFFSET('Sanitation Data'!$E$29,0,10*ROW('Sanitation Data'!E134))="","",OFFSET('Sanitation Data'!$E$29,0,10*ROW('Sanitation Data'!E134)))</f>
        <v/>
      </c>
      <c r="CR140" s="286" t="str">
        <f ca="true">+IF(OFFSET('Sanitation Data'!$E$30,0,10*ROW('Sanitation Data'!E134))="","",OFFSET('Sanitation Data'!$E$30,0,10*ROW('Sanitation Data'!E134)))</f>
        <v/>
      </c>
      <c r="CS140" s="286" t="str">
        <f ca="true">+IF(OFFSET('Sanitation Data'!$E$31,0,10*ROW('Sanitation Data'!E134))="","",OFFSET('Sanitation Data'!$E$31,0,10*ROW('Sanitation Data'!E134)))</f>
        <v/>
      </c>
      <c r="CT140" s="286" t="str">
        <f ca="true">+IF(OFFSET('Sanitation Data'!$E$32,0,10*ROW('Sanitation Data'!E134))="","",OFFSET('Sanitation Data'!$E$32,0,10*ROW('Sanitation Data'!E134)))</f>
        <v/>
      </c>
      <c r="CU140" s="286" t="str">
        <f ca="true">+IF(OFFSET('Sanitation Data'!$F$28,0,10*ROW('Sanitation Data'!F134))="","",OFFSET('Sanitation Data'!$F$28,0,10*ROW('Sanitation Data'!F134)))</f>
        <v/>
      </c>
      <c r="CV140" s="286" t="str">
        <f ca="true">+IF(OFFSET('Sanitation Data'!$F$29,0,10*ROW('Sanitation Data'!F134))="","",OFFSET('Sanitation Data'!$F$29,0,10*ROW('Sanitation Data'!F134)))</f>
        <v/>
      </c>
      <c r="CW140" s="286" t="str">
        <f ca="true">+IF(OFFSET('Sanitation Data'!$F$30,0,10*ROW('Sanitation Data'!F134))="","",OFFSET('Sanitation Data'!$F$30,0,10*ROW('Sanitation Data'!F134)))</f>
        <v/>
      </c>
      <c r="CX140" s="286" t="str">
        <f ca="true">+IF(OFFSET('Sanitation Data'!$F$31,0,10*ROW('Sanitation Data'!F134))="","",OFFSET('Sanitation Data'!$F$31,0,10*ROW('Sanitation Data'!F134)))</f>
        <v/>
      </c>
      <c r="CY140" s="286" t="str">
        <f ca="true">+IF(OFFSET('Sanitation Data'!$F$32,0,10*ROW('Sanitation Data'!F134))="","",OFFSET('Sanitation Data'!$F$32,0,10*ROW('Sanitation Data'!F134)))</f>
        <v/>
      </c>
      <c r="CZ140" s="286" t="str">
        <f ca="true">+IF(OFFSET('Sanitation Data'!$G$28,0,10*ROW('Sanitation Data'!G134))="","",OFFSET('Sanitation Data'!$G$28,0,10*ROW('Sanitation Data'!G134)))</f>
        <v/>
      </c>
      <c r="DA140" s="286" t="str">
        <f ca="true">+IF(OFFSET('Sanitation Data'!$G$29,0,10*ROW('Sanitation Data'!G134))="","",OFFSET('Sanitation Data'!$G$29,0,10*ROW('Sanitation Data'!G134)))</f>
        <v/>
      </c>
      <c r="DB140" s="286" t="str">
        <f ca="true">+IF(OFFSET('Sanitation Data'!$G$30,0,10*ROW('Sanitation Data'!G134))="","",OFFSET('Sanitation Data'!$G$30,0,10*ROW('Sanitation Data'!G134)))</f>
        <v/>
      </c>
      <c r="DC140" s="286" t="str">
        <f ca="true">+IF(OFFSET('Sanitation Data'!$G$31,0,10*ROW('Sanitation Data'!G134))="","",OFFSET('Sanitation Data'!$G$31,0,10*ROW('Sanitation Data'!G134)))</f>
        <v/>
      </c>
      <c r="DD140" s="286" t="str">
        <f ca="true">+IF(OFFSET('Sanitation Data'!$G$32,0,10*ROW('Sanitation Data'!G134))="","",OFFSET('Sanitation Data'!$G$32,0,10*ROW('Sanitation Data'!G134)))</f>
        <v/>
      </c>
      <c r="DE140" s="286" t="str">
        <f ca="true">+IF(OFFSET('Sanitation Data'!$H$28,0,10*ROW('Sanitation Data'!H134))="","",OFFSET('Sanitation Data'!$H$28,0,10*ROW('Sanitation Data'!H134)))</f>
        <v/>
      </c>
      <c r="DF140" s="286" t="str">
        <f ca="true">+IF(OFFSET('Sanitation Data'!$H$29,0,10*ROW('Sanitation Data'!H134))="","",OFFSET('Sanitation Data'!$H$29,0,10*ROW('Sanitation Data'!H134)))</f>
        <v/>
      </c>
      <c r="DG140" s="286" t="str">
        <f ca="true">+IF(OFFSET('Sanitation Data'!$H$30,0,10*ROW('Sanitation Data'!H134))="","",OFFSET('Sanitation Data'!$H$30,0,10*ROW('Sanitation Data'!H134)))</f>
        <v/>
      </c>
      <c r="DH140" s="286" t="str">
        <f ca="true">+IF(OFFSET('Sanitation Data'!$H$31,0,10*ROW('Sanitation Data'!H134))="","",OFFSET('Sanitation Data'!$H$31,0,10*ROW('Sanitation Data'!H134)))</f>
        <v/>
      </c>
      <c r="DI140" s="286" t="str">
        <f ca="true">+IF(OFFSET('Sanitation Data'!$H$32,0,10*ROW('Sanitation Data'!H134))="","",OFFSET('Sanitation Data'!$H$32,0,10*ROW('Sanitation Data'!H134)))</f>
        <v/>
      </c>
      <c r="DJ140" s="286" t="str">
        <f ca="true">+IF(OFFSET('Sanitation Data'!$I$28,0,10*ROW('Sanitation Data'!I134))="","",OFFSET('Sanitation Data'!$I$28,0,10*ROW('Sanitation Data'!I134)))</f>
        <v/>
      </c>
      <c r="DK140" s="286" t="str">
        <f ca="true">+IF(OFFSET('Sanitation Data'!$I$29,0,10*ROW('Sanitation Data'!I134))="","",OFFSET('Sanitation Data'!$I$29,0,10*ROW('Sanitation Data'!I134)))</f>
        <v/>
      </c>
      <c r="DL140" s="286" t="str">
        <f ca="true">+IF(OFFSET('Sanitation Data'!$I$30,0,10*ROW('Sanitation Data'!I134))="","",OFFSET('Sanitation Data'!$I$30,0,10*ROW('Sanitation Data'!I134)))</f>
        <v/>
      </c>
      <c r="DM140" s="286" t="str">
        <f ca="true">+IF(OFFSET('Sanitation Data'!$I$31,0,10*ROW('Sanitation Data'!I134))="","",OFFSET('Sanitation Data'!$I$31,0,10*ROW('Sanitation Data'!I134)))</f>
        <v/>
      </c>
      <c r="DN140" s="286" t="str">
        <f ca="true">+IF(OFFSET('Sanitation Data'!$I$32,0,10*ROW('Sanitation Data'!I134))="","",OFFSET('Sanitation Data'!$I$32,0,10*ROW('Sanitation Data'!I134)))</f>
        <v/>
      </c>
      <c r="DO140" s="286" t="str">
        <f ca="true">+IF(OFFSET('Hygiene Data'!$D$11,0,10*ROW('Hygiene Data'!D134))="","",OFFSET('Hygiene Data'!$D$11,0,10*ROW('Hygiene Data'!D134)))</f>
        <v/>
      </c>
      <c r="DP140" s="286" t="str">
        <f ca="true">+IF(OFFSET('Hygiene Data'!$D$12,0,10*ROW('Hygiene Data'!D134))="","",OFFSET('Hygiene Data'!$D$12,0,10*ROW('Hygiene Data'!D134)))</f>
        <v/>
      </c>
      <c r="DQ140" s="286" t="str">
        <f ca="true">+IF(OFFSET('Hygiene Data'!$D$13,0,10*ROW('Hygiene Data'!D134))="","",OFFSET('Hygiene Data'!$D$13,0,10*ROW('Hygiene Data'!D134)))</f>
        <v/>
      </c>
      <c r="DR140" s="286" t="str">
        <f ca="true">+IF(OFFSET('Hygiene Data'!$E$11,0,10*ROW('Hygiene Data'!E134))="","",OFFSET('Hygiene Data'!$E$11,0,10*ROW('Hygiene Data'!E134)))</f>
        <v/>
      </c>
      <c r="DS140" s="286" t="str">
        <f ca="true">+IF(OFFSET('Hygiene Data'!$E$12,0,10*ROW('Hygiene Data'!E134))="","",OFFSET('Hygiene Data'!$E$12,0,10*ROW('Hygiene Data'!E134)))</f>
        <v/>
      </c>
      <c r="DT140" s="286" t="str">
        <f ca="true">+IF(OFFSET('Hygiene Data'!$E$13,0,10*ROW('Hygiene Data'!E134))="","",OFFSET('Hygiene Data'!$E$13,0,10*ROW('Hygiene Data'!E134)))</f>
        <v/>
      </c>
      <c r="DU140" s="286" t="str">
        <f ca="true">+IF(OFFSET('Hygiene Data'!$F$11,0,10*ROW('Hygiene Data'!F134))="","",OFFSET('Hygiene Data'!$F$11,0,10*ROW('Hygiene Data'!F134)))</f>
        <v/>
      </c>
      <c r="DV140" s="286" t="str">
        <f ca="true">+IF(OFFSET('Hygiene Data'!$F$12,0,10*ROW('Hygiene Data'!F134))="","",OFFSET('Hygiene Data'!$F$12,0,10*ROW('Hygiene Data'!F134)))</f>
        <v/>
      </c>
      <c r="DW140" s="286" t="str">
        <f ca="true">+IF(OFFSET('Hygiene Data'!$F$13,0,10*ROW('Hygiene Data'!F134))="","",OFFSET('Hygiene Data'!$F$13,0,10*ROW('Hygiene Data'!F134)))</f>
        <v/>
      </c>
      <c r="DX140" s="286" t="str">
        <f ca="true">+IF(OFFSET('Hygiene Data'!$G$11,0,10*ROW('Hygiene Data'!G134))="","",OFFSET('Hygiene Data'!$G$11,0,10*ROW('Hygiene Data'!G134)))</f>
        <v/>
      </c>
      <c r="DY140" s="286" t="str">
        <f ca="true">+IF(OFFSET('Hygiene Data'!$G$12,0,10*ROW('Hygiene Data'!G134))="","",OFFSET('Hygiene Data'!$G$12,0,10*ROW('Hygiene Data'!G134)))</f>
        <v/>
      </c>
      <c r="DZ140" s="286" t="str">
        <f ca="true">+IF(OFFSET('Hygiene Data'!$G$13,0,10*ROW('Hygiene Data'!G134))="","",OFFSET('Hygiene Data'!$G$13,0,10*ROW('Hygiene Data'!G134)))</f>
        <v/>
      </c>
      <c r="EA140" s="286" t="str">
        <f ca="true">+IF(OFFSET('Hygiene Data'!$H$11,0,10*ROW('Hygiene Data'!H134))="","",OFFSET('Hygiene Data'!$H$11,0,10*ROW('Hygiene Data'!H134)))</f>
        <v/>
      </c>
      <c r="EB140" s="286" t="str">
        <f ca="true">+IF(OFFSET('Hygiene Data'!$H$12,0,10*ROW('Hygiene Data'!H134))="","",OFFSET('Hygiene Data'!$H$12,0,10*ROW('Hygiene Data'!H134)))</f>
        <v/>
      </c>
      <c r="EC140" s="286" t="str">
        <f ca="true">+IF(OFFSET('Hygiene Data'!$H$13,0,10*ROW('Hygiene Data'!H134))="","",OFFSET('Hygiene Data'!$H$13,0,10*ROW('Hygiene Data'!H134)))</f>
        <v/>
      </c>
      <c r="ED140" s="286" t="str">
        <f ca="true">+IF(OFFSET('Hygiene Data'!$I$11,0,10*ROW('Hygiene Data'!I134))="","",OFFSET('Hygiene Data'!$I$11,0,10*ROW('Hygiene Data'!I134)))</f>
        <v/>
      </c>
      <c r="EE140" s="286" t="str">
        <f ca="true">+IF(OFFSET('Hygiene Data'!$I$12,0,10*ROW('Hygiene Data'!I134))="","",OFFSET('Hygiene Data'!$I$12,0,10*ROW('Hygiene Data'!I134)))</f>
        <v/>
      </c>
      <c r="EF140" s="286"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42"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6"/>
      <c r="BS141" s="286" t="str">
        <f ca="true">+IF(OFFSET('Water Data'!$D$27,0,10*ROW('Water Data'!D135))="","",OFFSET('Water Data'!$D$27,0,10*ROW('Water Data'!D135)))</f>
        <v/>
      </c>
      <c r="BT141" s="286" t="str">
        <f ca="true">+IF(OFFSET('Water Data'!$D$28,0,10*ROW('Water Data'!D135))="","",OFFSET('Water Data'!$D$28,0,10*ROW('Water Data'!D135)))</f>
        <v/>
      </c>
      <c r="BU141" s="286" t="str">
        <f ca="true">+IF(OFFSET('Water Data'!$D$29,0,10*ROW('Water Data'!D135))="","",OFFSET('Water Data'!$D$29,0,10*ROW('Water Data'!D135)))</f>
        <v/>
      </c>
      <c r="BV141" s="286" t="str">
        <f ca="true">+IF(OFFSET('Water Data'!$E$27,0,10*ROW('Water Data'!E135))="","",OFFSET('Water Data'!$E$27,0,10*ROW('Water Data'!E135)))</f>
        <v/>
      </c>
      <c r="BW141" s="286" t="str">
        <f ca="true">+IF(OFFSET('Water Data'!$E$28,0,10*ROW('Water Data'!E135))="","",OFFSET('Water Data'!$E$28,0,10*ROW('Water Data'!E135)))</f>
        <v/>
      </c>
      <c r="BX141" s="286" t="str">
        <f ca="true">+IF(OFFSET('Water Data'!$E$29,0,10*ROW('Water Data'!E135))="","",OFFSET('Water Data'!$E$29,0,10*ROW('Water Data'!E135)))</f>
        <v/>
      </c>
      <c r="BY141" s="286" t="str">
        <f ca="true">+IF(OFFSET('Water Data'!$F$27,0,10*ROW('Water Data'!F135))="","",OFFSET('Water Data'!$F$27,0,10*ROW('Water Data'!F135)))</f>
        <v/>
      </c>
      <c r="BZ141" s="286" t="str">
        <f ca="true">+IF(OFFSET('Water Data'!$F$28,0,10*ROW('Water Data'!F135))="","",OFFSET('Water Data'!$F$28,0,10*ROW('Water Data'!F135)))</f>
        <v/>
      </c>
      <c r="CA141" s="286" t="str">
        <f ca="true">+IF(OFFSET('Water Data'!$F$29,0,10*ROW('Water Data'!F135))="","",OFFSET('Water Data'!$F$29,0,10*ROW('Water Data'!F135)))</f>
        <v/>
      </c>
      <c r="CB141" s="286" t="str">
        <f ca="true">+IF(OFFSET('Water Data'!$G$27,0,10*ROW('Water Data'!G135))="","",OFFSET('Water Data'!$G$27,0,10*ROW('Water Data'!G135)))</f>
        <v/>
      </c>
      <c r="CC141" s="286" t="str">
        <f ca="true">+IF(OFFSET('Water Data'!$G$28,0,10*ROW('Water Data'!G135))="","",OFFSET('Water Data'!$G$28,0,10*ROW('Water Data'!G135)))</f>
        <v/>
      </c>
      <c r="CD141" s="286" t="str">
        <f ca="true">+IF(OFFSET('Water Data'!$G$29,0,10*ROW('Water Data'!G135))="","",OFFSET('Water Data'!$G$29,0,10*ROW('Water Data'!G135)))</f>
        <v/>
      </c>
      <c r="CE141" s="286" t="str">
        <f ca="true">+IF(OFFSET('Water Data'!$H$27,0,10*ROW('Water Data'!H135))="","",OFFSET('Water Data'!$H$27,0,10*ROW('Water Data'!H135)))</f>
        <v/>
      </c>
      <c r="CF141" s="286" t="str">
        <f ca="true">+IF(OFFSET('Water Data'!$H$28,0,10*ROW('Water Data'!H135))="","",OFFSET('Water Data'!$H$28,0,10*ROW('Water Data'!H135)))</f>
        <v/>
      </c>
      <c r="CG141" s="286" t="str">
        <f ca="true">+IF(OFFSET('Water Data'!$H$29,0,10*ROW('Water Data'!H135))="","",OFFSET('Water Data'!$H$29,0,10*ROW('Water Data'!H135)))</f>
        <v/>
      </c>
      <c r="CH141" s="286" t="str">
        <f ca="true">+IF(OFFSET('Water Data'!$I$27,0,10*ROW('Water Data'!I135))="","",OFFSET('Water Data'!$I$27,0,10*ROW('Water Data'!I135)))</f>
        <v/>
      </c>
      <c r="CI141" s="286" t="str">
        <f ca="true">+IF(OFFSET('Water Data'!$I$28,0,10*ROW('Water Data'!I135))="","",OFFSET('Water Data'!$I$28,0,10*ROW('Water Data'!I135)))</f>
        <v/>
      </c>
      <c r="CJ141" s="286" t="str">
        <f ca="true">+IF(OFFSET('Water Data'!$I$29,0,10*ROW('Water Data'!I135))="","",OFFSET('Water Data'!$I$29,0,10*ROW('Water Data'!I135)))</f>
        <v/>
      </c>
      <c r="CK141" s="286" t="str">
        <f ca="true">+IF(OFFSET('Sanitation Data'!$D$28,0,10*ROW('Sanitation Data'!D135))="","",OFFSET('Sanitation Data'!$D$28,0,10*ROW('Sanitation Data'!D135)))</f>
        <v/>
      </c>
      <c r="CL141" s="286" t="str">
        <f ca="true">+IF(OFFSET('Sanitation Data'!$D$29,0,10*ROW('Sanitation Data'!D135))="","",OFFSET('Sanitation Data'!$D$29,0,10*ROW('Sanitation Data'!D135)))</f>
        <v/>
      </c>
      <c r="CM141" s="286" t="str">
        <f ca="true">+IF(OFFSET('Sanitation Data'!$D$30,0,10*ROW('Sanitation Data'!D135))="","",OFFSET('Sanitation Data'!$D$30,0,10*ROW('Sanitation Data'!D135)))</f>
        <v/>
      </c>
      <c r="CN141" s="286" t="str">
        <f ca="true">+IF(OFFSET('Sanitation Data'!$D$31,0,10*ROW('Sanitation Data'!D135))="","",OFFSET('Sanitation Data'!$D$31,0,10*ROW('Sanitation Data'!D135)))</f>
        <v/>
      </c>
      <c r="CO141" s="286" t="str">
        <f ca="true">+IF(OFFSET('Sanitation Data'!$D$32,0,10*ROW('Sanitation Data'!D135))="","",OFFSET('Sanitation Data'!$D$32,0,10*ROW('Sanitation Data'!D135)))</f>
        <v/>
      </c>
      <c r="CP141" s="286" t="str">
        <f ca="true">+IF(OFFSET('Sanitation Data'!$E$28,0,10*ROW('Sanitation Data'!E135))="","",OFFSET('Sanitation Data'!$E$28,0,10*ROW('Sanitation Data'!E135)))</f>
        <v/>
      </c>
      <c r="CQ141" s="286" t="str">
        <f ca="true">+IF(OFFSET('Sanitation Data'!$E$29,0,10*ROW('Sanitation Data'!E135))="","",OFFSET('Sanitation Data'!$E$29,0,10*ROW('Sanitation Data'!E135)))</f>
        <v/>
      </c>
      <c r="CR141" s="286" t="str">
        <f ca="true">+IF(OFFSET('Sanitation Data'!$E$30,0,10*ROW('Sanitation Data'!E135))="","",OFFSET('Sanitation Data'!$E$30,0,10*ROW('Sanitation Data'!E135)))</f>
        <v/>
      </c>
      <c r="CS141" s="286" t="str">
        <f ca="true">+IF(OFFSET('Sanitation Data'!$E$31,0,10*ROW('Sanitation Data'!E135))="","",OFFSET('Sanitation Data'!$E$31,0,10*ROW('Sanitation Data'!E135)))</f>
        <v/>
      </c>
      <c r="CT141" s="286" t="str">
        <f ca="true">+IF(OFFSET('Sanitation Data'!$E$32,0,10*ROW('Sanitation Data'!E135))="","",OFFSET('Sanitation Data'!$E$32,0,10*ROW('Sanitation Data'!E135)))</f>
        <v/>
      </c>
      <c r="CU141" s="286" t="str">
        <f ca="true">+IF(OFFSET('Sanitation Data'!$F$28,0,10*ROW('Sanitation Data'!F135))="","",OFFSET('Sanitation Data'!$F$28,0,10*ROW('Sanitation Data'!F135)))</f>
        <v/>
      </c>
      <c r="CV141" s="286" t="str">
        <f ca="true">+IF(OFFSET('Sanitation Data'!$F$29,0,10*ROW('Sanitation Data'!F135))="","",OFFSET('Sanitation Data'!$F$29,0,10*ROW('Sanitation Data'!F135)))</f>
        <v/>
      </c>
      <c r="CW141" s="286" t="str">
        <f ca="true">+IF(OFFSET('Sanitation Data'!$F$30,0,10*ROW('Sanitation Data'!F135))="","",OFFSET('Sanitation Data'!$F$30,0,10*ROW('Sanitation Data'!F135)))</f>
        <v/>
      </c>
      <c r="CX141" s="286" t="str">
        <f ca="true">+IF(OFFSET('Sanitation Data'!$F$31,0,10*ROW('Sanitation Data'!F135))="","",OFFSET('Sanitation Data'!$F$31,0,10*ROW('Sanitation Data'!F135)))</f>
        <v/>
      </c>
      <c r="CY141" s="286" t="str">
        <f ca="true">+IF(OFFSET('Sanitation Data'!$F$32,0,10*ROW('Sanitation Data'!F135))="","",OFFSET('Sanitation Data'!$F$32,0,10*ROW('Sanitation Data'!F135)))</f>
        <v/>
      </c>
      <c r="CZ141" s="286" t="str">
        <f ca="true">+IF(OFFSET('Sanitation Data'!$G$28,0,10*ROW('Sanitation Data'!G135))="","",OFFSET('Sanitation Data'!$G$28,0,10*ROW('Sanitation Data'!G135)))</f>
        <v/>
      </c>
      <c r="DA141" s="286" t="str">
        <f ca="true">+IF(OFFSET('Sanitation Data'!$G$29,0,10*ROW('Sanitation Data'!G135))="","",OFFSET('Sanitation Data'!$G$29,0,10*ROW('Sanitation Data'!G135)))</f>
        <v/>
      </c>
      <c r="DB141" s="286" t="str">
        <f ca="true">+IF(OFFSET('Sanitation Data'!$G$30,0,10*ROW('Sanitation Data'!G135))="","",OFFSET('Sanitation Data'!$G$30,0,10*ROW('Sanitation Data'!G135)))</f>
        <v/>
      </c>
      <c r="DC141" s="286" t="str">
        <f ca="true">+IF(OFFSET('Sanitation Data'!$G$31,0,10*ROW('Sanitation Data'!G135))="","",OFFSET('Sanitation Data'!$G$31,0,10*ROW('Sanitation Data'!G135)))</f>
        <v/>
      </c>
      <c r="DD141" s="286" t="str">
        <f ca="true">+IF(OFFSET('Sanitation Data'!$G$32,0,10*ROW('Sanitation Data'!G135))="","",OFFSET('Sanitation Data'!$G$32,0,10*ROW('Sanitation Data'!G135)))</f>
        <v/>
      </c>
      <c r="DE141" s="286" t="str">
        <f ca="true">+IF(OFFSET('Sanitation Data'!$H$28,0,10*ROW('Sanitation Data'!H135))="","",OFFSET('Sanitation Data'!$H$28,0,10*ROW('Sanitation Data'!H135)))</f>
        <v/>
      </c>
      <c r="DF141" s="286" t="str">
        <f ca="true">+IF(OFFSET('Sanitation Data'!$H$29,0,10*ROW('Sanitation Data'!H135))="","",OFFSET('Sanitation Data'!$H$29,0,10*ROW('Sanitation Data'!H135)))</f>
        <v/>
      </c>
      <c r="DG141" s="286" t="str">
        <f ca="true">+IF(OFFSET('Sanitation Data'!$H$30,0,10*ROW('Sanitation Data'!H135))="","",OFFSET('Sanitation Data'!$H$30,0,10*ROW('Sanitation Data'!H135)))</f>
        <v/>
      </c>
      <c r="DH141" s="286" t="str">
        <f ca="true">+IF(OFFSET('Sanitation Data'!$H$31,0,10*ROW('Sanitation Data'!H135))="","",OFFSET('Sanitation Data'!$H$31,0,10*ROW('Sanitation Data'!H135)))</f>
        <v/>
      </c>
      <c r="DI141" s="286" t="str">
        <f ca="true">+IF(OFFSET('Sanitation Data'!$H$32,0,10*ROW('Sanitation Data'!H135))="","",OFFSET('Sanitation Data'!$H$32,0,10*ROW('Sanitation Data'!H135)))</f>
        <v/>
      </c>
      <c r="DJ141" s="286" t="str">
        <f ca="true">+IF(OFFSET('Sanitation Data'!$I$28,0,10*ROW('Sanitation Data'!I135))="","",OFFSET('Sanitation Data'!$I$28,0,10*ROW('Sanitation Data'!I135)))</f>
        <v/>
      </c>
      <c r="DK141" s="286" t="str">
        <f ca="true">+IF(OFFSET('Sanitation Data'!$I$29,0,10*ROW('Sanitation Data'!I135))="","",OFFSET('Sanitation Data'!$I$29,0,10*ROW('Sanitation Data'!I135)))</f>
        <v/>
      </c>
      <c r="DL141" s="286" t="str">
        <f ca="true">+IF(OFFSET('Sanitation Data'!$I$30,0,10*ROW('Sanitation Data'!I135))="","",OFFSET('Sanitation Data'!$I$30,0,10*ROW('Sanitation Data'!I135)))</f>
        <v/>
      </c>
      <c r="DM141" s="286" t="str">
        <f ca="true">+IF(OFFSET('Sanitation Data'!$I$31,0,10*ROW('Sanitation Data'!I135))="","",OFFSET('Sanitation Data'!$I$31,0,10*ROW('Sanitation Data'!I135)))</f>
        <v/>
      </c>
      <c r="DN141" s="286" t="str">
        <f ca="true">+IF(OFFSET('Sanitation Data'!$I$32,0,10*ROW('Sanitation Data'!I135))="","",OFFSET('Sanitation Data'!$I$32,0,10*ROW('Sanitation Data'!I135)))</f>
        <v/>
      </c>
      <c r="DO141" s="286" t="str">
        <f ca="true">+IF(OFFSET('Hygiene Data'!$D$11,0,10*ROW('Hygiene Data'!D135))="","",OFFSET('Hygiene Data'!$D$11,0,10*ROW('Hygiene Data'!D135)))</f>
        <v/>
      </c>
      <c r="DP141" s="286" t="str">
        <f ca="true">+IF(OFFSET('Hygiene Data'!$D$12,0,10*ROW('Hygiene Data'!D135))="","",OFFSET('Hygiene Data'!$D$12,0,10*ROW('Hygiene Data'!D135)))</f>
        <v/>
      </c>
      <c r="DQ141" s="286" t="str">
        <f ca="true">+IF(OFFSET('Hygiene Data'!$D$13,0,10*ROW('Hygiene Data'!D135))="","",OFFSET('Hygiene Data'!$D$13,0,10*ROW('Hygiene Data'!D135)))</f>
        <v/>
      </c>
      <c r="DR141" s="286" t="str">
        <f ca="true">+IF(OFFSET('Hygiene Data'!$E$11,0,10*ROW('Hygiene Data'!E135))="","",OFFSET('Hygiene Data'!$E$11,0,10*ROW('Hygiene Data'!E135)))</f>
        <v/>
      </c>
      <c r="DS141" s="286" t="str">
        <f ca="true">+IF(OFFSET('Hygiene Data'!$E$12,0,10*ROW('Hygiene Data'!E135))="","",OFFSET('Hygiene Data'!$E$12,0,10*ROW('Hygiene Data'!E135)))</f>
        <v/>
      </c>
      <c r="DT141" s="286" t="str">
        <f ca="true">+IF(OFFSET('Hygiene Data'!$E$13,0,10*ROW('Hygiene Data'!E135))="","",OFFSET('Hygiene Data'!$E$13,0,10*ROW('Hygiene Data'!E135)))</f>
        <v/>
      </c>
      <c r="DU141" s="286" t="str">
        <f ca="true">+IF(OFFSET('Hygiene Data'!$F$11,0,10*ROW('Hygiene Data'!F135))="","",OFFSET('Hygiene Data'!$F$11,0,10*ROW('Hygiene Data'!F135)))</f>
        <v/>
      </c>
      <c r="DV141" s="286" t="str">
        <f ca="true">+IF(OFFSET('Hygiene Data'!$F$12,0,10*ROW('Hygiene Data'!F135))="","",OFFSET('Hygiene Data'!$F$12,0,10*ROW('Hygiene Data'!F135)))</f>
        <v/>
      </c>
      <c r="DW141" s="286" t="str">
        <f ca="true">+IF(OFFSET('Hygiene Data'!$F$13,0,10*ROW('Hygiene Data'!F135))="","",OFFSET('Hygiene Data'!$F$13,0,10*ROW('Hygiene Data'!F135)))</f>
        <v/>
      </c>
      <c r="DX141" s="286" t="str">
        <f ca="true">+IF(OFFSET('Hygiene Data'!$G$11,0,10*ROW('Hygiene Data'!G135))="","",OFFSET('Hygiene Data'!$G$11,0,10*ROW('Hygiene Data'!G135)))</f>
        <v/>
      </c>
      <c r="DY141" s="286" t="str">
        <f ca="true">+IF(OFFSET('Hygiene Data'!$G$12,0,10*ROW('Hygiene Data'!G135))="","",OFFSET('Hygiene Data'!$G$12,0,10*ROW('Hygiene Data'!G135)))</f>
        <v/>
      </c>
      <c r="DZ141" s="286" t="str">
        <f ca="true">+IF(OFFSET('Hygiene Data'!$G$13,0,10*ROW('Hygiene Data'!G135))="","",OFFSET('Hygiene Data'!$G$13,0,10*ROW('Hygiene Data'!G135)))</f>
        <v/>
      </c>
      <c r="EA141" s="286" t="str">
        <f ca="true">+IF(OFFSET('Hygiene Data'!$H$11,0,10*ROW('Hygiene Data'!H135))="","",OFFSET('Hygiene Data'!$H$11,0,10*ROW('Hygiene Data'!H135)))</f>
        <v/>
      </c>
      <c r="EB141" s="286" t="str">
        <f ca="true">+IF(OFFSET('Hygiene Data'!$H$12,0,10*ROW('Hygiene Data'!H135))="","",OFFSET('Hygiene Data'!$H$12,0,10*ROW('Hygiene Data'!H135)))</f>
        <v/>
      </c>
      <c r="EC141" s="286" t="str">
        <f ca="true">+IF(OFFSET('Hygiene Data'!$H$13,0,10*ROW('Hygiene Data'!H135))="","",OFFSET('Hygiene Data'!$H$13,0,10*ROW('Hygiene Data'!H135)))</f>
        <v/>
      </c>
      <c r="ED141" s="286" t="str">
        <f ca="true">+IF(OFFSET('Hygiene Data'!$I$11,0,10*ROW('Hygiene Data'!I135))="","",OFFSET('Hygiene Data'!$I$11,0,10*ROW('Hygiene Data'!I135)))</f>
        <v/>
      </c>
      <c r="EE141" s="286" t="str">
        <f ca="true">+IF(OFFSET('Hygiene Data'!$I$12,0,10*ROW('Hygiene Data'!I135))="","",OFFSET('Hygiene Data'!$I$12,0,10*ROW('Hygiene Data'!I135)))</f>
        <v/>
      </c>
      <c r="EF141" s="286"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42"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6"/>
      <c r="BS142" s="286" t="str">
        <f ca="true">+IF(OFFSET('Water Data'!$D$27,0,10*ROW('Water Data'!D136))="","",OFFSET('Water Data'!$D$27,0,10*ROW('Water Data'!D136)))</f>
        <v/>
      </c>
      <c r="BT142" s="286" t="str">
        <f ca="true">+IF(OFFSET('Water Data'!$D$28,0,10*ROW('Water Data'!D136))="","",OFFSET('Water Data'!$D$28,0,10*ROW('Water Data'!D136)))</f>
        <v/>
      </c>
      <c r="BU142" s="286" t="str">
        <f ca="true">+IF(OFFSET('Water Data'!$D$29,0,10*ROW('Water Data'!D136))="","",OFFSET('Water Data'!$D$29,0,10*ROW('Water Data'!D136)))</f>
        <v/>
      </c>
      <c r="BV142" s="286" t="str">
        <f ca="true">+IF(OFFSET('Water Data'!$E$27,0,10*ROW('Water Data'!E136))="","",OFFSET('Water Data'!$E$27,0,10*ROW('Water Data'!E136)))</f>
        <v/>
      </c>
      <c r="BW142" s="286" t="str">
        <f ca="true">+IF(OFFSET('Water Data'!$E$28,0,10*ROW('Water Data'!E136))="","",OFFSET('Water Data'!$E$28,0,10*ROW('Water Data'!E136)))</f>
        <v/>
      </c>
      <c r="BX142" s="286" t="str">
        <f ca="true">+IF(OFFSET('Water Data'!$E$29,0,10*ROW('Water Data'!E136))="","",OFFSET('Water Data'!$E$29,0,10*ROW('Water Data'!E136)))</f>
        <v/>
      </c>
      <c r="BY142" s="286" t="str">
        <f ca="true">+IF(OFFSET('Water Data'!$F$27,0,10*ROW('Water Data'!F136))="","",OFFSET('Water Data'!$F$27,0,10*ROW('Water Data'!F136)))</f>
        <v/>
      </c>
      <c r="BZ142" s="286" t="str">
        <f ca="true">+IF(OFFSET('Water Data'!$F$28,0,10*ROW('Water Data'!F136))="","",OFFSET('Water Data'!$F$28,0,10*ROW('Water Data'!F136)))</f>
        <v/>
      </c>
      <c r="CA142" s="286" t="str">
        <f ca="true">+IF(OFFSET('Water Data'!$F$29,0,10*ROW('Water Data'!F136))="","",OFFSET('Water Data'!$F$29,0,10*ROW('Water Data'!F136)))</f>
        <v/>
      </c>
      <c r="CB142" s="286" t="str">
        <f ca="true">+IF(OFFSET('Water Data'!$G$27,0,10*ROW('Water Data'!G136))="","",OFFSET('Water Data'!$G$27,0,10*ROW('Water Data'!G136)))</f>
        <v/>
      </c>
      <c r="CC142" s="286" t="str">
        <f ca="true">+IF(OFFSET('Water Data'!$G$28,0,10*ROW('Water Data'!G136))="","",OFFSET('Water Data'!$G$28,0,10*ROW('Water Data'!G136)))</f>
        <v/>
      </c>
      <c r="CD142" s="286" t="str">
        <f ca="true">+IF(OFFSET('Water Data'!$G$29,0,10*ROW('Water Data'!G136))="","",OFFSET('Water Data'!$G$29,0,10*ROW('Water Data'!G136)))</f>
        <v/>
      </c>
      <c r="CE142" s="286" t="str">
        <f ca="true">+IF(OFFSET('Water Data'!$H$27,0,10*ROW('Water Data'!H136))="","",OFFSET('Water Data'!$H$27,0,10*ROW('Water Data'!H136)))</f>
        <v/>
      </c>
      <c r="CF142" s="286" t="str">
        <f ca="true">+IF(OFFSET('Water Data'!$H$28,0,10*ROW('Water Data'!H136))="","",OFFSET('Water Data'!$H$28,0,10*ROW('Water Data'!H136)))</f>
        <v/>
      </c>
      <c r="CG142" s="286" t="str">
        <f ca="true">+IF(OFFSET('Water Data'!$H$29,0,10*ROW('Water Data'!H136))="","",OFFSET('Water Data'!$H$29,0,10*ROW('Water Data'!H136)))</f>
        <v/>
      </c>
      <c r="CH142" s="286" t="str">
        <f ca="true">+IF(OFFSET('Water Data'!$I$27,0,10*ROW('Water Data'!I136))="","",OFFSET('Water Data'!$I$27,0,10*ROW('Water Data'!I136)))</f>
        <v/>
      </c>
      <c r="CI142" s="286" t="str">
        <f ca="true">+IF(OFFSET('Water Data'!$I$28,0,10*ROW('Water Data'!I136))="","",OFFSET('Water Data'!$I$28,0,10*ROW('Water Data'!I136)))</f>
        <v/>
      </c>
      <c r="CJ142" s="286" t="str">
        <f ca="true">+IF(OFFSET('Water Data'!$I$29,0,10*ROW('Water Data'!I136))="","",OFFSET('Water Data'!$I$29,0,10*ROW('Water Data'!I136)))</f>
        <v/>
      </c>
      <c r="CK142" s="286" t="str">
        <f ca="true">+IF(OFFSET('Sanitation Data'!$D$28,0,10*ROW('Sanitation Data'!D136))="","",OFFSET('Sanitation Data'!$D$28,0,10*ROW('Sanitation Data'!D136)))</f>
        <v/>
      </c>
      <c r="CL142" s="286" t="str">
        <f ca="true">+IF(OFFSET('Sanitation Data'!$D$29,0,10*ROW('Sanitation Data'!D136))="","",OFFSET('Sanitation Data'!$D$29,0,10*ROW('Sanitation Data'!D136)))</f>
        <v/>
      </c>
      <c r="CM142" s="286" t="str">
        <f ca="true">+IF(OFFSET('Sanitation Data'!$D$30,0,10*ROW('Sanitation Data'!D136))="","",OFFSET('Sanitation Data'!$D$30,0,10*ROW('Sanitation Data'!D136)))</f>
        <v/>
      </c>
      <c r="CN142" s="286" t="str">
        <f ca="true">+IF(OFFSET('Sanitation Data'!$D$31,0,10*ROW('Sanitation Data'!D136))="","",OFFSET('Sanitation Data'!$D$31,0,10*ROW('Sanitation Data'!D136)))</f>
        <v/>
      </c>
      <c r="CO142" s="286" t="str">
        <f ca="true">+IF(OFFSET('Sanitation Data'!$D$32,0,10*ROW('Sanitation Data'!D136))="","",OFFSET('Sanitation Data'!$D$32,0,10*ROW('Sanitation Data'!D136)))</f>
        <v/>
      </c>
      <c r="CP142" s="286" t="str">
        <f ca="true">+IF(OFFSET('Sanitation Data'!$E$28,0,10*ROW('Sanitation Data'!E136))="","",OFFSET('Sanitation Data'!$E$28,0,10*ROW('Sanitation Data'!E136)))</f>
        <v/>
      </c>
      <c r="CQ142" s="286" t="str">
        <f ca="true">+IF(OFFSET('Sanitation Data'!$E$29,0,10*ROW('Sanitation Data'!E136))="","",OFFSET('Sanitation Data'!$E$29,0,10*ROW('Sanitation Data'!E136)))</f>
        <v/>
      </c>
      <c r="CR142" s="286" t="str">
        <f ca="true">+IF(OFFSET('Sanitation Data'!$E$30,0,10*ROW('Sanitation Data'!E136))="","",OFFSET('Sanitation Data'!$E$30,0,10*ROW('Sanitation Data'!E136)))</f>
        <v/>
      </c>
      <c r="CS142" s="286" t="str">
        <f ca="true">+IF(OFFSET('Sanitation Data'!$E$31,0,10*ROW('Sanitation Data'!E136))="","",OFFSET('Sanitation Data'!$E$31,0,10*ROW('Sanitation Data'!E136)))</f>
        <v/>
      </c>
      <c r="CT142" s="286" t="str">
        <f ca="true">+IF(OFFSET('Sanitation Data'!$E$32,0,10*ROW('Sanitation Data'!E136))="","",OFFSET('Sanitation Data'!$E$32,0,10*ROW('Sanitation Data'!E136)))</f>
        <v/>
      </c>
      <c r="CU142" s="286" t="str">
        <f ca="true">+IF(OFFSET('Sanitation Data'!$F$28,0,10*ROW('Sanitation Data'!F136))="","",OFFSET('Sanitation Data'!$F$28,0,10*ROW('Sanitation Data'!F136)))</f>
        <v/>
      </c>
      <c r="CV142" s="286" t="str">
        <f ca="true">+IF(OFFSET('Sanitation Data'!$F$29,0,10*ROW('Sanitation Data'!F136))="","",OFFSET('Sanitation Data'!$F$29,0,10*ROW('Sanitation Data'!F136)))</f>
        <v/>
      </c>
      <c r="CW142" s="286" t="str">
        <f ca="true">+IF(OFFSET('Sanitation Data'!$F$30,0,10*ROW('Sanitation Data'!F136))="","",OFFSET('Sanitation Data'!$F$30,0,10*ROW('Sanitation Data'!F136)))</f>
        <v/>
      </c>
      <c r="CX142" s="286" t="str">
        <f ca="true">+IF(OFFSET('Sanitation Data'!$F$31,0,10*ROW('Sanitation Data'!F136))="","",OFFSET('Sanitation Data'!$F$31,0,10*ROW('Sanitation Data'!F136)))</f>
        <v/>
      </c>
      <c r="CY142" s="286" t="str">
        <f ca="true">+IF(OFFSET('Sanitation Data'!$F$32,0,10*ROW('Sanitation Data'!F136))="","",OFFSET('Sanitation Data'!$F$32,0,10*ROW('Sanitation Data'!F136)))</f>
        <v/>
      </c>
      <c r="CZ142" s="286" t="str">
        <f ca="true">+IF(OFFSET('Sanitation Data'!$G$28,0,10*ROW('Sanitation Data'!G136))="","",OFFSET('Sanitation Data'!$G$28,0,10*ROW('Sanitation Data'!G136)))</f>
        <v/>
      </c>
      <c r="DA142" s="286" t="str">
        <f ca="true">+IF(OFFSET('Sanitation Data'!$G$29,0,10*ROW('Sanitation Data'!G136))="","",OFFSET('Sanitation Data'!$G$29,0,10*ROW('Sanitation Data'!G136)))</f>
        <v/>
      </c>
      <c r="DB142" s="286" t="str">
        <f ca="true">+IF(OFFSET('Sanitation Data'!$G$30,0,10*ROW('Sanitation Data'!G136))="","",OFFSET('Sanitation Data'!$G$30,0,10*ROW('Sanitation Data'!G136)))</f>
        <v/>
      </c>
      <c r="DC142" s="286" t="str">
        <f ca="true">+IF(OFFSET('Sanitation Data'!$G$31,0,10*ROW('Sanitation Data'!G136))="","",OFFSET('Sanitation Data'!$G$31,0,10*ROW('Sanitation Data'!G136)))</f>
        <v/>
      </c>
      <c r="DD142" s="286" t="str">
        <f ca="true">+IF(OFFSET('Sanitation Data'!$G$32,0,10*ROW('Sanitation Data'!G136))="","",OFFSET('Sanitation Data'!$G$32,0,10*ROW('Sanitation Data'!G136)))</f>
        <v/>
      </c>
      <c r="DE142" s="286" t="str">
        <f ca="true">+IF(OFFSET('Sanitation Data'!$H$28,0,10*ROW('Sanitation Data'!H136))="","",OFFSET('Sanitation Data'!$H$28,0,10*ROW('Sanitation Data'!H136)))</f>
        <v/>
      </c>
      <c r="DF142" s="286" t="str">
        <f ca="true">+IF(OFFSET('Sanitation Data'!$H$29,0,10*ROW('Sanitation Data'!H136))="","",OFFSET('Sanitation Data'!$H$29,0,10*ROW('Sanitation Data'!H136)))</f>
        <v/>
      </c>
      <c r="DG142" s="286" t="str">
        <f ca="true">+IF(OFFSET('Sanitation Data'!$H$30,0,10*ROW('Sanitation Data'!H136))="","",OFFSET('Sanitation Data'!$H$30,0,10*ROW('Sanitation Data'!H136)))</f>
        <v/>
      </c>
      <c r="DH142" s="286" t="str">
        <f ca="true">+IF(OFFSET('Sanitation Data'!$H$31,0,10*ROW('Sanitation Data'!H136))="","",OFFSET('Sanitation Data'!$H$31,0,10*ROW('Sanitation Data'!H136)))</f>
        <v/>
      </c>
      <c r="DI142" s="286" t="str">
        <f ca="true">+IF(OFFSET('Sanitation Data'!$H$32,0,10*ROW('Sanitation Data'!H136))="","",OFFSET('Sanitation Data'!$H$32,0,10*ROW('Sanitation Data'!H136)))</f>
        <v/>
      </c>
      <c r="DJ142" s="286" t="str">
        <f ca="true">+IF(OFFSET('Sanitation Data'!$I$28,0,10*ROW('Sanitation Data'!I136))="","",OFFSET('Sanitation Data'!$I$28,0,10*ROW('Sanitation Data'!I136)))</f>
        <v/>
      </c>
      <c r="DK142" s="286" t="str">
        <f ca="true">+IF(OFFSET('Sanitation Data'!$I$29,0,10*ROW('Sanitation Data'!I136))="","",OFFSET('Sanitation Data'!$I$29,0,10*ROW('Sanitation Data'!I136)))</f>
        <v/>
      </c>
      <c r="DL142" s="286" t="str">
        <f ca="true">+IF(OFFSET('Sanitation Data'!$I$30,0,10*ROW('Sanitation Data'!I136))="","",OFFSET('Sanitation Data'!$I$30,0,10*ROW('Sanitation Data'!I136)))</f>
        <v/>
      </c>
      <c r="DM142" s="286" t="str">
        <f ca="true">+IF(OFFSET('Sanitation Data'!$I$31,0,10*ROW('Sanitation Data'!I136))="","",OFFSET('Sanitation Data'!$I$31,0,10*ROW('Sanitation Data'!I136)))</f>
        <v/>
      </c>
      <c r="DN142" s="286" t="str">
        <f ca="true">+IF(OFFSET('Sanitation Data'!$I$32,0,10*ROW('Sanitation Data'!I136))="","",OFFSET('Sanitation Data'!$I$32,0,10*ROW('Sanitation Data'!I136)))</f>
        <v/>
      </c>
      <c r="DO142" s="286" t="str">
        <f ca="true">+IF(OFFSET('Hygiene Data'!$D$11,0,10*ROW('Hygiene Data'!D136))="","",OFFSET('Hygiene Data'!$D$11,0,10*ROW('Hygiene Data'!D136)))</f>
        <v/>
      </c>
      <c r="DP142" s="286" t="str">
        <f ca="true">+IF(OFFSET('Hygiene Data'!$D$12,0,10*ROW('Hygiene Data'!D136))="","",OFFSET('Hygiene Data'!$D$12,0,10*ROW('Hygiene Data'!D136)))</f>
        <v/>
      </c>
      <c r="DQ142" s="286" t="str">
        <f ca="true">+IF(OFFSET('Hygiene Data'!$D$13,0,10*ROW('Hygiene Data'!D136))="","",OFFSET('Hygiene Data'!$D$13,0,10*ROW('Hygiene Data'!D136)))</f>
        <v/>
      </c>
      <c r="DR142" s="286" t="str">
        <f ca="true">+IF(OFFSET('Hygiene Data'!$E$11,0,10*ROW('Hygiene Data'!E136))="","",OFFSET('Hygiene Data'!$E$11,0,10*ROW('Hygiene Data'!E136)))</f>
        <v/>
      </c>
      <c r="DS142" s="286" t="str">
        <f ca="true">+IF(OFFSET('Hygiene Data'!$E$12,0,10*ROW('Hygiene Data'!E136))="","",OFFSET('Hygiene Data'!$E$12,0,10*ROW('Hygiene Data'!E136)))</f>
        <v/>
      </c>
      <c r="DT142" s="286" t="str">
        <f ca="true">+IF(OFFSET('Hygiene Data'!$E$13,0,10*ROW('Hygiene Data'!E136))="","",OFFSET('Hygiene Data'!$E$13,0,10*ROW('Hygiene Data'!E136)))</f>
        <v/>
      </c>
      <c r="DU142" s="286" t="str">
        <f ca="true">+IF(OFFSET('Hygiene Data'!$F$11,0,10*ROW('Hygiene Data'!F136))="","",OFFSET('Hygiene Data'!$F$11,0,10*ROW('Hygiene Data'!F136)))</f>
        <v/>
      </c>
      <c r="DV142" s="286" t="str">
        <f ca="true">+IF(OFFSET('Hygiene Data'!$F$12,0,10*ROW('Hygiene Data'!F136))="","",OFFSET('Hygiene Data'!$F$12,0,10*ROW('Hygiene Data'!F136)))</f>
        <v/>
      </c>
      <c r="DW142" s="286" t="str">
        <f ca="true">+IF(OFFSET('Hygiene Data'!$F$13,0,10*ROW('Hygiene Data'!F136))="","",OFFSET('Hygiene Data'!$F$13,0,10*ROW('Hygiene Data'!F136)))</f>
        <v/>
      </c>
      <c r="DX142" s="286" t="str">
        <f ca="true">+IF(OFFSET('Hygiene Data'!$G$11,0,10*ROW('Hygiene Data'!G136))="","",OFFSET('Hygiene Data'!$G$11,0,10*ROW('Hygiene Data'!G136)))</f>
        <v/>
      </c>
      <c r="DY142" s="286" t="str">
        <f ca="true">+IF(OFFSET('Hygiene Data'!$G$12,0,10*ROW('Hygiene Data'!G136))="","",OFFSET('Hygiene Data'!$G$12,0,10*ROW('Hygiene Data'!G136)))</f>
        <v/>
      </c>
      <c r="DZ142" s="286" t="str">
        <f ca="true">+IF(OFFSET('Hygiene Data'!$G$13,0,10*ROW('Hygiene Data'!G136))="","",OFFSET('Hygiene Data'!$G$13,0,10*ROW('Hygiene Data'!G136)))</f>
        <v/>
      </c>
      <c r="EA142" s="286" t="str">
        <f ca="true">+IF(OFFSET('Hygiene Data'!$H$11,0,10*ROW('Hygiene Data'!H136))="","",OFFSET('Hygiene Data'!$H$11,0,10*ROW('Hygiene Data'!H136)))</f>
        <v/>
      </c>
      <c r="EB142" s="286" t="str">
        <f ca="true">+IF(OFFSET('Hygiene Data'!$H$12,0,10*ROW('Hygiene Data'!H136))="","",OFFSET('Hygiene Data'!$H$12,0,10*ROW('Hygiene Data'!H136)))</f>
        <v/>
      </c>
      <c r="EC142" s="286" t="str">
        <f ca="true">+IF(OFFSET('Hygiene Data'!$H$13,0,10*ROW('Hygiene Data'!H136))="","",OFFSET('Hygiene Data'!$H$13,0,10*ROW('Hygiene Data'!H136)))</f>
        <v/>
      </c>
      <c r="ED142" s="286" t="str">
        <f ca="true">+IF(OFFSET('Hygiene Data'!$I$11,0,10*ROW('Hygiene Data'!I136))="","",OFFSET('Hygiene Data'!$I$11,0,10*ROW('Hygiene Data'!I136)))</f>
        <v/>
      </c>
      <c r="EE142" s="286" t="str">
        <f ca="true">+IF(OFFSET('Hygiene Data'!$I$12,0,10*ROW('Hygiene Data'!I136))="","",OFFSET('Hygiene Data'!$I$12,0,10*ROW('Hygiene Data'!I136)))</f>
        <v/>
      </c>
      <c r="EF142" s="286"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42"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6"/>
      <c r="BS143" s="286" t="str">
        <f ca="true">+IF(OFFSET('Water Data'!$D$27,0,10*ROW('Water Data'!D137))="","",OFFSET('Water Data'!$D$27,0,10*ROW('Water Data'!D137)))</f>
        <v/>
      </c>
      <c r="BT143" s="286" t="str">
        <f ca="true">+IF(OFFSET('Water Data'!$D$28,0,10*ROW('Water Data'!D137))="","",OFFSET('Water Data'!$D$28,0,10*ROW('Water Data'!D137)))</f>
        <v/>
      </c>
      <c r="BU143" s="286" t="str">
        <f ca="true">+IF(OFFSET('Water Data'!$D$29,0,10*ROW('Water Data'!D137))="","",OFFSET('Water Data'!$D$29,0,10*ROW('Water Data'!D137)))</f>
        <v/>
      </c>
      <c r="BV143" s="286" t="str">
        <f ca="true">+IF(OFFSET('Water Data'!$E$27,0,10*ROW('Water Data'!E137))="","",OFFSET('Water Data'!$E$27,0,10*ROW('Water Data'!E137)))</f>
        <v/>
      </c>
      <c r="BW143" s="286" t="str">
        <f ca="true">+IF(OFFSET('Water Data'!$E$28,0,10*ROW('Water Data'!E137))="","",OFFSET('Water Data'!$E$28,0,10*ROW('Water Data'!E137)))</f>
        <v/>
      </c>
      <c r="BX143" s="286" t="str">
        <f ca="true">+IF(OFFSET('Water Data'!$E$29,0,10*ROW('Water Data'!E137))="","",OFFSET('Water Data'!$E$29,0,10*ROW('Water Data'!E137)))</f>
        <v/>
      </c>
      <c r="BY143" s="286" t="str">
        <f ca="true">+IF(OFFSET('Water Data'!$F$27,0,10*ROW('Water Data'!F137))="","",OFFSET('Water Data'!$F$27,0,10*ROW('Water Data'!F137)))</f>
        <v/>
      </c>
      <c r="BZ143" s="286" t="str">
        <f ca="true">+IF(OFFSET('Water Data'!$F$28,0,10*ROW('Water Data'!F137))="","",OFFSET('Water Data'!$F$28,0,10*ROW('Water Data'!F137)))</f>
        <v/>
      </c>
      <c r="CA143" s="286" t="str">
        <f ca="true">+IF(OFFSET('Water Data'!$F$29,0,10*ROW('Water Data'!F137))="","",OFFSET('Water Data'!$F$29,0,10*ROW('Water Data'!F137)))</f>
        <v/>
      </c>
      <c r="CB143" s="286" t="str">
        <f ca="true">+IF(OFFSET('Water Data'!$G$27,0,10*ROW('Water Data'!G137))="","",OFFSET('Water Data'!$G$27,0,10*ROW('Water Data'!G137)))</f>
        <v/>
      </c>
      <c r="CC143" s="286" t="str">
        <f ca="true">+IF(OFFSET('Water Data'!$G$28,0,10*ROW('Water Data'!G137))="","",OFFSET('Water Data'!$G$28,0,10*ROW('Water Data'!G137)))</f>
        <v/>
      </c>
      <c r="CD143" s="286" t="str">
        <f ca="true">+IF(OFFSET('Water Data'!$G$29,0,10*ROW('Water Data'!G137))="","",OFFSET('Water Data'!$G$29,0,10*ROW('Water Data'!G137)))</f>
        <v/>
      </c>
      <c r="CE143" s="286" t="str">
        <f ca="true">+IF(OFFSET('Water Data'!$H$27,0,10*ROW('Water Data'!H137))="","",OFFSET('Water Data'!$H$27,0,10*ROW('Water Data'!H137)))</f>
        <v/>
      </c>
      <c r="CF143" s="286" t="str">
        <f ca="true">+IF(OFFSET('Water Data'!$H$28,0,10*ROW('Water Data'!H137))="","",OFFSET('Water Data'!$H$28,0,10*ROW('Water Data'!H137)))</f>
        <v/>
      </c>
      <c r="CG143" s="286" t="str">
        <f ca="true">+IF(OFFSET('Water Data'!$H$29,0,10*ROW('Water Data'!H137))="","",OFFSET('Water Data'!$H$29,0,10*ROW('Water Data'!H137)))</f>
        <v/>
      </c>
      <c r="CH143" s="286" t="str">
        <f ca="true">+IF(OFFSET('Water Data'!$I$27,0,10*ROW('Water Data'!I137))="","",OFFSET('Water Data'!$I$27,0,10*ROW('Water Data'!I137)))</f>
        <v/>
      </c>
      <c r="CI143" s="286" t="str">
        <f ca="true">+IF(OFFSET('Water Data'!$I$28,0,10*ROW('Water Data'!I137))="","",OFFSET('Water Data'!$I$28,0,10*ROW('Water Data'!I137)))</f>
        <v/>
      </c>
      <c r="CJ143" s="286" t="str">
        <f ca="true">+IF(OFFSET('Water Data'!$I$29,0,10*ROW('Water Data'!I137))="","",OFFSET('Water Data'!$I$29,0,10*ROW('Water Data'!I137)))</f>
        <v/>
      </c>
      <c r="CK143" s="286" t="str">
        <f ca="true">+IF(OFFSET('Sanitation Data'!$D$28,0,10*ROW('Sanitation Data'!D137))="","",OFFSET('Sanitation Data'!$D$28,0,10*ROW('Sanitation Data'!D137)))</f>
        <v/>
      </c>
      <c r="CL143" s="286" t="str">
        <f ca="true">+IF(OFFSET('Sanitation Data'!$D$29,0,10*ROW('Sanitation Data'!D137))="","",OFFSET('Sanitation Data'!$D$29,0,10*ROW('Sanitation Data'!D137)))</f>
        <v/>
      </c>
      <c r="CM143" s="286" t="str">
        <f ca="true">+IF(OFFSET('Sanitation Data'!$D$30,0,10*ROW('Sanitation Data'!D137))="","",OFFSET('Sanitation Data'!$D$30,0,10*ROW('Sanitation Data'!D137)))</f>
        <v/>
      </c>
      <c r="CN143" s="286" t="str">
        <f ca="true">+IF(OFFSET('Sanitation Data'!$D$31,0,10*ROW('Sanitation Data'!D137))="","",OFFSET('Sanitation Data'!$D$31,0,10*ROW('Sanitation Data'!D137)))</f>
        <v/>
      </c>
      <c r="CO143" s="286" t="str">
        <f ca="true">+IF(OFFSET('Sanitation Data'!$D$32,0,10*ROW('Sanitation Data'!D137))="","",OFFSET('Sanitation Data'!$D$32,0,10*ROW('Sanitation Data'!D137)))</f>
        <v/>
      </c>
      <c r="CP143" s="286" t="str">
        <f ca="true">+IF(OFFSET('Sanitation Data'!$E$28,0,10*ROW('Sanitation Data'!E137))="","",OFFSET('Sanitation Data'!$E$28,0,10*ROW('Sanitation Data'!E137)))</f>
        <v/>
      </c>
      <c r="CQ143" s="286" t="str">
        <f ca="true">+IF(OFFSET('Sanitation Data'!$E$29,0,10*ROW('Sanitation Data'!E137))="","",OFFSET('Sanitation Data'!$E$29,0,10*ROW('Sanitation Data'!E137)))</f>
        <v/>
      </c>
      <c r="CR143" s="286" t="str">
        <f ca="true">+IF(OFFSET('Sanitation Data'!$E$30,0,10*ROW('Sanitation Data'!E137))="","",OFFSET('Sanitation Data'!$E$30,0,10*ROW('Sanitation Data'!E137)))</f>
        <v/>
      </c>
      <c r="CS143" s="286" t="str">
        <f ca="true">+IF(OFFSET('Sanitation Data'!$E$31,0,10*ROW('Sanitation Data'!E137))="","",OFFSET('Sanitation Data'!$E$31,0,10*ROW('Sanitation Data'!E137)))</f>
        <v/>
      </c>
      <c r="CT143" s="286" t="str">
        <f ca="true">+IF(OFFSET('Sanitation Data'!$E$32,0,10*ROW('Sanitation Data'!E137))="","",OFFSET('Sanitation Data'!$E$32,0,10*ROW('Sanitation Data'!E137)))</f>
        <v/>
      </c>
      <c r="CU143" s="286" t="str">
        <f ca="true">+IF(OFFSET('Sanitation Data'!$F$28,0,10*ROW('Sanitation Data'!F137))="","",OFFSET('Sanitation Data'!$F$28,0,10*ROW('Sanitation Data'!F137)))</f>
        <v/>
      </c>
      <c r="CV143" s="286" t="str">
        <f ca="true">+IF(OFFSET('Sanitation Data'!$F$29,0,10*ROW('Sanitation Data'!F137))="","",OFFSET('Sanitation Data'!$F$29,0,10*ROW('Sanitation Data'!F137)))</f>
        <v/>
      </c>
      <c r="CW143" s="286" t="str">
        <f ca="true">+IF(OFFSET('Sanitation Data'!$F$30,0,10*ROW('Sanitation Data'!F137))="","",OFFSET('Sanitation Data'!$F$30,0,10*ROW('Sanitation Data'!F137)))</f>
        <v/>
      </c>
      <c r="CX143" s="286" t="str">
        <f ca="true">+IF(OFFSET('Sanitation Data'!$F$31,0,10*ROW('Sanitation Data'!F137))="","",OFFSET('Sanitation Data'!$F$31,0,10*ROW('Sanitation Data'!F137)))</f>
        <v/>
      </c>
      <c r="CY143" s="286" t="str">
        <f ca="true">+IF(OFFSET('Sanitation Data'!$F$32,0,10*ROW('Sanitation Data'!F137))="","",OFFSET('Sanitation Data'!$F$32,0,10*ROW('Sanitation Data'!F137)))</f>
        <v/>
      </c>
      <c r="CZ143" s="286" t="str">
        <f ca="true">+IF(OFFSET('Sanitation Data'!$G$28,0,10*ROW('Sanitation Data'!G137))="","",OFFSET('Sanitation Data'!$G$28,0,10*ROW('Sanitation Data'!G137)))</f>
        <v/>
      </c>
      <c r="DA143" s="286" t="str">
        <f ca="true">+IF(OFFSET('Sanitation Data'!$G$29,0,10*ROW('Sanitation Data'!G137))="","",OFFSET('Sanitation Data'!$G$29,0,10*ROW('Sanitation Data'!G137)))</f>
        <v/>
      </c>
      <c r="DB143" s="286" t="str">
        <f ca="true">+IF(OFFSET('Sanitation Data'!$G$30,0,10*ROW('Sanitation Data'!G137))="","",OFFSET('Sanitation Data'!$G$30,0,10*ROW('Sanitation Data'!G137)))</f>
        <v/>
      </c>
      <c r="DC143" s="286" t="str">
        <f ca="true">+IF(OFFSET('Sanitation Data'!$G$31,0,10*ROW('Sanitation Data'!G137))="","",OFFSET('Sanitation Data'!$G$31,0,10*ROW('Sanitation Data'!G137)))</f>
        <v/>
      </c>
      <c r="DD143" s="286" t="str">
        <f ca="true">+IF(OFFSET('Sanitation Data'!$G$32,0,10*ROW('Sanitation Data'!G137))="","",OFFSET('Sanitation Data'!$G$32,0,10*ROW('Sanitation Data'!G137)))</f>
        <v/>
      </c>
      <c r="DE143" s="286" t="str">
        <f ca="true">+IF(OFFSET('Sanitation Data'!$H$28,0,10*ROW('Sanitation Data'!H137))="","",OFFSET('Sanitation Data'!$H$28,0,10*ROW('Sanitation Data'!H137)))</f>
        <v/>
      </c>
      <c r="DF143" s="286" t="str">
        <f ca="true">+IF(OFFSET('Sanitation Data'!$H$29,0,10*ROW('Sanitation Data'!H137))="","",OFFSET('Sanitation Data'!$H$29,0,10*ROW('Sanitation Data'!H137)))</f>
        <v/>
      </c>
      <c r="DG143" s="286" t="str">
        <f ca="true">+IF(OFFSET('Sanitation Data'!$H$30,0,10*ROW('Sanitation Data'!H137))="","",OFFSET('Sanitation Data'!$H$30,0,10*ROW('Sanitation Data'!H137)))</f>
        <v/>
      </c>
      <c r="DH143" s="286" t="str">
        <f ca="true">+IF(OFFSET('Sanitation Data'!$H$31,0,10*ROW('Sanitation Data'!H137))="","",OFFSET('Sanitation Data'!$H$31,0,10*ROW('Sanitation Data'!H137)))</f>
        <v/>
      </c>
      <c r="DI143" s="286" t="str">
        <f ca="true">+IF(OFFSET('Sanitation Data'!$H$32,0,10*ROW('Sanitation Data'!H137))="","",OFFSET('Sanitation Data'!$H$32,0,10*ROW('Sanitation Data'!H137)))</f>
        <v/>
      </c>
      <c r="DJ143" s="286" t="str">
        <f ca="true">+IF(OFFSET('Sanitation Data'!$I$28,0,10*ROW('Sanitation Data'!I137))="","",OFFSET('Sanitation Data'!$I$28,0,10*ROW('Sanitation Data'!I137)))</f>
        <v/>
      </c>
      <c r="DK143" s="286" t="str">
        <f ca="true">+IF(OFFSET('Sanitation Data'!$I$29,0,10*ROW('Sanitation Data'!I137))="","",OFFSET('Sanitation Data'!$I$29,0,10*ROW('Sanitation Data'!I137)))</f>
        <v/>
      </c>
      <c r="DL143" s="286" t="str">
        <f ca="true">+IF(OFFSET('Sanitation Data'!$I$30,0,10*ROW('Sanitation Data'!I137))="","",OFFSET('Sanitation Data'!$I$30,0,10*ROW('Sanitation Data'!I137)))</f>
        <v/>
      </c>
      <c r="DM143" s="286" t="str">
        <f ca="true">+IF(OFFSET('Sanitation Data'!$I$31,0,10*ROW('Sanitation Data'!I137))="","",OFFSET('Sanitation Data'!$I$31,0,10*ROW('Sanitation Data'!I137)))</f>
        <v/>
      </c>
      <c r="DN143" s="286" t="str">
        <f ca="true">+IF(OFFSET('Sanitation Data'!$I$32,0,10*ROW('Sanitation Data'!I137))="","",OFFSET('Sanitation Data'!$I$32,0,10*ROW('Sanitation Data'!I137)))</f>
        <v/>
      </c>
      <c r="DO143" s="286" t="str">
        <f ca="true">+IF(OFFSET('Hygiene Data'!$D$11,0,10*ROW('Hygiene Data'!D137))="","",OFFSET('Hygiene Data'!$D$11,0,10*ROW('Hygiene Data'!D137)))</f>
        <v/>
      </c>
      <c r="DP143" s="286" t="str">
        <f ca="true">+IF(OFFSET('Hygiene Data'!$D$12,0,10*ROW('Hygiene Data'!D137))="","",OFFSET('Hygiene Data'!$D$12,0,10*ROW('Hygiene Data'!D137)))</f>
        <v/>
      </c>
      <c r="DQ143" s="286" t="str">
        <f ca="true">+IF(OFFSET('Hygiene Data'!$D$13,0,10*ROW('Hygiene Data'!D137))="","",OFFSET('Hygiene Data'!$D$13,0,10*ROW('Hygiene Data'!D137)))</f>
        <v/>
      </c>
      <c r="DR143" s="286" t="str">
        <f ca="true">+IF(OFFSET('Hygiene Data'!$E$11,0,10*ROW('Hygiene Data'!E137))="","",OFFSET('Hygiene Data'!$E$11,0,10*ROW('Hygiene Data'!E137)))</f>
        <v/>
      </c>
      <c r="DS143" s="286" t="str">
        <f ca="true">+IF(OFFSET('Hygiene Data'!$E$12,0,10*ROW('Hygiene Data'!E137))="","",OFFSET('Hygiene Data'!$E$12,0,10*ROW('Hygiene Data'!E137)))</f>
        <v/>
      </c>
      <c r="DT143" s="286" t="str">
        <f ca="true">+IF(OFFSET('Hygiene Data'!$E$13,0,10*ROW('Hygiene Data'!E137))="","",OFFSET('Hygiene Data'!$E$13,0,10*ROW('Hygiene Data'!E137)))</f>
        <v/>
      </c>
      <c r="DU143" s="286" t="str">
        <f ca="true">+IF(OFFSET('Hygiene Data'!$F$11,0,10*ROW('Hygiene Data'!F137))="","",OFFSET('Hygiene Data'!$F$11,0,10*ROW('Hygiene Data'!F137)))</f>
        <v/>
      </c>
      <c r="DV143" s="286" t="str">
        <f ca="true">+IF(OFFSET('Hygiene Data'!$F$12,0,10*ROW('Hygiene Data'!F137))="","",OFFSET('Hygiene Data'!$F$12,0,10*ROW('Hygiene Data'!F137)))</f>
        <v/>
      </c>
      <c r="DW143" s="286" t="str">
        <f ca="true">+IF(OFFSET('Hygiene Data'!$F$13,0,10*ROW('Hygiene Data'!F137))="","",OFFSET('Hygiene Data'!$F$13,0,10*ROW('Hygiene Data'!F137)))</f>
        <v/>
      </c>
      <c r="DX143" s="286" t="str">
        <f ca="true">+IF(OFFSET('Hygiene Data'!$G$11,0,10*ROW('Hygiene Data'!G137))="","",OFFSET('Hygiene Data'!$G$11,0,10*ROW('Hygiene Data'!G137)))</f>
        <v/>
      </c>
      <c r="DY143" s="286" t="str">
        <f ca="true">+IF(OFFSET('Hygiene Data'!$G$12,0,10*ROW('Hygiene Data'!G137))="","",OFFSET('Hygiene Data'!$G$12,0,10*ROW('Hygiene Data'!G137)))</f>
        <v/>
      </c>
      <c r="DZ143" s="286" t="str">
        <f ca="true">+IF(OFFSET('Hygiene Data'!$G$13,0,10*ROW('Hygiene Data'!G137))="","",OFFSET('Hygiene Data'!$G$13,0,10*ROW('Hygiene Data'!G137)))</f>
        <v/>
      </c>
      <c r="EA143" s="286" t="str">
        <f ca="true">+IF(OFFSET('Hygiene Data'!$H$11,0,10*ROW('Hygiene Data'!H137))="","",OFFSET('Hygiene Data'!$H$11,0,10*ROW('Hygiene Data'!H137)))</f>
        <v/>
      </c>
      <c r="EB143" s="286" t="str">
        <f ca="true">+IF(OFFSET('Hygiene Data'!$H$12,0,10*ROW('Hygiene Data'!H137))="","",OFFSET('Hygiene Data'!$H$12,0,10*ROW('Hygiene Data'!H137)))</f>
        <v/>
      </c>
      <c r="EC143" s="286" t="str">
        <f ca="true">+IF(OFFSET('Hygiene Data'!$H$13,0,10*ROW('Hygiene Data'!H137))="","",OFFSET('Hygiene Data'!$H$13,0,10*ROW('Hygiene Data'!H137)))</f>
        <v/>
      </c>
      <c r="ED143" s="286" t="str">
        <f ca="true">+IF(OFFSET('Hygiene Data'!$I$11,0,10*ROW('Hygiene Data'!I137))="","",OFFSET('Hygiene Data'!$I$11,0,10*ROW('Hygiene Data'!I137)))</f>
        <v/>
      </c>
      <c r="EE143" s="286" t="str">
        <f ca="true">+IF(OFFSET('Hygiene Data'!$I$12,0,10*ROW('Hygiene Data'!I137))="","",OFFSET('Hygiene Data'!$I$12,0,10*ROW('Hygiene Data'!I137)))</f>
        <v/>
      </c>
      <c r="EF143" s="286"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42"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6"/>
      <c r="BS144" s="286" t="str">
        <f ca="true">+IF(OFFSET('Water Data'!$D$27,0,10*ROW('Water Data'!D138))="","",OFFSET('Water Data'!$D$27,0,10*ROW('Water Data'!D138)))</f>
        <v/>
      </c>
      <c r="BT144" s="286" t="str">
        <f ca="true">+IF(OFFSET('Water Data'!$D$28,0,10*ROW('Water Data'!D138))="","",OFFSET('Water Data'!$D$28,0,10*ROW('Water Data'!D138)))</f>
        <v/>
      </c>
      <c r="BU144" s="286" t="str">
        <f ca="true">+IF(OFFSET('Water Data'!$D$29,0,10*ROW('Water Data'!D138))="","",OFFSET('Water Data'!$D$29,0,10*ROW('Water Data'!D138)))</f>
        <v/>
      </c>
      <c r="BV144" s="286" t="str">
        <f ca="true">+IF(OFFSET('Water Data'!$E$27,0,10*ROW('Water Data'!E138))="","",OFFSET('Water Data'!$E$27,0,10*ROW('Water Data'!E138)))</f>
        <v/>
      </c>
      <c r="BW144" s="286" t="str">
        <f ca="true">+IF(OFFSET('Water Data'!$E$28,0,10*ROW('Water Data'!E138))="","",OFFSET('Water Data'!$E$28,0,10*ROW('Water Data'!E138)))</f>
        <v/>
      </c>
      <c r="BX144" s="286" t="str">
        <f ca="true">+IF(OFFSET('Water Data'!$E$29,0,10*ROW('Water Data'!E138))="","",OFFSET('Water Data'!$E$29,0,10*ROW('Water Data'!E138)))</f>
        <v/>
      </c>
      <c r="BY144" s="286" t="str">
        <f ca="true">+IF(OFFSET('Water Data'!$F$27,0,10*ROW('Water Data'!F138))="","",OFFSET('Water Data'!$F$27,0,10*ROW('Water Data'!F138)))</f>
        <v/>
      </c>
      <c r="BZ144" s="286" t="str">
        <f ca="true">+IF(OFFSET('Water Data'!$F$28,0,10*ROW('Water Data'!F138))="","",OFFSET('Water Data'!$F$28,0,10*ROW('Water Data'!F138)))</f>
        <v/>
      </c>
      <c r="CA144" s="286" t="str">
        <f ca="true">+IF(OFFSET('Water Data'!$F$29,0,10*ROW('Water Data'!F138))="","",OFFSET('Water Data'!$F$29,0,10*ROW('Water Data'!F138)))</f>
        <v/>
      </c>
      <c r="CB144" s="286" t="str">
        <f ca="true">+IF(OFFSET('Water Data'!$G$27,0,10*ROW('Water Data'!G138))="","",OFFSET('Water Data'!$G$27,0,10*ROW('Water Data'!G138)))</f>
        <v/>
      </c>
      <c r="CC144" s="286" t="str">
        <f ca="true">+IF(OFFSET('Water Data'!$G$28,0,10*ROW('Water Data'!G138))="","",OFFSET('Water Data'!$G$28,0,10*ROW('Water Data'!G138)))</f>
        <v/>
      </c>
      <c r="CD144" s="286" t="str">
        <f ca="true">+IF(OFFSET('Water Data'!$G$29,0,10*ROW('Water Data'!G138))="","",OFFSET('Water Data'!$G$29,0,10*ROW('Water Data'!G138)))</f>
        <v/>
      </c>
      <c r="CE144" s="286" t="str">
        <f ca="true">+IF(OFFSET('Water Data'!$H$27,0,10*ROW('Water Data'!H138))="","",OFFSET('Water Data'!$H$27,0,10*ROW('Water Data'!H138)))</f>
        <v/>
      </c>
      <c r="CF144" s="286" t="str">
        <f ca="true">+IF(OFFSET('Water Data'!$H$28,0,10*ROW('Water Data'!H138))="","",OFFSET('Water Data'!$H$28,0,10*ROW('Water Data'!H138)))</f>
        <v/>
      </c>
      <c r="CG144" s="286" t="str">
        <f ca="true">+IF(OFFSET('Water Data'!$H$29,0,10*ROW('Water Data'!H138))="","",OFFSET('Water Data'!$H$29,0,10*ROW('Water Data'!H138)))</f>
        <v/>
      </c>
      <c r="CH144" s="286" t="str">
        <f ca="true">+IF(OFFSET('Water Data'!$I$27,0,10*ROW('Water Data'!I138))="","",OFFSET('Water Data'!$I$27,0,10*ROW('Water Data'!I138)))</f>
        <v/>
      </c>
      <c r="CI144" s="286" t="str">
        <f ca="true">+IF(OFFSET('Water Data'!$I$28,0,10*ROW('Water Data'!I138))="","",OFFSET('Water Data'!$I$28,0,10*ROW('Water Data'!I138)))</f>
        <v/>
      </c>
      <c r="CJ144" s="286" t="str">
        <f ca="true">+IF(OFFSET('Water Data'!$I$29,0,10*ROW('Water Data'!I138))="","",OFFSET('Water Data'!$I$29,0,10*ROW('Water Data'!I138)))</f>
        <v/>
      </c>
      <c r="CK144" s="286" t="str">
        <f ca="true">+IF(OFFSET('Sanitation Data'!$D$28,0,10*ROW('Sanitation Data'!D138))="","",OFFSET('Sanitation Data'!$D$28,0,10*ROW('Sanitation Data'!D138)))</f>
        <v/>
      </c>
      <c r="CL144" s="286" t="str">
        <f ca="true">+IF(OFFSET('Sanitation Data'!$D$29,0,10*ROW('Sanitation Data'!D138))="","",OFFSET('Sanitation Data'!$D$29,0,10*ROW('Sanitation Data'!D138)))</f>
        <v/>
      </c>
      <c r="CM144" s="286" t="str">
        <f ca="true">+IF(OFFSET('Sanitation Data'!$D$30,0,10*ROW('Sanitation Data'!D138))="","",OFFSET('Sanitation Data'!$D$30,0,10*ROW('Sanitation Data'!D138)))</f>
        <v/>
      </c>
      <c r="CN144" s="286" t="str">
        <f ca="true">+IF(OFFSET('Sanitation Data'!$D$31,0,10*ROW('Sanitation Data'!D138))="","",OFFSET('Sanitation Data'!$D$31,0,10*ROW('Sanitation Data'!D138)))</f>
        <v/>
      </c>
      <c r="CO144" s="286" t="str">
        <f ca="true">+IF(OFFSET('Sanitation Data'!$D$32,0,10*ROW('Sanitation Data'!D138))="","",OFFSET('Sanitation Data'!$D$32,0,10*ROW('Sanitation Data'!D138)))</f>
        <v/>
      </c>
      <c r="CP144" s="286" t="str">
        <f ca="true">+IF(OFFSET('Sanitation Data'!$E$28,0,10*ROW('Sanitation Data'!E138))="","",OFFSET('Sanitation Data'!$E$28,0,10*ROW('Sanitation Data'!E138)))</f>
        <v/>
      </c>
      <c r="CQ144" s="286" t="str">
        <f ca="true">+IF(OFFSET('Sanitation Data'!$E$29,0,10*ROW('Sanitation Data'!E138))="","",OFFSET('Sanitation Data'!$E$29,0,10*ROW('Sanitation Data'!E138)))</f>
        <v/>
      </c>
      <c r="CR144" s="286" t="str">
        <f ca="true">+IF(OFFSET('Sanitation Data'!$E$30,0,10*ROW('Sanitation Data'!E138))="","",OFFSET('Sanitation Data'!$E$30,0,10*ROW('Sanitation Data'!E138)))</f>
        <v/>
      </c>
      <c r="CS144" s="286" t="str">
        <f ca="true">+IF(OFFSET('Sanitation Data'!$E$31,0,10*ROW('Sanitation Data'!E138))="","",OFFSET('Sanitation Data'!$E$31,0,10*ROW('Sanitation Data'!E138)))</f>
        <v/>
      </c>
      <c r="CT144" s="286" t="str">
        <f ca="true">+IF(OFFSET('Sanitation Data'!$E$32,0,10*ROW('Sanitation Data'!E138))="","",OFFSET('Sanitation Data'!$E$32,0,10*ROW('Sanitation Data'!E138)))</f>
        <v/>
      </c>
      <c r="CU144" s="286" t="str">
        <f ca="true">+IF(OFFSET('Sanitation Data'!$F$28,0,10*ROW('Sanitation Data'!F138))="","",OFFSET('Sanitation Data'!$F$28,0,10*ROW('Sanitation Data'!F138)))</f>
        <v/>
      </c>
      <c r="CV144" s="286" t="str">
        <f ca="true">+IF(OFFSET('Sanitation Data'!$F$29,0,10*ROW('Sanitation Data'!F138))="","",OFFSET('Sanitation Data'!$F$29,0,10*ROW('Sanitation Data'!F138)))</f>
        <v/>
      </c>
      <c r="CW144" s="286" t="str">
        <f ca="true">+IF(OFFSET('Sanitation Data'!$F$30,0,10*ROW('Sanitation Data'!F138))="","",OFFSET('Sanitation Data'!$F$30,0,10*ROW('Sanitation Data'!F138)))</f>
        <v/>
      </c>
      <c r="CX144" s="286" t="str">
        <f ca="true">+IF(OFFSET('Sanitation Data'!$F$31,0,10*ROW('Sanitation Data'!F138))="","",OFFSET('Sanitation Data'!$F$31,0,10*ROW('Sanitation Data'!F138)))</f>
        <v/>
      </c>
      <c r="CY144" s="286" t="str">
        <f ca="true">+IF(OFFSET('Sanitation Data'!$F$32,0,10*ROW('Sanitation Data'!F138))="","",OFFSET('Sanitation Data'!$F$32,0,10*ROW('Sanitation Data'!F138)))</f>
        <v/>
      </c>
      <c r="CZ144" s="286" t="str">
        <f ca="true">+IF(OFFSET('Sanitation Data'!$G$28,0,10*ROW('Sanitation Data'!G138))="","",OFFSET('Sanitation Data'!$G$28,0,10*ROW('Sanitation Data'!G138)))</f>
        <v/>
      </c>
      <c r="DA144" s="286" t="str">
        <f ca="true">+IF(OFFSET('Sanitation Data'!$G$29,0,10*ROW('Sanitation Data'!G138))="","",OFFSET('Sanitation Data'!$G$29,0,10*ROW('Sanitation Data'!G138)))</f>
        <v/>
      </c>
      <c r="DB144" s="286" t="str">
        <f ca="true">+IF(OFFSET('Sanitation Data'!$G$30,0,10*ROW('Sanitation Data'!G138))="","",OFFSET('Sanitation Data'!$G$30,0,10*ROW('Sanitation Data'!G138)))</f>
        <v/>
      </c>
      <c r="DC144" s="286" t="str">
        <f ca="true">+IF(OFFSET('Sanitation Data'!$G$31,0,10*ROW('Sanitation Data'!G138))="","",OFFSET('Sanitation Data'!$G$31,0,10*ROW('Sanitation Data'!G138)))</f>
        <v/>
      </c>
      <c r="DD144" s="286" t="str">
        <f ca="true">+IF(OFFSET('Sanitation Data'!$G$32,0,10*ROW('Sanitation Data'!G138))="","",OFFSET('Sanitation Data'!$G$32,0,10*ROW('Sanitation Data'!G138)))</f>
        <v/>
      </c>
      <c r="DE144" s="286" t="str">
        <f ca="true">+IF(OFFSET('Sanitation Data'!$H$28,0,10*ROW('Sanitation Data'!H138))="","",OFFSET('Sanitation Data'!$H$28,0,10*ROW('Sanitation Data'!H138)))</f>
        <v/>
      </c>
      <c r="DF144" s="286" t="str">
        <f ca="true">+IF(OFFSET('Sanitation Data'!$H$29,0,10*ROW('Sanitation Data'!H138))="","",OFFSET('Sanitation Data'!$H$29,0,10*ROW('Sanitation Data'!H138)))</f>
        <v/>
      </c>
      <c r="DG144" s="286" t="str">
        <f ca="true">+IF(OFFSET('Sanitation Data'!$H$30,0,10*ROW('Sanitation Data'!H138))="","",OFFSET('Sanitation Data'!$H$30,0,10*ROW('Sanitation Data'!H138)))</f>
        <v/>
      </c>
      <c r="DH144" s="286" t="str">
        <f ca="true">+IF(OFFSET('Sanitation Data'!$H$31,0,10*ROW('Sanitation Data'!H138))="","",OFFSET('Sanitation Data'!$H$31,0,10*ROW('Sanitation Data'!H138)))</f>
        <v/>
      </c>
      <c r="DI144" s="286" t="str">
        <f ca="true">+IF(OFFSET('Sanitation Data'!$H$32,0,10*ROW('Sanitation Data'!H138))="","",OFFSET('Sanitation Data'!$H$32,0,10*ROW('Sanitation Data'!H138)))</f>
        <v/>
      </c>
      <c r="DJ144" s="286" t="str">
        <f ca="true">+IF(OFFSET('Sanitation Data'!$I$28,0,10*ROW('Sanitation Data'!I138))="","",OFFSET('Sanitation Data'!$I$28,0,10*ROW('Sanitation Data'!I138)))</f>
        <v/>
      </c>
      <c r="DK144" s="286" t="str">
        <f ca="true">+IF(OFFSET('Sanitation Data'!$I$29,0,10*ROW('Sanitation Data'!I138))="","",OFFSET('Sanitation Data'!$I$29,0,10*ROW('Sanitation Data'!I138)))</f>
        <v/>
      </c>
      <c r="DL144" s="286" t="str">
        <f ca="true">+IF(OFFSET('Sanitation Data'!$I$30,0,10*ROW('Sanitation Data'!I138))="","",OFFSET('Sanitation Data'!$I$30,0,10*ROW('Sanitation Data'!I138)))</f>
        <v/>
      </c>
      <c r="DM144" s="286" t="str">
        <f ca="true">+IF(OFFSET('Sanitation Data'!$I$31,0,10*ROW('Sanitation Data'!I138))="","",OFFSET('Sanitation Data'!$I$31,0,10*ROW('Sanitation Data'!I138)))</f>
        <v/>
      </c>
      <c r="DN144" s="286" t="str">
        <f ca="true">+IF(OFFSET('Sanitation Data'!$I$32,0,10*ROW('Sanitation Data'!I138))="","",OFFSET('Sanitation Data'!$I$32,0,10*ROW('Sanitation Data'!I138)))</f>
        <v/>
      </c>
      <c r="DO144" s="286" t="str">
        <f ca="true">+IF(OFFSET('Hygiene Data'!$D$11,0,10*ROW('Hygiene Data'!D138))="","",OFFSET('Hygiene Data'!$D$11,0,10*ROW('Hygiene Data'!D138)))</f>
        <v/>
      </c>
      <c r="DP144" s="286" t="str">
        <f ca="true">+IF(OFFSET('Hygiene Data'!$D$12,0,10*ROW('Hygiene Data'!D138))="","",OFFSET('Hygiene Data'!$D$12,0,10*ROW('Hygiene Data'!D138)))</f>
        <v/>
      </c>
      <c r="DQ144" s="286" t="str">
        <f ca="true">+IF(OFFSET('Hygiene Data'!$D$13,0,10*ROW('Hygiene Data'!D138))="","",OFFSET('Hygiene Data'!$D$13,0,10*ROW('Hygiene Data'!D138)))</f>
        <v/>
      </c>
      <c r="DR144" s="286" t="str">
        <f ca="true">+IF(OFFSET('Hygiene Data'!$E$11,0,10*ROW('Hygiene Data'!E138))="","",OFFSET('Hygiene Data'!$E$11,0,10*ROW('Hygiene Data'!E138)))</f>
        <v/>
      </c>
      <c r="DS144" s="286" t="str">
        <f ca="true">+IF(OFFSET('Hygiene Data'!$E$12,0,10*ROW('Hygiene Data'!E138))="","",OFFSET('Hygiene Data'!$E$12,0,10*ROW('Hygiene Data'!E138)))</f>
        <v/>
      </c>
      <c r="DT144" s="286" t="str">
        <f ca="true">+IF(OFFSET('Hygiene Data'!$E$13,0,10*ROW('Hygiene Data'!E138))="","",OFFSET('Hygiene Data'!$E$13,0,10*ROW('Hygiene Data'!E138)))</f>
        <v/>
      </c>
      <c r="DU144" s="286" t="str">
        <f ca="true">+IF(OFFSET('Hygiene Data'!$F$11,0,10*ROW('Hygiene Data'!F138))="","",OFFSET('Hygiene Data'!$F$11,0,10*ROW('Hygiene Data'!F138)))</f>
        <v/>
      </c>
      <c r="DV144" s="286" t="str">
        <f ca="true">+IF(OFFSET('Hygiene Data'!$F$12,0,10*ROW('Hygiene Data'!F138))="","",OFFSET('Hygiene Data'!$F$12,0,10*ROW('Hygiene Data'!F138)))</f>
        <v/>
      </c>
      <c r="DW144" s="286" t="str">
        <f ca="true">+IF(OFFSET('Hygiene Data'!$F$13,0,10*ROW('Hygiene Data'!F138))="","",OFFSET('Hygiene Data'!$F$13,0,10*ROW('Hygiene Data'!F138)))</f>
        <v/>
      </c>
      <c r="DX144" s="286" t="str">
        <f ca="true">+IF(OFFSET('Hygiene Data'!$G$11,0,10*ROW('Hygiene Data'!G138))="","",OFFSET('Hygiene Data'!$G$11,0,10*ROW('Hygiene Data'!G138)))</f>
        <v/>
      </c>
      <c r="DY144" s="286" t="str">
        <f ca="true">+IF(OFFSET('Hygiene Data'!$G$12,0,10*ROW('Hygiene Data'!G138))="","",OFFSET('Hygiene Data'!$G$12,0,10*ROW('Hygiene Data'!G138)))</f>
        <v/>
      </c>
      <c r="DZ144" s="286" t="str">
        <f ca="true">+IF(OFFSET('Hygiene Data'!$G$13,0,10*ROW('Hygiene Data'!G138))="","",OFFSET('Hygiene Data'!$G$13,0,10*ROW('Hygiene Data'!G138)))</f>
        <v/>
      </c>
      <c r="EA144" s="286" t="str">
        <f ca="true">+IF(OFFSET('Hygiene Data'!$H$11,0,10*ROW('Hygiene Data'!H138))="","",OFFSET('Hygiene Data'!$H$11,0,10*ROW('Hygiene Data'!H138)))</f>
        <v/>
      </c>
      <c r="EB144" s="286" t="str">
        <f ca="true">+IF(OFFSET('Hygiene Data'!$H$12,0,10*ROW('Hygiene Data'!H138))="","",OFFSET('Hygiene Data'!$H$12,0,10*ROW('Hygiene Data'!H138)))</f>
        <v/>
      </c>
      <c r="EC144" s="286" t="str">
        <f ca="true">+IF(OFFSET('Hygiene Data'!$H$13,0,10*ROW('Hygiene Data'!H138))="","",OFFSET('Hygiene Data'!$H$13,0,10*ROW('Hygiene Data'!H138)))</f>
        <v/>
      </c>
      <c r="ED144" s="286" t="str">
        <f ca="true">+IF(OFFSET('Hygiene Data'!$I$11,0,10*ROW('Hygiene Data'!I138))="","",OFFSET('Hygiene Data'!$I$11,0,10*ROW('Hygiene Data'!I138)))</f>
        <v/>
      </c>
      <c r="EE144" s="286" t="str">
        <f ca="true">+IF(OFFSET('Hygiene Data'!$I$12,0,10*ROW('Hygiene Data'!I138))="","",OFFSET('Hygiene Data'!$I$12,0,10*ROW('Hygiene Data'!I138)))</f>
        <v/>
      </c>
      <c r="EF144" s="286"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42"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6"/>
      <c r="BS145" s="286" t="str">
        <f ca="true">+IF(OFFSET('Water Data'!$D$27,0,10*ROW('Water Data'!D139))="","",OFFSET('Water Data'!$D$27,0,10*ROW('Water Data'!D139)))</f>
        <v/>
      </c>
      <c r="BT145" s="286" t="str">
        <f ca="true">+IF(OFFSET('Water Data'!$D$28,0,10*ROW('Water Data'!D139))="","",OFFSET('Water Data'!$D$28,0,10*ROW('Water Data'!D139)))</f>
        <v/>
      </c>
      <c r="BU145" s="286" t="str">
        <f ca="true">+IF(OFFSET('Water Data'!$D$29,0,10*ROW('Water Data'!D139))="","",OFFSET('Water Data'!$D$29,0,10*ROW('Water Data'!D139)))</f>
        <v/>
      </c>
      <c r="BV145" s="286" t="str">
        <f ca="true">+IF(OFFSET('Water Data'!$E$27,0,10*ROW('Water Data'!E139))="","",OFFSET('Water Data'!$E$27,0,10*ROW('Water Data'!E139)))</f>
        <v/>
      </c>
      <c r="BW145" s="286" t="str">
        <f ca="true">+IF(OFFSET('Water Data'!$E$28,0,10*ROW('Water Data'!E139))="","",OFFSET('Water Data'!$E$28,0,10*ROW('Water Data'!E139)))</f>
        <v/>
      </c>
      <c r="BX145" s="286" t="str">
        <f ca="true">+IF(OFFSET('Water Data'!$E$29,0,10*ROW('Water Data'!E139))="","",OFFSET('Water Data'!$E$29,0,10*ROW('Water Data'!E139)))</f>
        <v/>
      </c>
      <c r="BY145" s="286" t="str">
        <f ca="true">+IF(OFFSET('Water Data'!$F$27,0,10*ROW('Water Data'!F139))="","",OFFSET('Water Data'!$F$27,0,10*ROW('Water Data'!F139)))</f>
        <v/>
      </c>
      <c r="BZ145" s="286" t="str">
        <f ca="true">+IF(OFFSET('Water Data'!$F$28,0,10*ROW('Water Data'!F139))="","",OFFSET('Water Data'!$F$28,0,10*ROW('Water Data'!F139)))</f>
        <v/>
      </c>
      <c r="CA145" s="286" t="str">
        <f ca="true">+IF(OFFSET('Water Data'!$F$29,0,10*ROW('Water Data'!F139))="","",OFFSET('Water Data'!$F$29,0,10*ROW('Water Data'!F139)))</f>
        <v/>
      </c>
      <c r="CB145" s="286" t="str">
        <f ca="true">+IF(OFFSET('Water Data'!$G$27,0,10*ROW('Water Data'!G139))="","",OFFSET('Water Data'!$G$27,0,10*ROW('Water Data'!G139)))</f>
        <v/>
      </c>
      <c r="CC145" s="286" t="str">
        <f ca="true">+IF(OFFSET('Water Data'!$G$28,0,10*ROW('Water Data'!G139))="","",OFFSET('Water Data'!$G$28,0,10*ROW('Water Data'!G139)))</f>
        <v/>
      </c>
      <c r="CD145" s="286" t="str">
        <f ca="true">+IF(OFFSET('Water Data'!$G$29,0,10*ROW('Water Data'!G139))="","",OFFSET('Water Data'!$G$29,0,10*ROW('Water Data'!G139)))</f>
        <v/>
      </c>
      <c r="CE145" s="286" t="str">
        <f ca="true">+IF(OFFSET('Water Data'!$H$27,0,10*ROW('Water Data'!H139))="","",OFFSET('Water Data'!$H$27,0,10*ROW('Water Data'!H139)))</f>
        <v/>
      </c>
      <c r="CF145" s="286" t="str">
        <f ca="true">+IF(OFFSET('Water Data'!$H$28,0,10*ROW('Water Data'!H139))="","",OFFSET('Water Data'!$H$28,0,10*ROW('Water Data'!H139)))</f>
        <v/>
      </c>
      <c r="CG145" s="286" t="str">
        <f ca="true">+IF(OFFSET('Water Data'!$H$29,0,10*ROW('Water Data'!H139))="","",OFFSET('Water Data'!$H$29,0,10*ROW('Water Data'!H139)))</f>
        <v/>
      </c>
      <c r="CH145" s="286" t="str">
        <f ca="true">+IF(OFFSET('Water Data'!$I$27,0,10*ROW('Water Data'!I139))="","",OFFSET('Water Data'!$I$27,0,10*ROW('Water Data'!I139)))</f>
        <v/>
      </c>
      <c r="CI145" s="286" t="str">
        <f ca="true">+IF(OFFSET('Water Data'!$I$28,0,10*ROW('Water Data'!I139))="","",OFFSET('Water Data'!$I$28,0,10*ROW('Water Data'!I139)))</f>
        <v/>
      </c>
      <c r="CJ145" s="286" t="str">
        <f ca="true">+IF(OFFSET('Water Data'!$I$29,0,10*ROW('Water Data'!I139))="","",OFFSET('Water Data'!$I$29,0,10*ROW('Water Data'!I139)))</f>
        <v/>
      </c>
      <c r="CK145" s="286" t="str">
        <f ca="true">+IF(OFFSET('Sanitation Data'!$D$28,0,10*ROW('Sanitation Data'!D139))="","",OFFSET('Sanitation Data'!$D$28,0,10*ROW('Sanitation Data'!D139)))</f>
        <v/>
      </c>
      <c r="CL145" s="286" t="str">
        <f ca="true">+IF(OFFSET('Sanitation Data'!$D$29,0,10*ROW('Sanitation Data'!D139))="","",OFFSET('Sanitation Data'!$D$29,0,10*ROW('Sanitation Data'!D139)))</f>
        <v/>
      </c>
      <c r="CM145" s="286" t="str">
        <f ca="true">+IF(OFFSET('Sanitation Data'!$D$30,0,10*ROW('Sanitation Data'!D139))="","",OFFSET('Sanitation Data'!$D$30,0,10*ROW('Sanitation Data'!D139)))</f>
        <v/>
      </c>
      <c r="CN145" s="286" t="str">
        <f ca="true">+IF(OFFSET('Sanitation Data'!$D$31,0,10*ROW('Sanitation Data'!D139))="","",OFFSET('Sanitation Data'!$D$31,0,10*ROW('Sanitation Data'!D139)))</f>
        <v/>
      </c>
      <c r="CO145" s="286" t="str">
        <f ca="true">+IF(OFFSET('Sanitation Data'!$D$32,0,10*ROW('Sanitation Data'!D139))="","",OFFSET('Sanitation Data'!$D$32,0,10*ROW('Sanitation Data'!D139)))</f>
        <v/>
      </c>
      <c r="CP145" s="286" t="str">
        <f ca="true">+IF(OFFSET('Sanitation Data'!$E$28,0,10*ROW('Sanitation Data'!E139))="","",OFFSET('Sanitation Data'!$E$28,0,10*ROW('Sanitation Data'!E139)))</f>
        <v/>
      </c>
      <c r="CQ145" s="286" t="str">
        <f ca="true">+IF(OFFSET('Sanitation Data'!$E$29,0,10*ROW('Sanitation Data'!E139))="","",OFFSET('Sanitation Data'!$E$29,0,10*ROW('Sanitation Data'!E139)))</f>
        <v/>
      </c>
      <c r="CR145" s="286" t="str">
        <f ca="true">+IF(OFFSET('Sanitation Data'!$E$30,0,10*ROW('Sanitation Data'!E139))="","",OFFSET('Sanitation Data'!$E$30,0,10*ROW('Sanitation Data'!E139)))</f>
        <v/>
      </c>
      <c r="CS145" s="286" t="str">
        <f ca="true">+IF(OFFSET('Sanitation Data'!$E$31,0,10*ROW('Sanitation Data'!E139))="","",OFFSET('Sanitation Data'!$E$31,0,10*ROW('Sanitation Data'!E139)))</f>
        <v/>
      </c>
      <c r="CT145" s="286" t="str">
        <f ca="true">+IF(OFFSET('Sanitation Data'!$E$32,0,10*ROW('Sanitation Data'!E139))="","",OFFSET('Sanitation Data'!$E$32,0,10*ROW('Sanitation Data'!E139)))</f>
        <v/>
      </c>
      <c r="CU145" s="286" t="str">
        <f ca="true">+IF(OFFSET('Sanitation Data'!$F$28,0,10*ROW('Sanitation Data'!F139))="","",OFFSET('Sanitation Data'!$F$28,0,10*ROW('Sanitation Data'!F139)))</f>
        <v/>
      </c>
      <c r="CV145" s="286" t="str">
        <f ca="true">+IF(OFFSET('Sanitation Data'!$F$29,0,10*ROW('Sanitation Data'!F139))="","",OFFSET('Sanitation Data'!$F$29,0,10*ROW('Sanitation Data'!F139)))</f>
        <v/>
      </c>
      <c r="CW145" s="286" t="str">
        <f ca="true">+IF(OFFSET('Sanitation Data'!$F$30,0,10*ROW('Sanitation Data'!F139))="","",OFFSET('Sanitation Data'!$F$30,0,10*ROW('Sanitation Data'!F139)))</f>
        <v/>
      </c>
      <c r="CX145" s="286" t="str">
        <f ca="true">+IF(OFFSET('Sanitation Data'!$F$31,0,10*ROW('Sanitation Data'!F139))="","",OFFSET('Sanitation Data'!$F$31,0,10*ROW('Sanitation Data'!F139)))</f>
        <v/>
      </c>
      <c r="CY145" s="286" t="str">
        <f ca="true">+IF(OFFSET('Sanitation Data'!$F$32,0,10*ROW('Sanitation Data'!F139))="","",OFFSET('Sanitation Data'!$F$32,0,10*ROW('Sanitation Data'!F139)))</f>
        <v/>
      </c>
      <c r="CZ145" s="286" t="str">
        <f ca="true">+IF(OFFSET('Sanitation Data'!$G$28,0,10*ROW('Sanitation Data'!G139))="","",OFFSET('Sanitation Data'!$G$28,0,10*ROW('Sanitation Data'!G139)))</f>
        <v/>
      </c>
      <c r="DA145" s="286" t="str">
        <f ca="true">+IF(OFFSET('Sanitation Data'!$G$29,0,10*ROW('Sanitation Data'!G139))="","",OFFSET('Sanitation Data'!$G$29,0,10*ROW('Sanitation Data'!G139)))</f>
        <v/>
      </c>
      <c r="DB145" s="286" t="str">
        <f ca="true">+IF(OFFSET('Sanitation Data'!$G$30,0,10*ROW('Sanitation Data'!G139))="","",OFFSET('Sanitation Data'!$G$30,0,10*ROW('Sanitation Data'!G139)))</f>
        <v/>
      </c>
      <c r="DC145" s="286" t="str">
        <f ca="true">+IF(OFFSET('Sanitation Data'!$G$31,0,10*ROW('Sanitation Data'!G139))="","",OFFSET('Sanitation Data'!$G$31,0,10*ROW('Sanitation Data'!G139)))</f>
        <v/>
      </c>
      <c r="DD145" s="286" t="str">
        <f ca="true">+IF(OFFSET('Sanitation Data'!$G$32,0,10*ROW('Sanitation Data'!G139))="","",OFFSET('Sanitation Data'!$G$32,0,10*ROW('Sanitation Data'!G139)))</f>
        <v/>
      </c>
      <c r="DE145" s="286" t="str">
        <f ca="true">+IF(OFFSET('Sanitation Data'!$H$28,0,10*ROW('Sanitation Data'!H139))="","",OFFSET('Sanitation Data'!$H$28,0,10*ROW('Sanitation Data'!H139)))</f>
        <v/>
      </c>
      <c r="DF145" s="286" t="str">
        <f ca="true">+IF(OFFSET('Sanitation Data'!$H$29,0,10*ROW('Sanitation Data'!H139))="","",OFFSET('Sanitation Data'!$H$29,0,10*ROW('Sanitation Data'!H139)))</f>
        <v/>
      </c>
      <c r="DG145" s="286" t="str">
        <f ca="true">+IF(OFFSET('Sanitation Data'!$H$30,0,10*ROW('Sanitation Data'!H139))="","",OFFSET('Sanitation Data'!$H$30,0,10*ROW('Sanitation Data'!H139)))</f>
        <v/>
      </c>
      <c r="DH145" s="286" t="str">
        <f ca="true">+IF(OFFSET('Sanitation Data'!$H$31,0,10*ROW('Sanitation Data'!H139))="","",OFFSET('Sanitation Data'!$H$31,0,10*ROW('Sanitation Data'!H139)))</f>
        <v/>
      </c>
      <c r="DI145" s="286" t="str">
        <f ca="true">+IF(OFFSET('Sanitation Data'!$H$32,0,10*ROW('Sanitation Data'!H139))="","",OFFSET('Sanitation Data'!$H$32,0,10*ROW('Sanitation Data'!H139)))</f>
        <v/>
      </c>
      <c r="DJ145" s="286" t="str">
        <f ca="true">+IF(OFFSET('Sanitation Data'!$I$28,0,10*ROW('Sanitation Data'!I139))="","",OFFSET('Sanitation Data'!$I$28,0,10*ROW('Sanitation Data'!I139)))</f>
        <v/>
      </c>
      <c r="DK145" s="286" t="str">
        <f ca="true">+IF(OFFSET('Sanitation Data'!$I$29,0,10*ROW('Sanitation Data'!I139))="","",OFFSET('Sanitation Data'!$I$29,0,10*ROW('Sanitation Data'!I139)))</f>
        <v/>
      </c>
      <c r="DL145" s="286" t="str">
        <f ca="true">+IF(OFFSET('Sanitation Data'!$I$30,0,10*ROW('Sanitation Data'!I139))="","",OFFSET('Sanitation Data'!$I$30,0,10*ROW('Sanitation Data'!I139)))</f>
        <v/>
      </c>
      <c r="DM145" s="286" t="str">
        <f ca="true">+IF(OFFSET('Sanitation Data'!$I$31,0,10*ROW('Sanitation Data'!I139))="","",OFFSET('Sanitation Data'!$I$31,0,10*ROW('Sanitation Data'!I139)))</f>
        <v/>
      </c>
      <c r="DN145" s="286" t="str">
        <f ca="true">+IF(OFFSET('Sanitation Data'!$I$32,0,10*ROW('Sanitation Data'!I139))="","",OFFSET('Sanitation Data'!$I$32,0,10*ROW('Sanitation Data'!I139)))</f>
        <v/>
      </c>
      <c r="DO145" s="286" t="str">
        <f ca="true">+IF(OFFSET('Hygiene Data'!$D$11,0,10*ROW('Hygiene Data'!D139))="","",OFFSET('Hygiene Data'!$D$11,0,10*ROW('Hygiene Data'!D139)))</f>
        <v/>
      </c>
      <c r="DP145" s="286" t="str">
        <f ca="true">+IF(OFFSET('Hygiene Data'!$D$12,0,10*ROW('Hygiene Data'!D139))="","",OFFSET('Hygiene Data'!$D$12,0,10*ROW('Hygiene Data'!D139)))</f>
        <v/>
      </c>
      <c r="DQ145" s="286" t="str">
        <f ca="true">+IF(OFFSET('Hygiene Data'!$D$13,0,10*ROW('Hygiene Data'!D139))="","",OFFSET('Hygiene Data'!$D$13,0,10*ROW('Hygiene Data'!D139)))</f>
        <v/>
      </c>
      <c r="DR145" s="286" t="str">
        <f ca="true">+IF(OFFSET('Hygiene Data'!$E$11,0,10*ROW('Hygiene Data'!E139))="","",OFFSET('Hygiene Data'!$E$11,0,10*ROW('Hygiene Data'!E139)))</f>
        <v/>
      </c>
      <c r="DS145" s="286" t="str">
        <f ca="true">+IF(OFFSET('Hygiene Data'!$E$12,0,10*ROW('Hygiene Data'!E139))="","",OFFSET('Hygiene Data'!$E$12,0,10*ROW('Hygiene Data'!E139)))</f>
        <v/>
      </c>
      <c r="DT145" s="286" t="str">
        <f ca="true">+IF(OFFSET('Hygiene Data'!$E$13,0,10*ROW('Hygiene Data'!E139))="","",OFFSET('Hygiene Data'!$E$13,0,10*ROW('Hygiene Data'!E139)))</f>
        <v/>
      </c>
      <c r="DU145" s="286" t="str">
        <f ca="true">+IF(OFFSET('Hygiene Data'!$F$11,0,10*ROW('Hygiene Data'!F139))="","",OFFSET('Hygiene Data'!$F$11,0,10*ROW('Hygiene Data'!F139)))</f>
        <v/>
      </c>
      <c r="DV145" s="286" t="str">
        <f ca="true">+IF(OFFSET('Hygiene Data'!$F$12,0,10*ROW('Hygiene Data'!F139))="","",OFFSET('Hygiene Data'!$F$12,0,10*ROW('Hygiene Data'!F139)))</f>
        <v/>
      </c>
      <c r="DW145" s="286" t="str">
        <f ca="true">+IF(OFFSET('Hygiene Data'!$F$13,0,10*ROW('Hygiene Data'!F139))="","",OFFSET('Hygiene Data'!$F$13,0,10*ROW('Hygiene Data'!F139)))</f>
        <v/>
      </c>
      <c r="DX145" s="286" t="str">
        <f ca="true">+IF(OFFSET('Hygiene Data'!$G$11,0,10*ROW('Hygiene Data'!G139))="","",OFFSET('Hygiene Data'!$G$11,0,10*ROW('Hygiene Data'!G139)))</f>
        <v/>
      </c>
      <c r="DY145" s="286" t="str">
        <f ca="true">+IF(OFFSET('Hygiene Data'!$G$12,0,10*ROW('Hygiene Data'!G139))="","",OFFSET('Hygiene Data'!$G$12,0,10*ROW('Hygiene Data'!G139)))</f>
        <v/>
      </c>
      <c r="DZ145" s="286" t="str">
        <f ca="true">+IF(OFFSET('Hygiene Data'!$G$13,0,10*ROW('Hygiene Data'!G139))="","",OFFSET('Hygiene Data'!$G$13,0,10*ROW('Hygiene Data'!G139)))</f>
        <v/>
      </c>
      <c r="EA145" s="286" t="str">
        <f ca="true">+IF(OFFSET('Hygiene Data'!$H$11,0,10*ROW('Hygiene Data'!H139))="","",OFFSET('Hygiene Data'!$H$11,0,10*ROW('Hygiene Data'!H139)))</f>
        <v/>
      </c>
      <c r="EB145" s="286" t="str">
        <f ca="true">+IF(OFFSET('Hygiene Data'!$H$12,0,10*ROW('Hygiene Data'!H139))="","",OFFSET('Hygiene Data'!$H$12,0,10*ROW('Hygiene Data'!H139)))</f>
        <v/>
      </c>
      <c r="EC145" s="286" t="str">
        <f ca="true">+IF(OFFSET('Hygiene Data'!$H$13,0,10*ROW('Hygiene Data'!H139))="","",OFFSET('Hygiene Data'!$H$13,0,10*ROW('Hygiene Data'!H139)))</f>
        <v/>
      </c>
      <c r="ED145" s="286" t="str">
        <f ca="true">+IF(OFFSET('Hygiene Data'!$I$11,0,10*ROW('Hygiene Data'!I139))="","",OFFSET('Hygiene Data'!$I$11,0,10*ROW('Hygiene Data'!I139)))</f>
        <v/>
      </c>
      <c r="EE145" s="286" t="str">
        <f ca="true">+IF(OFFSET('Hygiene Data'!$I$12,0,10*ROW('Hygiene Data'!I139))="","",OFFSET('Hygiene Data'!$I$12,0,10*ROW('Hygiene Data'!I139)))</f>
        <v/>
      </c>
      <c r="EF145" s="286"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42"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6"/>
      <c r="BS146" s="286" t="str">
        <f ca="true">+IF(OFFSET('Water Data'!$D$27,0,10*ROW('Water Data'!D140))="","",OFFSET('Water Data'!$D$27,0,10*ROW('Water Data'!D140)))</f>
        <v/>
      </c>
      <c r="BT146" s="286" t="str">
        <f ca="true">+IF(OFFSET('Water Data'!$D$28,0,10*ROW('Water Data'!D140))="","",OFFSET('Water Data'!$D$28,0,10*ROW('Water Data'!D140)))</f>
        <v/>
      </c>
      <c r="BU146" s="286" t="str">
        <f ca="true">+IF(OFFSET('Water Data'!$D$29,0,10*ROW('Water Data'!D140))="","",OFFSET('Water Data'!$D$29,0,10*ROW('Water Data'!D140)))</f>
        <v/>
      </c>
      <c r="BV146" s="286" t="str">
        <f ca="true">+IF(OFFSET('Water Data'!$E$27,0,10*ROW('Water Data'!E140))="","",OFFSET('Water Data'!$E$27,0,10*ROW('Water Data'!E140)))</f>
        <v/>
      </c>
      <c r="BW146" s="286" t="str">
        <f ca="true">+IF(OFFSET('Water Data'!$E$28,0,10*ROW('Water Data'!E140))="","",OFFSET('Water Data'!$E$28,0,10*ROW('Water Data'!E140)))</f>
        <v/>
      </c>
      <c r="BX146" s="286" t="str">
        <f ca="true">+IF(OFFSET('Water Data'!$E$29,0,10*ROW('Water Data'!E140))="","",OFFSET('Water Data'!$E$29,0,10*ROW('Water Data'!E140)))</f>
        <v/>
      </c>
      <c r="BY146" s="286" t="str">
        <f ca="true">+IF(OFFSET('Water Data'!$F$27,0,10*ROW('Water Data'!F140))="","",OFFSET('Water Data'!$F$27,0,10*ROW('Water Data'!F140)))</f>
        <v/>
      </c>
      <c r="BZ146" s="286" t="str">
        <f ca="true">+IF(OFFSET('Water Data'!$F$28,0,10*ROW('Water Data'!F140))="","",OFFSET('Water Data'!$F$28,0,10*ROW('Water Data'!F140)))</f>
        <v/>
      </c>
      <c r="CA146" s="286" t="str">
        <f ca="true">+IF(OFFSET('Water Data'!$F$29,0,10*ROW('Water Data'!F140))="","",OFFSET('Water Data'!$F$29,0,10*ROW('Water Data'!F140)))</f>
        <v/>
      </c>
      <c r="CB146" s="286" t="str">
        <f ca="true">+IF(OFFSET('Water Data'!$G$27,0,10*ROW('Water Data'!G140))="","",OFFSET('Water Data'!$G$27,0,10*ROW('Water Data'!G140)))</f>
        <v/>
      </c>
      <c r="CC146" s="286" t="str">
        <f ca="true">+IF(OFFSET('Water Data'!$G$28,0,10*ROW('Water Data'!G140))="","",OFFSET('Water Data'!$G$28,0,10*ROW('Water Data'!G140)))</f>
        <v/>
      </c>
      <c r="CD146" s="286" t="str">
        <f ca="true">+IF(OFFSET('Water Data'!$G$29,0,10*ROW('Water Data'!G140))="","",OFFSET('Water Data'!$G$29,0,10*ROW('Water Data'!G140)))</f>
        <v/>
      </c>
      <c r="CE146" s="286" t="str">
        <f ca="true">+IF(OFFSET('Water Data'!$H$27,0,10*ROW('Water Data'!H140))="","",OFFSET('Water Data'!$H$27,0,10*ROW('Water Data'!H140)))</f>
        <v/>
      </c>
      <c r="CF146" s="286" t="str">
        <f ca="true">+IF(OFFSET('Water Data'!$H$28,0,10*ROW('Water Data'!H140))="","",OFFSET('Water Data'!$H$28,0,10*ROW('Water Data'!H140)))</f>
        <v/>
      </c>
      <c r="CG146" s="286" t="str">
        <f ca="true">+IF(OFFSET('Water Data'!$H$29,0,10*ROW('Water Data'!H140))="","",OFFSET('Water Data'!$H$29,0,10*ROW('Water Data'!H140)))</f>
        <v/>
      </c>
      <c r="CH146" s="286" t="str">
        <f ca="true">+IF(OFFSET('Water Data'!$I$27,0,10*ROW('Water Data'!I140))="","",OFFSET('Water Data'!$I$27,0,10*ROW('Water Data'!I140)))</f>
        <v/>
      </c>
      <c r="CI146" s="286" t="str">
        <f ca="true">+IF(OFFSET('Water Data'!$I$28,0,10*ROW('Water Data'!I140))="","",OFFSET('Water Data'!$I$28,0,10*ROW('Water Data'!I140)))</f>
        <v/>
      </c>
      <c r="CJ146" s="286" t="str">
        <f ca="true">+IF(OFFSET('Water Data'!$I$29,0,10*ROW('Water Data'!I140))="","",OFFSET('Water Data'!$I$29,0,10*ROW('Water Data'!I140)))</f>
        <v/>
      </c>
      <c r="CK146" s="286" t="str">
        <f ca="true">+IF(OFFSET('Sanitation Data'!$D$28,0,10*ROW('Sanitation Data'!D140))="","",OFFSET('Sanitation Data'!$D$28,0,10*ROW('Sanitation Data'!D140)))</f>
        <v/>
      </c>
      <c r="CL146" s="286" t="str">
        <f ca="true">+IF(OFFSET('Sanitation Data'!$D$29,0,10*ROW('Sanitation Data'!D140))="","",OFFSET('Sanitation Data'!$D$29,0,10*ROW('Sanitation Data'!D140)))</f>
        <v/>
      </c>
      <c r="CM146" s="286" t="str">
        <f ca="true">+IF(OFFSET('Sanitation Data'!$D$30,0,10*ROW('Sanitation Data'!D140))="","",OFFSET('Sanitation Data'!$D$30,0,10*ROW('Sanitation Data'!D140)))</f>
        <v/>
      </c>
      <c r="CN146" s="286" t="str">
        <f ca="true">+IF(OFFSET('Sanitation Data'!$D$31,0,10*ROW('Sanitation Data'!D140))="","",OFFSET('Sanitation Data'!$D$31,0,10*ROW('Sanitation Data'!D140)))</f>
        <v/>
      </c>
      <c r="CO146" s="286" t="str">
        <f ca="true">+IF(OFFSET('Sanitation Data'!$D$32,0,10*ROW('Sanitation Data'!D140))="","",OFFSET('Sanitation Data'!$D$32,0,10*ROW('Sanitation Data'!D140)))</f>
        <v/>
      </c>
      <c r="CP146" s="286" t="str">
        <f ca="true">+IF(OFFSET('Sanitation Data'!$E$28,0,10*ROW('Sanitation Data'!E140))="","",OFFSET('Sanitation Data'!$E$28,0,10*ROW('Sanitation Data'!E140)))</f>
        <v/>
      </c>
      <c r="CQ146" s="286" t="str">
        <f ca="true">+IF(OFFSET('Sanitation Data'!$E$29,0,10*ROW('Sanitation Data'!E140))="","",OFFSET('Sanitation Data'!$E$29,0,10*ROW('Sanitation Data'!E140)))</f>
        <v/>
      </c>
      <c r="CR146" s="286" t="str">
        <f ca="true">+IF(OFFSET('Sanitation Data'!$E$30,0,10*ROW('Sanitation Data'!E140))="","",OFFSET('Sanitation Data'!$E$30,0,10*ROW('Sanitation Data'!E140)))</f>
        <v/>
      </c>
      <c r="CS146" s="286" t="str">
        <f ca="true">+IF(OFFSET('Sanitation Data'!$E$31,0,10*ROW('Sanitation Data'!E140))="","",OFFSET('Sanitation Data'!$E$31,0,10*ROW('Sanitation Data'!E140)))</f>
        <v/>
      </c>
      <c r="CT146" s="286" t="str">
        <f ca="true">+IF(OFFSET('Sanitation Data'!$E$32,0,10*ROW('Sanitation Data'!E140))="","",OFFSET('Sanitation Data'!$E$32,0,10*ROW('Sanitation Data'!E140)))</f>
        <v/>
      </c>
      <c r="CU146" s="286" t="str">
        <f ca="true">+IF(OFFSET('Sanitation Data'!$F$28,0,10*ROW('Sanitation Data'!F140))="","",OFFSET('Sanitation Data'!$F$28,0,10*ROW('Sanitation Data'!F140)))</f>
        <v/>
      </c>
      <c r="CV146" s="286" t="str">
        <f ca="true">+IF(OFFSET('Sanitation Data'!$F$29,0,10*ROW('Sanitation Data'!F140))="","",OFFSET('Sanitation Data'!$F$29,0,10*ROW('Sanitation Data'!F140)))</f>
        <v/>
      </c>
      <c r="CW146" s="286" t="str">
        <f ca="true">+IF(OFFSET('Sanitation Data'!$F$30,0,10*ROW('Sanitation Data'!F140))="","",OFFSET('Sanitation Data'!$F$30,0,10*ROW('Sanitation Data'!F140)))</f>
        <v/>
      </c>
      <c r="CX146" s="286" t="str">
        <f ca="true">+IF(OFFSET('Sanitation Data'!$F$31,0,10*ROW('Sanitation Data'!F140))="","",OFFSET('Sanitation Data'!$F$31,0,10*ROW('Sanitation Data'!F140)))</f>
        <v/>
      </c>
      <c r="CY146" s="286" t="str">
        <f ca="true">+IF(OFFSET('Sanitation Data'!$F$32,0,10*ROW('Sanitation Data'!F140))="","",OFFSET('Sanitation Data'!$F$32,0,10*ROW('Sanitation Data'!F140)))</f>
        <v/>
      </c>
      <c r="CZ146" s="286" t="str">
        <f ca="true">+IF(OFFSET('Sanitation Data'!$G$28,0,10*ROW('Sanitation Data'!G140))="","",OFFSET('Sanitation Data'!$G$28,0,10*ROW('Sanitation Data'!G140)))</f>
        <v/>
      </c>
      <c r="DA146" s="286" t="str">
        <f ca="true">+IF(OFFSET('Sanitation Data'!$G$29,0,10*ROW('Sanitation Data'!G140))="","",OFFSET('Sanitation Data'!$G$29,0,10*ROW('Sanitation Data'!G140)))</f>
        <v/>
      </c>
      <c r="DB146" s="286" t="str">
        <f ca="true">+IF(OFFSET('Sanitation Data'!$G$30,0,10*ROW('Sanitation Data'!G140))="","",OFFSET('Sanitation Data'!$G$30,0,10*ROW('Sanitation Data'!G140)))</f>
        <v/>
      </c>
      <c r="DC146" s="286" t="str">
        <f ca="true">+IF(OFFSET('Sanitation Data'!$G$31,0,10*ROW('Sanitation Data'!G140))="","",OFFSET('Sanitation Data'!$G$31,0,10*ROW('Sanitation Data'!G140)))</f>
        <v/>
      </c>
      <c r="DD146" s="286" t="str">
        <f ca="true">+IF(OFFSET('Sanitation Data'!$G$32,0,10*ROW('Sanitation Data'!G140))="","",OFFSET('Sanitation Data'!$G$32,0,10*ROW('Sanitation Data'!G140)))</f>
        <v/>
      </c>
      <c r="DE146" s="286" t="str">
        <f ca="true">+IF(OFFSET('Sanitation Data'!$H$28,0,10*ROW('Sanitation Data'!H140))="","",OFFSET('Sanitation Data'!$H$28,0,10*ROW('Sanitation Data'!H140)))</f>
        <v/>
      </c>
      <c r="DF146" s="286" t="str">
        <f ca="true">+IF(OFFSET('Sanitation Data'!$H$29,0,10*ROW('Sanitation Data'!H140))="","",OFFSET('Sanitation Data'!$H$29,0,10*ROW('Sanitation Data'!H140)))</f>
        <v/>
      </c>
      <c r="DG146" s="286" t="str">
        <f ca="true">+IF(OFFSET('Sanitation Data'!$H$30,0,10*ROW('Sanitation Data'!H140))="","",OFFSET('Sanitation Data'!$H$30,0,10*ROW('Sanitation Data'!H140)))</f>
        <v/>
      </c>
      <c r="DH146" s="286" t="str">
        <f ca="true">+IF(OFFSET('Sanitation Data'!$H$31,0,10*ROW('Sanitation Data'!H140))="","",OFFSET('Sanitation Data'!$H$31,0,10*ROW('Sanitation Data'!H140)))</f>
        <v/>
      </c>
      <c r="DI146" s="286" t="str">
        <f ca="true">+IF(OFFSET('Sanitation Data'!$H$32,0,10*ROW('Sanitation Data'!H140))="","",OFFSET('Sanitation Data'!$H$32,0,10*ROW('Sanitation Data'!H140)))</f>
        <v/>
      </c>
      <c r="DJ146" s="286" t="str">
        <f ca="true">+IF(OFFSET('Sanitation Data'!$I$28,0,10*ROW('Sanitation Data'!I140))="","",OFFSET('Sanitation Data'!$I$28,0,10*ROW('Sanitation Data'!I140)))</f>
        <v/>
      </c>
      <c r="DK146" s="286" t="str">
        <f ca="true">+IF(OFFSET('Sanitation Data'!$I$29,0,10*ROW('Sanitation Data'!I140))="","",OFFSET('Sanitation Data'!$I$29,0,10*ROW('Sanitation Data'!I140)))</f>
        <v/>
      </c>
      <c r="DL146" s="286" t="str">
        <f ca="true">+IF(OFFSET('Sanitation Data'!$I$30,0,10*ROW('Sanitation Data'!I140))="","",OFFSET('Sanitation Data'!$I$30,0,10*ROW('Sanitation Data'!I140)))</f>
        <v/>
      </c>
      <c r="DM146" s="286" t="str">
        <f ca="true">+IF(OFFSET('Sanitation Data'!$I$31,0,10*ROW('Sanitation Data'!I140))="","",OFFSET('Sanitation Data'!$I$31,0,10*ROW('Sanitation Data'!I140)))</f>
        <v/>
      </c>
      <c r="DN146" s="286" t="str">
        <f ca="true">+IF(OFFSET('Sanitation Data'!$I$32,0,10*ROW('Sanitation Data'!I140))="","",OFFSET('Sanitation Data'!$I$32,0,10*ROW('Sanitation Data'!I140)))</f>
        <v/>
      </c>
      <c r="DO146" s="286" t="str">
        <f ca="true">+IF(OFFSET('Hygiene Data'!$D$11,0,10*ROW('Hygiene Data'!D140))="","",OFFSET('Hygiene Data'!$D$11,0,10*ROW('Hygiene Data'!D140)))</f>
        <v/>
      </c>
      <c r="DP146" s="286" t="str">
        <f ca="true">+IF(OFFSET('Hygiene Data'!$D$12,0,10*ROW('Hygiene Data'!D140))="","",OFFSET('Hygiene Data'!$D$12,0,10*ROW('Hygiene Data'!D140)))</f>
        <v/>
      </c>
      <c r="DQ146" s="286" t="str">
        <f ca="true">+IF(OFFSET('Hygiene Data'!$D$13,0,10*ROW('Hygiene Data'!D140))="","",OFFSET('Hygiene Data'!$D$13,0,10*ROW('Hygiene Data'!D140)))</f>
        <v/>
      </c>
      <c r="DR146" s="286" t="str">
        <f ca="true">+IF(OFFSET('Hygiene Data'!$E$11,0,10*ROW('Hygiene Data'!E140))="","",OFFSET('Hygiene Data'!$E$11,0,10*ROW('Hygiene Data'!E140)))</f>
        <v/>
      </c>
      <c r="DS146" s="286" t="str">
        <f ca="true">+IF(OFFSET('Hygiene Data'!$E$12,0,10*ROW('Hygiene Data'!E140))="","",OFFSET('Hygiene Data'!$E$12,0,10*ROW('Hygiene Data'!E140)))</f>
        <v/>
      </c>
      <c r="DT146" s="286" t="str">
        <f ca="true">+IF(OFFSET('Hygiene Data'!$E$13,0,10*ROW('Hygiene Data'!E140))="","",OFFSET('Hygiene Data'!$E$13,0,10*ROW('Hygiene Data'!E140)))</f>
        <v/>
      </c>
      <c r="DU146" s="286" t="str">
        <f ca="true">+IF(OFFSET('Hygiene Data'!$F$11,0,10*ROW('Hygiene Data'!F140))="","",OFFSET('Hygiene Data'!$F$11,0,10*ROW('Hygiene Data'!F140)))</f>
        <v/>
      </c>
      <c r="DV146" s="286" t="str">
        <f ca="true">+IF(OFFSET('Hygiene Data'!$F$12,0,10*ROW('Hygiene Data'!F140))="","",OFFSET('Hygiene Data'!$F$12,0,10*ROW('Hygiene Data'!F140)))</f>
        <v/>
      </c>
      <c r="DW146" s="286" t="str">
        <f ca="true">+IF(OFFSET('Hygiene Data'!$F$13,0,10*ROW('Hygiene Data'!F140))="","",OFFSET('Hygiene Data'!$F$13,0,10*ROW('Hygiene Data'!F140)))</f>
        <v/>
      </c>
      <c r="DX146" s="286" t="str">
        <f ca="true">+IF(OFFSET('Hygiene Data'!$G$11,0,10*ROW('Hygiene Data'!G140))="","",OFFSET('Hygiene Data'!$G$11,0,10*ROW('Hygiene Data'!G140)))</f>
        <v/>
      </c>
      <c r="DY146" s="286" t="str">
        <f ca="true">+IF(OFFSET('Hygiene Data'!$G$12,0,10*ROW('Hygiene Data'!G140))="","",OFFSET('Hygiene Data'!$G$12,0,10*ROW('Hygiene Data'!G140)))</f>
        <v/>
      </c>
      <c r="DZ146" s="286" t="str">
        <f ca="true">+IF(OFFSET('Hygiene Data'!$G$13,0,10*ROW('Hygiene Data'!G140))="","",OFFSET('Hygiene Data'!$G$13,0,10*ROW('Hygiene Data'!G140)))</f>
        <v/>
      </c>
      <c r="EA146" s="286" t="str">
        <f ca="true">+IF(OFFSET('Hygiene Data'!$H$11,0,10*ROW('Hygiene Data'!H140))="","",OFFSET('Hygiene Data'!$H$11,0,10*ROW('Hygiene Data'!H140)))</f>
        <v/>
      </c>
      <c r="EB146" s="286" t="str">
        <f ca="true">+IF(OFFSET('Hygiene Data'!$H$12,0,10*ROW('Hygiene Data'!H140))="","",OFFSET('Hygiene Data'!$H$12,0,10*ROW('Hygiene Data'!H140)))</f>
        <v/>
      </c>
      <c r="EC146" s="286" t="str">
        <f ca="true">+IF(OFFSET('Hygiene Data'!$H$13,0,10*ROW('Hygiene Data'!H140))="","",OFFSET('Hygiene Data'!$H$13,0,10*ROW('Hygiene Data'!H140)))</f>
        <v/>
      </c>
      <c r="ED146" s="286" t="str">
        <f ca="true">+IF(OFFSET('Hygiene Data'!$I$11,0,10*ROW('Hygiene Data'!I140))="","",OFFSET('Hygiene Data'!$I$11,0,10*ROW('Hygiene Data'!I140)))</f>
        <v/>
      </c>
      <c r="EE146" s="286" t="str">
        <f ca="true">+IF(OFFSET('Hygiene Data'!$I$12,0,10*ROW('Hygiene Data'!I140))="","",OFFSET('Hygiene Data'!$I$12,0,10*ROW('Hygiene Data'!I140)))</f>
        <v/>
      </c>
      <c r="EF146" s="286"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42"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6"/>
      <c r="BS147" s="286" t="str">
        <f ca="true">+IF(OFFSET('Water Data'!$D$27,0,10*ROW('Water Data'!D141))="","",OFFSET('Water Data'!$D$27,0,10*ROW('Water Data'!D141)))</f>
        <v/>
      </c>
      <c r="BT147" s="286" t="str">
        <f ca="true">+IF(OFFSET('Water Data'!$D$28,0,10*ROW('Water Data'!D141))="","",OFFSET('Water Data'!$D$28,0,10*ROW('Water Data'!D141)))</f>
        <v/>
      </c>
      <c r="BU147" s="286" t="str">
        <f ca="true">+IF(OFFSET('Water Data'!$D$29,0,10*ROW('Water Data'!D141))="","",OFFSET('Water Data'!$D$29,0,10*ROW('Water Data'!D141)))</f>
        <v/>
      </c>
      <c r="BV147" s="286" t="str">
        <f ca="true">+IF(OFFSET('Water Data'!$E$27,0,10*ROW('Water Data'!E141))="","",OFFSET('Water Data'!$E$27,0,10*ROW('Water Data'!E141)))</f>
        <v/>
      </c>
      <c r="BW147" s="286" t="str">
        <f ca="true">+IF(OFFSET('Water Data'!$E$28,0,10*ROW('Water Data'!E141))="","",OFFSET('Water Data'!$E$28,0,10*ROW('Water Data'!E141)))</f>
        <v/>
      </c>
      <c r="BX147" s="286" t="str">
        <f ca="true">+IF(OFFSET('Water Data'!$E$29,0,10*ROW('Water Data'!E141))="","",OFFSET('Water Data'!$E$29,0,10*ROW('Water Data'!E141)))</f>
        <v/>
      </c>
      <c r="BY147" s="286" t="str">
        <f ca="true">+IF(OFFSET('Water Data'!$F$27,0,10*ROW('Water Data'!F141))="","",OFFSET('Water Data'!$F$27,0,10*ROW('Water Data'!F141)))</f>
        <v/>
      </c>
      <c r="BZ147" s="286" t="str">
        <f ca="true">+IF(OFFSET('Water Data'!$F$28,0,10*ROW('Water Data'!F141))="","",OFFSET('Water Data'!$F$28,0,10*ROW('Water Data'!F141)))</f>
        <v/>
      </c>
      <c r="CA147" s="286" t="str">
        <f ca="true">+IF(OFFSET('Water Data'!$F$29,0,10*ROW('Water Data'!F141))="","",OFFSET('Water Data'!$F$29,0,10*ROW('Water Data'!F141)))</f>
        <v/>
      </c>
      <c r="CB147" s="286" t="str">
        <f ca="true">+IF(OFFSET('Water Data'!$G$27,0,10*ROW('Water Data'!G141))="","",OFFSET('Water Data'!$G$27,0,10*ROW('Water Data'!G141)))</f>
        <v/>
      </c>
      <c r="CC147" s="286" t="str">
        <f ca="true">+IF(OFFSET('Water Data'!$G$28,0,10*ROW('Water Data'!G141))="","",OFFSET('Water Data'!$G$28,0,10*ROW('Water Data'!G141)))</f>
        <v/>
      </c>
      <c r="CD147" s="286" t="str">
        <f ca="true">+IF(OFFSET('Water Data'!$G$29,0,10*ROW('Water Data'!G141))="","",OFFSET('Water Data'!$G$29,0,10*ROW('Water Data'!G141)))</f>
        <v/>
      </c>
      <c r="CE147" s="286" t="str">
        <f ca="true">+IF(OFFSET('Water Data'!$H$27,0,10*ROW('Water Data'!H141))="","",OFFSET('Water Data'!$H$27,0,10*ROW('Water Data'!H141)))</f>
        <v/>
      </c>
      <c r="CF147" s="286" t="str">
        <f ca="true">+IF(OFFSET('Water Data'!$H$28,0,10*ROW('Water Data'!H141))="","",OFFSET('Water Data'!$H$28,0,10*ROW('Water Data'!H141)))</f>
        <v/>
      </c>
      <c r="CG147" s="286" t="str">
        <f ca="true">+IF(OFFSET('Water Data'!$H$29,0,10*ROW('Water Data'!H141))="","",OFFSET('Water Data'!$H$29,0,10*ROW('Water Data'!H141)))</f>
        <v/>
      </c>
      <c r="CH147" s="286" t="str">
        <f ca="true">+IF(OFFSET('Water Data'!$I$27,0,10*ROW('Water Data'!I141))="","",OFFSET('Water Data'!$I$27,0,10*ROW('Water Data'!I141)))</f>
        <v/>
      </c>
      <c r="CI147" s="286" t="str">
        <f ca="true">+IF(OFFSET('Water Data'!$I$28,0,10*ROW('Water Data'!I141))="","",OFFSET('Water Data'!$I$28,0,10*ROW('Water Data'!I141)))</f>
        <v/>
      </c>
      <c r="CJ147" s="286" t="str">
        <f ca="true">+IF(OFFSET('Water Data'!$I$29,0,10*ROW('Water Data'!I141))="","",OFFSET('Water Data'!$I$29,0,10*ROW('Water Data'!I141)))</f>
        <v/>
      </c>
      <c r="CK147" s="286" t="str">
        <f ca="true">+IF(OFFSET('Sanitation Data'!$D$28,0,10*ROW('Sanitation Data'!D141))="","",OFFSET('Sanitation Data'!$D$28,0,10*ROW('Sanitation Data'!D141)))</f>
        <v/>
      </c>
      <c r="CL147" s="286" t="str">
        <f ca="true">+IF(OFFSET('Sanitation Data'!$D$29,0,10*ROW('Sanitation Data'!D141))="","",OFFSET('Sanitation Data'!$D$29,0,10*ROW('Sanitation Data'!D141)))</f>
        <v/>
      </c>
      <c r="CM147" s="286" t="str">
        <f ca="true">+IF(OFFSET('Sanitation Data'!$D$30,0,10*ROW('Sanitation Data'!D141))="","",OFFSET('Sanitation Data'!$D$30,0,10*ROW('Sanitation Data'!D141)))</f>
        <v/>
      </c>
      <c r="CN147" s="286" t="str">
        <f ca="true">+IF(OFFSET('Sanitation Data'!$D$31,0,10*ROW('Sanitation Data'!D141))="","",OFFSET('Sanitation Data'!$D$31,0,10*ROW('Sanitation Data'!D141)))</f>
        <v/>
      </c>
      <c r="CO147" s="286" t="str">
        <f ca="true">+IF(OFFSET('Sanitation Data'!$D$32,0,10*ROW('Sanitation Data'!D141))="","",OFFSET('Sanitation Data'!$D$32,0,10*ROW('Sanitation Data'!D141)))</f>
        <v/>
      </c>
      <c r="CP147" s="286" t="str">
        <f ca="true">+IF(OFFSET('Sanitation Data'!$E$28,0,10*ROW('Sanitation Data'!E141))="","",OFFSET('Sanitation Data'!$E$28,0,10*ROW('Sanitation Data'!E141)))</f>
        <v/>
      </c>
      <c r="CQ147" s="286" t="str">
        <f ca="true">+IF(OFFSET('Sanitation Data'!$E$29,0,10*ROW('Sanitation Data'!E141))="","",OFFSET('Sanitation Data'!$E$29,0,10*ROW('Sanitation Data'!E141)))</f>
        <v/>
      </c>
      <c r="CR147" s="286" t="str">
        <f ca="true">+IF(OFFSET('Sanitation Data'!$E$30,0,10*ROW('Sanitation Data'!E141))="","",OFFSET('Sanitation Data'!$E$30,0,10*ROW('Sanitation Data'!E141)))</f>
        <v/>
      </c>
      <c r="CS147" s="286" t="str">
        <f ca="true">+IF(OFFSET('Sanitation Data'!$E$31,0,10*ROW('Sanitation Data'!E141))="","",OFFSET('Sanitation Data'!$E$31,0,10*ROW('Sanitation Data'!E141)))</f>
        <v/>
      </c>
      <c r="CT147" s="286" t="str">
        <f ca="true">+IF(OFFSET('Sanitation Data'!$E$32,0,10*ROW('Sanitation Data'!E141))="","",OFFSET('Sanitation Data'!$E$32,0,10*ROW('Sanitation Data'!E141)))</f>
        <v/>
      </c>
      <c r="CU147" s="286" t="str">
        <f ca="true">+IF(OFFSET('Sanitation Data'!$F$28,0,10*ROW('Sanitation Data'!F141))="","",OFFSET('Sanitation Data'!$F$28,0,10*ROW('Sanitation Data'!F141)))</f>
        <v/>
      </c>
      <c r="CV147" s="286" t="str">
        <f ca="true">+IF(OFFSET('Sanitation Data'!$F$29,0,10*ROW('Sanitation Data'!F141))="","",OFFSET('Sanitation Data'!$F$29,0,10*ROW('Sanitation Data'!F141)))</f>
        <v/>
      </c>
      <c r="CW147" s="286" t="str">
        <f ca="true">+IF(OFFSET('Sanitation Data'!$F$30,0,10*ROW('Sanitation Data'!F141))="","",OFFSET('Sanitation Data'!$F$30,0,10*ROW('Sanitation Data'!F141)))</f>
        <v/>
      </c>
      <c r="CX147" s="286" t="str">
        <f ca="true">+IF(OFFSET('Sanitation Data'!$F$31,0,10*ROW('Sanitation Data'!F141))="","",OFFSET('Sanitation Data'!$F$31,0,10*ROW('Sanitation Data'!F141)))</f>
        <v/>
      </c>
      <c r="CY147" s="286" t="str">
        <f ca="true">+IF(OFFSET('Sanitation Data'!$F$32,0,10*ROW('Sanitation Data'!F141))="","",OFFSET('Sanitation Data'!$F$32,0,10*ROW('Sanitation Data'!F141)))</f>
        <v/>
      </c>
      <c r="CZ147" s="286" t="str">
        <f ca="true">+IF(OFFSET('Sanitation Data'!$G$28,0,10*ROW('Sanitation Data'!G141))="","",OFFSET('Sanitation Data'!$G$28,0,10*ROW('Sanitation Data'!G141)))</f>
        <v/>
      </c>
      <c r="DA147" s="286" t="str">
        <f ca="true">+IF(OFFSET('Sanitation Data'!$G$29,0,10*ROW('Sanitation Data'!G141))="","",OFFSET('Sanitation Data'!$G$29,0,10*ROW('Sanitation Data'!G141)))</f>
        <v/>
      </c>
      <c r="DB147" s="286" t="str">
        <f ca="true">+IF(OFFSET('Sanitation Data'!$G$30,0,10*ROW('Sanitation Data'!G141))="","",OFFSET('Sanitation Data'!$G$30,0,10*ROW('Sanitation Data'!G141)))</f>
        <v/>
      </c>
      <c r="DC147" s="286" t="str">
        <f ca="true">+IF(OFFSET('Sanitation Data'!$G$31,0,10*ROW('Sanitation Data'!G141))="","",OFFSET('Sanitation Data'!$G$31,0,10*ROW('Sanitation Data'!G141)))</f>
        <v/>
      </c>
      <c r="DD147" s="286" t="str">
        <f ca="true">+IF(OFFSET('Sanitation Data'!$G$32,0,10*ROW('Sanitation Data'!G141))="","",OFFSET('Sanitation Data'!$G$32,0,10*ROW('Sanitation Data'!G141)))</f>
        <v/>
      </c>
      <c r="DE147" s="286" t="str">
        <f ca="true">+IF(OFFSET('Sanitation Data'!$H$28,0,10*ROW('Sanitation Data'!H141))="","",OFFSET('Sanitation Data'!$H$28,0,10*ROW('Sanitation Data'!H141)))</f>
        <v/>
      </c>
      <c r="DF147" s="286" t="str">
        <f ca="true">+IF(OFFSET('Sanitation Data'!$H$29,0,10*ROW('Sanitation Data'!H141))="","",OFFSET('Sanitation Data'!$H$29,0,10*ROW('Sanitation Data'!H141)))</f>
        <v/>
      </c>
      <c r="DG147" s="286" t="str">
        <f ca="true">+IF(OFFSET('Sanitation Data'!$H$30,0,10*ROW('Sanitation Data'!H141))="","",OFFSET('Sanitation Data'!$H$30,0,10*ROW('Sanitation Data'!H141)))</f>
        <v/>
      </c>
      <c r="DH147" s="286" t="str">
        <f ca="true">+IF(OFFSET('Sanitation Data'!$H$31,0,10*ROW('Sanitation Data'!H141))="","",OFFSET('Sanitation Data'!$H$31,0,10*ROW('Sanitation Data'!H141)))</f>
        <v/>
      </c>
      <c r="DI147" s="286" t="str">
        <f ca="true">+IF(OFFSET('Sanitation Data'!$H$32,0,10*ROW('Sanitation Data'!H141))="","",OFFSET('Sanitation Data'!$H$32,0,10*ROW('Sanitation Data'!H141)))</f>
        <v/>
      </c>
      <c r="DJ147" s="286" t="str">
        <f ca="true">+IF(OFFSET('Sanitation Data'!$I$28,0,10*ROW('Sanitation Data'!I141))="","",OFFSET('Sanitation Data'!$I$28,0,10*ROW('Sanitation Data'!I141)))</f>
        <v/>
      </c>
      <c r="DK147" s="286" t="str">
        <f ca="true">+IF(OFFSET('Sanitation Data'!$I$29,0,10*ROW('Sanitation Data'!I141))="","",OFFSET('Sanitation Data'!$I$29,0,10*ROW('Sanitation Data'!I141)))</f>
        <v/>
      </c>
      <c r="DL147" s="286" t="str">
        <f ca="true">+IF(OFFSET('Sanitation Data'!$I$30,0,10*ROW('Sanitation Data'!I141))="","",OFFSET('Sanitation Data'!$I$30,0,10*ROW('Sanitation Data'!I141)))</f>
        <v/>
      </c>
      <c r="DM147" s="286" t="str">
        <f ca="true">+IF(OFFSET('Sanitation Data'!$I$31,0,10*ROW('Sanitation Data'!I141))="","",OFFSET('Sanitation Data'!$I$31,0,10*ROW('Sanitation Data'!I141)))</f>
        <v/>
      </c>
      <c r="DN147" s="286" t="str">
        <f ca="true">+IF(OFFSET('Sanitation Data'!$I$32,0,10*ROW('Sanitation Data'!I141))="","",OFFSET('Sanitation Data'!$I$32,0,10*ROW('Sanitation Data'!I141)))</f>
        <v/>
      </c>
      <c r="DO147" s="286" t="str">
        <f ca="true">+IF(OFFSET('Hygiene Data'!$D$11,0,10*ROW('Hygiene Data'!D141))="","",OFFSET('Hygiene Data'!$D$11,0,10*ROW('Hygiene Data'!D141)))</f>
        <v/>
      </c>
      <c r="DP147" s="286" t="str">
        <f ca="true">+IF(OFFSET('Hygiene Data'!$D$12,0,10*ROW('Hygiene Data'!D141))="","",OFFSET('Hygiene Data'!$D$12,0,10*ROW('Hygiene Data'!D141)))</f>
        <v/>
      </c>
      <c r="DQ147" s="286" t="str">
        <f ca="true">+IF(OFFSET('Hygiene Data'!$D$13,0,10*ROW('Hygiene Data'!D141))="","",OFFSET('Hygiene Data'!$D$13,0,10*ROW('Hygiene Data'!D141)))</f>
        <v/>
      </c>
      <c r="DR147" s="286" t="str">
        <f ca="true">+IF(OFFSET('Hygiene Data'!$E$11,0,10*ROW('Hygiene Data'!E141))="","",OFFSET('Hygiene Data'!$E$11,0,10*ROW('Hygiene Data'!E141)))</f>
        <v/>
      </c>
      <c r="DS147" s="286" t="str">
        <f ca="true">+IF(OFFSET('Hygiene Data'!$E$12,0,10*ROW('Hygiene Data'!E141))="","",OFFSET('Hygiene Data'!$E$12,0,10*ROW('Hygiene Data'!E141)))</f>
        <v/>
      </c>
      <c r="DT147" s="286" t="str">
        <f ca="true">+IF(OFFSET('Hygiene Data'!$E$13,0,10*ROW('Hygiene Data'!E141))="","",OFFSET('Hygiene Data'!$E$13,0,10*ROW('Hygiene Data'!E141)))</f>
        <v/>
      </c>
      <c r="DU147" s="286" t="str">
        <f ca="true">+IF(OFFSET('Hygiene Data'!$F$11,0,10*ROW('Hygiene Data'!F141))="","",OFFSET('Hygiene Data'!$F$11,0,10*ROW('Hygiene Data'!F141)))</f>
        <v/>
      </c>
      <c r="DV147" s="286" t="str">
        <f ca="true">+IF(OFFSET('Hygiene Data'!$F$12,0,10*ROW('Hygiene Data'!F141))="","",OFFSET('Hygiene Data'!$F$12,0,10*ROW('Hygiene Data'!F141)))</f>
        <v/>
      </c>
      <c r="DW147" s="286" t="str">
        <f ca="true">+IF(OFFSET('Hygiene Data'!$F$13,0,10*ROW('Hygiene Data'!F141))="","",OFFSET('Hygiene Data'!$F$13,0,10*ROW('Hygiene Data'!F141)))</f>
        <v/>
      </c>
      <c r="DX147" s="286" t="str">
        <f ca="true">+IF(OFFSET('Hygiene Data'!$G$11,0,10*ROW('Hygiene Data'!G141))="","",OFFSET('Hygiene Data'!$G$11,0,10*ROW('Hygiene Data'!G141)))</f>
        <v/>
      </c>
      <c r="DY147" s="286" t="str">
        <f ca="true">+IF(OFFSET('Hygiene Data'!$G$12,0,10*ROW('Hygiene Data'!G141))="","",OFFSET('Hygiene Data'!$G$12,0,10*ROW('Hygiene Data'!G141)))</f>
        <v/>
      </c>
      <c r="DZ147" s="286" t="str">
        <f ca="true">+IF(OFFSET('Hygiene Data'!$G$13,0,10*ROW('Hygiene Data'!G141))="","",OFFSET('Hygiene Data'!$G$13,0,10*ROW('Hygiene Data'!G141)))</f>
        <v/>
      </c>
      <c r="EA147" s="286" t="str">
        <f ca="true">+IF(OFFSET('Hygiene Data'!$H$11,0,10*ROW('Hygiene Data'!H141))="","",OFFSET('Hygiene Data'!$H$11,0,10*ROW('Hygiene Data'!H141)))</f>
        <v/>
      </c>
      <c r="EB147" s="286" t="str">
        <f ca="true">+IF(OFFSET('Hygiene Data'!$H$12,0,10*ROW('Hygiene Data'!H141))="","",OFFSET('Hygiene Data'!$H$12,0,10*ROW('Hygiene Data'!H141)))</f>
        <v/>
      </c>
      <c r="EC147" s="286" t="str">
        <f ca="true">+IF(OFFSET('Hygiene Data'!$H$13,0,10*ROW('Hygiene Data'!H141))="","",OFFSET('Hygiene Data'!$H$13,0,10*ROW('Hygiene Data'!H141)))</f>
        <v/>
      </c>
      <c r="ED147" s="286" t="str">
        <f ca="true">+IF(OFFSET('Hygiene Data'!$I$11,0,10*ROW('Hygiene Data'!I141))="","",OFFSET('Hygiene Data'!$I$11,0,10*ROW('Hygiene Data'!I141)))</f>
        <v/>
      </c>
      <c r="EE147" s="286" t="str">
        <f ca="true">+IF(OFFSET('Hygiene Data'!$I$12,0,10*ROW('Hygiene Data'!I141))="","",OFFSET('Hygiene Data'!$I$12,0,10*ROW('Hygiene Data'!I141)))</f>
        <v/>
      </c>
      <c r="EF147" s="286"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42"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6"/>
      <c r="BS148" s="286" t="str">
        <f ca="true">+IF(OFFSET('Water Data'!$D$27,0,10*ROW('Water Data'!D142))="","",OFFSET('Water Data'!$D$27,0,10*ROW('Water Data'!D142)))</f>
        <v/>
      </c>
      <c r="BT148" s="286" t="str">
        <f ca="true">+IF(OFFSET('Water Data'!$D$28,0,10*ROW('Water Data'!D142))="","",OFFSET('Water Data'!$D$28,0,10*ROW('Water Data'!D142)))</f>
        <v/>
      </c>
      <c r="BU148" s="286" t="str">
        <f ca="true">+IF(OFFSET('Water Data'!$D$29,0,10*ROW('Water Data'!D142))="","",OFFSET('Water Data'!$D$29,0,10*ROW('Water Data'!D142)))</f>
        <v/>
      </c>
      <c r="BV148" s="286" t="str">
        <f ca="true">+IF(OFFSET('Water Data'!$E$27,0,10*ROW('Water Data'!E142))="","",OFFSET('Water Data'!$E$27,0,10*ROW('Water Data'!E142)))</f>
        <v/>
      </c>
      <c r="BW148" s="286" t="str">
        <f ca="true">+IF(OFFSET('Water Data'!$E$28,0,10*ROW('Water Data'!E142))="","",OFFSET('Water Data'!$E$28,0,10*ROW('Water Data'!E142)))</f>
        <v/>
      </c>
      <c r="BX148" s="286" t="str">
        <f ca="true">+IF(OFFSET('Water Data'!$E$29,0,10*ROW('Water Data'!E142))="","",OFFSET('Water Data'!$E$29,0,10*ROW('Water Data'!E142)))</f>
        <v/>
      </c>
      <c r="BY148" s="286" t="str">
        <f ca="true">+IF(OFFSET('Water Data'!$F$27,0,10*ROW('Water Data'!F142))="","",OFFSET('Water Data'!$F$27,0,10*ROW('Water Data'!F142)))</f>
        <v/>
      </c>
      <c r="BZ148" s="286" t="str">
        <f ca="true">+IF(OFFSET('Water Data'!$F$28,0,10*ROW('Water Data'!F142))="","",OFFSET('Water Data'!$F$28,0,10*ROW('Water Data'!F142)))</f>
        <v/>
      </c>
      <c r="CA148" s="286" t="str">
        <f ca="true">+IF(OFFSET('Water Data'!$F$29,0,10*ROW('Water Data'!F142))="","",OFFSET('Water Data'!$F$29,0,10*ROW('Water Data'!F142)))</f>
        <v/>
      </c>
      <c r="CB148" s="286" t="str">
        <f ca="true">+IF(OFFSET('Water Data'!$G$27,0,10*ROW('Water Data'!G142))="","",OFFSET('Water Data'!$G$27,0,10*ROW('Water Data'!G142)))</f>
        <v/>
      </c>
      <c r="CC148" s="286" t="str">
        <f ca="true">+IF(OFFSET('Water Data'!$G$28,0,10*ROW('Water Data'!G142))="","",OFFSET('Water Data'!$G$28,0,10*ROW('Water Data'!G142)))</f>
        <v/>
      </c>
      <c r="CD148" s="286" t="str">
        <f ca="true">+IF(OFFSET('Water Data'!$G$29,0,10*ROW('Water Data'!G142))="","",OFFSET('Water Data'!$G$29,0,10*ROW('Water Data'!G142)))</f>
        <v/>
      </c>
      <c r="CE148" s="286" t="str">
        <f ca="true">+IF(OFFSET('Water Data'!$H$27,0,10*ROW('Water Data'!H142))="","",OFFSET('Water Data'!$H$27,0,10*ROW('Water Data'!H142)))</f>
        <v/>
      </c>
      <c r="CF148" s="286" t="str">
        <f ca="true">+IF(OFFSET('Water Data'!$H$28,0,10*ROW('Water Data'!H142))="","",OFFSET('Water Data'!$H$28,0,10*ROW('Water Data'!H142)))</f>
        <v/>
      </c>
      <c r="CG148" s="286" t="str">
        <f ca="true">+IF(OFFSET('Water Data'!$H$29,0,10*ROW('Water Data'!H142))="","",OFFSET('Water Data'!$H$29,0,10*ROW('Water Data'!H142)))</f>
        <v/>
      </c>
      <c r="CH148" s="286" t="str">
        <f ca="true">+IF(OFFSET('Water Data'!$I$27,0,10*ROW('Water Data'!I142))="","",OFFSET('Water Data'!$I$27,0,10*ROW('Water Data'!I142)))</f>
        <v/>
      </c>
      <c r="CI148" s="286" t="str">
        <f ca="true">+IF(OFFSET('Water Data'!$I$28,0,10*ROW('Water Data'!I142))="","",OFFSET('Water Data'!$I$28,0,10*ROW('Water Data'!I142)))</f>
        <v/>
      </c>
      <c r="CJ148" s="286" t="str">
        <f ca="true">+IF(OFFSET('Water Data'!$I$29,0,10*ROW('Water Data'!I142))="","",OFFSET('Water Data'!$I$29,0,10*ROW('Water Data'!I142)))</f>
        <v/>
      </c>
      <c r="CK148" s="286" t="str">
        <f ca="true">+IF(OFFSET('Sanitation Data'!$D$28,0,10*ROW('Sanitation Data'!D142))="","",OFFSET('Sanitation Data'!$D$28,0,10*ROW('Sanitation Data'!D142)))</f>
        <v/>
      </c>
      <c r="CL148" s="286" t="str">
        <f ca="true">+IF(OFFSET('Sanitation Data'!$D$29,0,10*ROW('Sanitation Data'!D142))="","",OFFSET('Sanitation Data'!$D$29,0,10*ROW('Sanitation Data'!D142)))</f>
        <v/>
      </c>
      <c r="CM148" s="286" t="str">
        <f ca="true">+IF(OFFSET('Sanitation Data'!$D$30,0,10*ROW('Sanitation Data'!D142))="","",OFFSET('Sanitation Data'!$D$30,0,10*ROW('Sanitation Data'!D142)))</f>
        <v/>
      </c>
      <c r="CN148" s="286" t="str">
        <f ca="true">+IF(OFFSET('Sanitation Data'!$D$31,0,10*ROW('Sanitation Data'!D142))="","",OFFSET('Sanitation Data'!$D$31,0,10*ROW('Sanitation Data'!D142)))</f>
        <v/>
      </c>
      <c r="CO148" s="286" t="str">
        <f ca="true">+IF(OFFSET('Sanitation Data'!$D$32,0,10*ROW('Sanitation Data'!D142))="","",OFFSET('Sanitation Data'!$D$32,0,10*ROW('Sanitation Data'!D142)))</f>
        <v/>
      </c>
      <c r="CP148" s="286" t="str">
        <f ca="true">+IF(OFFSET('Sanitation Data'!$E$28,0,10*ROW('Sanitation Data'!E142))="","",OFFSET('Sanitation Data'!$E$28,0,10*ROW('Sanitation Data'!E142)))</f>
        <v/>
      </c>
      <c r="CQ148" s="286" t="str">
        <f ca="true">+IF(OFFSET('Sanitation Data'!$E$29,0,10*ROW('Sanitation Data'!E142))="","",OFFSET('Sanitation Data'!$E$29,0,10*ROW('Sanitation Data'!E142)))</f>
        <v/>
      </c>
      <c r="CR148" s="286" t="str">
        <f ca="true">+IF(OFFSET('Sanitation Data'!$E$30,0,10*ROW('Sanitation Data'!E142))="","",OFFSET('Sanitation Data'!$E$30,0,10*ROW('Sanitation Data'!E142)))</f>
        <v/>
      </c>
      <c r="CS148" s="286" t="str">
        <f ca="true">+IF(OFFSET('Sanitation Data'!$E$31,0,10*ROW('Sanitation Data'!E142))="","",OFFSET('Sanitation Data'!$E$31,0,10*ROW('Sanitation Data'!E142)))</f>
        <v/>
      </c>
      <c r="CT148" s="286" t="str">
        <f ca="true">+IF(OFFSET('Sanitation Data'!$E$32,0,10*ROW('Sanitation Data'!E142))="","",OFFSET('Sanitation Data'!$E$32,0,10*ROW('Sanitation Data'!E142)))</f>
        <v/>
      </c>
      <c r="CU148" s="286" t="str">
        <f ca="true">+IF(OFFSET('Sanitation Data'!$F$28,0,10*ROW('Sanitation Data'!F142))="","",OFFSET('Sanitation Data'!$F$28,0,10*ROW('Sanitation Data'!F142)))</f>
        <v/>
      </c>
      <c r="CV148" s="286" t="str">
        <f ca="true">+IF(OFFSET('Sanitation Data'!$F$29,0,10*ROW('Sanitation Data'!F142))="","",OFFSET('Sanitation Data'!$F$29,0,10*ROW('Sanitation Data'!F142)))</f>
        <v/>
      </c>
      <c r="CW148" s="286" t="str">
        <f ca="true">+IF(OFFSET('Sanitation Data'!$F$30,0,10*ROW('Sanitation Data'!F142))="","",OFFSET('Sanitation Data'!$F$30,0,10*ROW('Sanitation Data'!F142)))</f>
        <v/>
      </c>
      <c r="CX148" s="286" t="str">
        <f ca="true">+IF(OFFSET('Sanitation Data'!$F$31,0,10*ROW('Sanitation Data'!F142))="","",OFFSET('Sanitation Data'!$F$31,0,10*ROW('Sanitation Data'!F142)))</f>
        <v/>
      </c>
      <c r="CY148" s="286" t="str">
        <f ca="true">+IF(OFFSET('Sanitation Data'!$F$32,0,10*ROW('Sanitation Data'!F142))="","",OFFSET('Sanitation Data'!$F$32,0,10*ROW('Sanitation Data'!F142)))</f>
        <v/>
      </c>
      <c r="CZ148" s="286" t="str">
        <f ca="true">+IF(OFFSET('Sanitation Data'!$G$28,0,10*ROW('Sanitation Data'!G142))="","",OFFSET('Sanitation Data'!$G$28,0,10*ROW('Sanitation Data'!G142)))</f>
        <v/>
      </c>
      <c r="DA148" s="286" t="str">
        <f ca="true">+IF(OFFSET('Sanitation Data'!$G$29,0,10*ROW('Sanitation Data'!G142))="","",OFFSET('Sanitation Data'!$G$29,0,10*ROW('Sanitation Data'!G142)))</f>
        <v/>
      </c>
      <c r="DB148" s="286" t="str">
        <f ca="true">+IF(OFFSET('Sanitation Data'!$G$30,0,10*ROW('Sanitation Data'!G142))="","",OFFSET('Sanitation Data'!$G$30,0,10*ROW('Sanitation Data'!G142)))</f>
        <v/>
      </c>
      <c r="DC148" s="286" t="str">
        <f ca="true">+IF(OFFSET('Sanitation Data'!$G$31,0,10*ROW('Sanitation Data'!G142))="","",OFFSET('Sanitation Data'!$G$31,0,10*ROW('Sanitation Data'!G142)))</f>
        <v/>
      </c>
      <c r="DD148" s="286" t="str">
        <f ca="true">+IF(OFFSET('Sanitation Data'!$G$32,0,10*ROW('Sanitation Data'!G142))="","",OFFSET('Sanitation Data'!$G$32,0,10*ROW('Sanitation Data'!G142)))</f>
        <v/>
      </c>
      <c r="DE148" s="286" t="str">
        <f ca="true">+IF(OFFSET('Sanitation Data'!$H$28,0,10*ROW('Sanitation Data'!H142))="","",OFFSET('Sanitation Data'!$H$28,0,10*ROW('Sanitation Data'!H142)))</f>
        <v/>
      </c>
      <c r="DF148" s="286" t="str">
        <f ca="true">+IF(OFFSET('Sanitation Data'!$H$29,0,10*ROW('Sanitation Data'!H142))="","",OFFSET('Sanitation Data'!$H$29,0,10*ROW('Sanitation Data'!H142)))</f>
        <v/>
      </c>
      <c r="DG148" s="286" t="str">
        <f ca="true">+IF(OFFSET('Sanitation Data'!$H$30,0,10*ROW('Sanitation Data'!H142))="","",OFFSET('Sanitation Data'!$H$30,0,10*ROW('Sanitation Data'!H142)))</f>
        <v/>
      </c>
      <c r="DH148" s="286" t="str">
        <f ca="true">+IF(OFFSET('Sanitation Data'!$H$31,0,10*ROW('Sanitation Data'!H142))="","",OFFSET('Sanitation Data'!$H$31,0,10*ROW('Sanitation Data'!H142)))</f>
        <v/>
      </c>
      <c r="DI148" s="286" t="str">
        <f ca="true">+IF(OFFSET('Sanitation Data'!$H$32,0,10*ROW('Sanitation Data'!H142))="","",OFFSET('Sanitation Data'!$H$32,0,10*ROW('Sanitation Data'!H142)))</f>
        <v/>
      </c>
      <c r="DJ148" s="286" t="str">
        <f ca="true">+IF(OFFSET('Sanitation Data'!$I$28,0,10*ROW('Sanitation Data'!I142))="","",OFFSET('Sanitation Data'!$I$28,0,10*ROW('Sanitation Data'!I142)))</f>
        <v/>
      </c>
      <c r="DK148" s="286" t="str">
        <f ca="true">+IF(OFFSET('Sanitation Data'!$I$29,0,10*ROW('Sanitation Data'!I142))="","",OFFSET('Sanitation Data'!$I$29,0,10*ROW('Sanitation Data'!I142)))</f>
        <v/>
      </c>
      <c r="DL148" s="286" t="str">
        <f ca="true">+IF(OFFSET('Sanitation Data'!$I$30,0,10*ROW('Sanitation Data'!I142))="","",OFFSET('Sanitation Data'!$I$30,0,10*ROW('Sanitation Data'!I142)))</f>
        <v/>
      </c>
      <c r="DM148" s="286" t="str">
        <f ca="true">+IF(OFFSET('Sanitation Data'!$I$31,0,10*ROW('Sanitation Data'!I142))="","",OFFSET('Sanitation Data'!$I$31,0,10*ROW('Sanitation Data'!I142)))</f>
        <v/>
      </c>
      <c r="DN148" s="286" t="str">
        <f ca="true">+IF(OFFSET('Sanitation Data'!$I$32,0,10*ROW('Sanitation Data'!I142))="","",OFFSET('Sanitation Data'!$I$32,0,10*ROW('Sanitation Data'!I142)))</f>
        <v/>
      </c>
      <c r="DO148" s="286" t="str">
        <f ca="true">+IF(OFFSET('Hygiene Data'!$D$11,0,10*ROW('Hygiene Data'!D142))="","",OFFSET('Hygiene Data'!$D$11,0,10*ROW('Hygiene Data'!D142)))</f>
        <v/>
      </c>
      <c r="DP148" s="286" t="str">
        <f ca="true">+IF(OFFSET('Hygiene Data'!$D$12,0,10*ROW('Hygiene Data'!D142))="","",OFFSET('Hygiene Data'!$D$12,0,10*ROW('Hygiene Data'!D142)))</f>
        <v/>
      </c>
      <c r="DQ148" s="286" t="str">
        <f ca="true">+IF(OFFSET('Hygiene Data'!$D$13,0,10*ROW('Hygiene Data'!D142))="","",OFFSET('Hygiene Data'!$D$13,0,10*ROW('Hygiene Data'!D142)))</f>
        <v/>
      </c>
      <c r="DR148" s="286" t="str">
        <f ca="true">+IF(OFFSET('Hygiene Data'!$E$11,0,10*ROW('Hygiene Data'!E142))="","",OFFSET('Hygiene Data'!$E$11,0,10*ROW('Hygiene Data'!E142)))</f>
        <v/>
      </c>
      <c r="DS148" s="286" t="str">
        <f ca="true">+IF(OFFSET('Hygiene Data'!$E$12,0,10*ROW('Hygiene Data'!E142))="","",OFFSET('Hygiene Data'!$E$12,0,10*ROW('Hygiene Data'!E142)))</f>
        <v/>
      </c>
      <c r="DT148" s="286" t="str">
        <f ca="true">+IF(OFFSET('Hygiene Data'!$E$13,0,10*ROW('Hygiene Data'!E142))="","",OFFSET('Hygiene Data'!$E$13,0,10*ROW('Hygiene Data'!E142)))</f>
        <v/>
      </c>
      <c r="DU148" s="286" t="str">
        <f ca="true">+IF(OFFSET('Hygiene Data'!$F$11,0,10*ROW('Hygiene Data'!F142))="","",OFFSET('Hygiene Data'!$F$11,0,10*ROW('Hygiene Data'!F142)))</f>
        <v/>
      </c>
      <c r="DV148" s="286" t="str">
        <f ca="true">+IF(OFFSET('Hygiene Data'!$F$12,0,10*ROW('Hygiene Data'!F142))="","",OFFSET('Hygiene Data'!$F$12,0,10*ROW('Hygiene Data'!F142)))</f>
        <v/>
      </c>
      <c r="DW148" s="286" t="str">
        <f ca="true">+IF(OFFSET('Hygiene Data'!$F$13,0,10*ROW('Hygiene Data'!F142))="","",OFFSET('Hygiene Data'!$F$13,0,10*ROW('Hygiene Data'!F142)))</f>
        <v/>
      </c>
      <c r="DX148" s="286" t="str">
        <f ca="true">+IF(OFFSET('Hygiene Data'!$G$11,0,10*ROW('Hygiene Data'!G142))="","",OFFSET('Hygiene Data'!$G$11,0,10*ROW('Hygiene Data'!G142)))</f>
        <v/>
      </c>
      <c r="DY148" s="286" t="str">
        <f ca="true">+IF(OFFSET('Hygiene Data'!$G$12,0,10*ROW('Hygiene Data'!G142))="","",OFFSET('Hygiene Data'!$G$12,0,10*ROW('Hygiene Data'!G142)))</f>
        <v/>
      </c>
      <c r="DZ148" s="286" t="str">
        <f ca="true">+IF(OFFSET('Hygiene Data'!$G$13,0,10*ROW('Hygiene Data'!G142))="","",OFFSET('Hygiene Data'!$G$13,0,10*ROW('Hygiene Data'!G142)))</f>
        <v/>
      </c>
      <c r="EA148" s="286" t="str">
        <f ca="true">+IF(OFFSET('Hygiene Data'!$H$11,0,10*ROW('Hygiene Data'!H142))="","",OFFSET('Hygiene Data'!$H$11,0,10*ROW('Hygiene Data'!H142)))</f>
        <v/>
      </c>
      <c r="EB148" s="286" t="str">
        <f ca="true">+IF(OFFSET('Hygiene Data'!$H$12,0,10*ROW('Hygiene Data'!H142))="","",OFFSET('Hygiene Data'!$H$12,0,10*ROW('Hygiene Data'!H142)))</f>
        <v/>
      </c>
      <c r="EC148" s="286" t="str">
        <f ca="true">+IF(OFFSET('Hygiene Data'!$H$13,0,10*ROW('Hygiene Data'!H142))="","",OFFSET('Hygiene Data'!$H$13,0,10*ROW('Hygiene Data'!H142)))</f>
        <v/>
      </c>
      <c r="ED148" s="286" t="str">
        <f ca="true">+IF(OFFSET('Hygiene Data'!$I$11,0,10*ROW('Hygiene Data'!I142))="","",OFFSET('Hygiene Data'!$I$11,0,10*ROW('Hygiene Data'!I142)))</f>
        <v/>
      </c>
      <c r="EE148" s="286" t="str">
        <f ca="true">+IF(OFFSET('Hygiene Data'!$I$12,0,10*ROW('Hygiene Data'!I142))="","",OFFSET('Hygiene Data'!$I$12,0,10*ROW('Hygiene Data'!I142)))</f>
        <v/>
      </c>
      <c r="EF148" s="286"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42"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6"/>
      <c r="BS149" s="286" t="str">
        <f ca="true">+IF(OFFSET('Water Data'!$D$27,0,10*ROW('Water Data'!D143))="","",OFFSET('Water Data'!$D$27,0,10*ROW('Water Data'!D143)))</f>
        <v/>
      </c>
      <c r="BT149" s="286" t="str">
        <f ca="true">+IF(OFFSET('Water Data'!$D$28,0,10*ROW('Water Data'!D143))="","",OFFSET('Water Data'!$D$28,0,10*ROW('Water Data'!D143)))</f>
        <v/>
      </c>
      <c r="BU149" s="286" t="str">
        <f ca="true">+IF(OFFSET('Water Data'!$D$29,0,10*ROW('Water Data'!D143))="","",OFFSET('Water Data'!$D$29,0,10*ROW('Water Data'!D143)))</f>
        <v/>
      </c>
      <c r="BV149" s="286" t="str">
        <f ca="true">+IF(OFFSET('Water Data'!$E$27,0,10*ROW('Water Data'!E143))="","",OFFSET('Water Data'!$E$27,0,10*ROW('Water Data'!E143)))</f>
        <v/>
      </c>
      <c r="BW149" s="286" t="str">
        <f ca="true">+IF(OFFSET('Water Data'!$E$28,0,10*ROW('Water Data'!E143))="","",OFFSET('Water Data'!$E$28,0,10*ROW('Water Data'!E143)))</f>
        <v/>
      </c>
      <c r="BX149" s="286" t="str">
        <f ca="true">+IF(OFFSET('Water Data'!$E$29,0,10*ROW('Water Data'!E143))="","",OFFSET('Water Data'!$E$29,0,10*ROW('Water Data'!E143)))</f>
        <v/>
      </c>
      <c r="BY149" s="286" t="str">
        <f ca="true">+IF(OFFSET('Water Data'!$F$27,0,10*ROW('Water Data'!F143))="","",OFFSET('Water Data'!$F$27,0,10*ROW('Water Data'!F143)))</f>
        <v/>
      </c>
      <c r="BZ149" s="286" t="str">
        <f ca="true">+IF(OFFSET('Water Data'!$F$28,0,10*ROW('Water Data'!F143))="","",OFFSET('Water Data'!$F$28,0,10*ROW('Water Data'!F143)))</f>
        <v/>
      </c>
      <c r="CA149" s="286" t="str">
        <f ca="true">+IF(OFFSET('Water Data'!$F$29,0,10*ROW('Water Data'!F143))="","",OFFSET('Water Data'!$F$29,0,10*ROW('Water Data'!F143)))</f>
        <v/>
      </c>
      <c r="CB149" s="286" t="str">
        <f ca="true">+IF(OFFSET('Water Data'!$G$27,0,10*ROW('Water Data'!G143))="","",OFFSET('Water Data'!$G$27,0,10*ROW('Water Data'!G143)))</f>
        <v/>
      </c>
      <c r="CC149" s="286" t="str">
        <f ca="true">+IF(OFFSET('Water Data'!$G$28,0,10*ROW('Water Data'!G143))="","",OFFSET('Water Data'!$G$28,0,10*ROW('Water Data'!G143)))</f>
        <v/>
      </c>
      <c r="CD149" s="286" t="str">
        <f ca="true">+IF(OFFSET('Water Data'!$G$29,0,10*ROW('Water Data'!G143))="","",OFFSET('Water Data'!$G$29,0,10*ROW('Water Data'!G143)))</f>
        <v/>
      </c>
      <c r="CE149" s="286" t="str">
        <f ca="true">+IF(OFFSET('Water Data'!$H$27,0,10*ROW('Water Data'!H143))="","",OFFSET('Water Data'!$H$27,0,10*ROW('Water Data'!H143)))</f>
        <v/>
      </c>
      <c r="CF149" s="286" t="str">
        <f ca="true">+IF(OFFSET('Water Data'!$H$28,0,10*ROW('Water Data'!H143))="","",OFFSET('Water Data'!$H$28,0,10*ROW('Water Data'!H143)))</f>
        <v/>
      </c>
      <c r="CG149" s="286" t="str">
        <f ca="true">+IF(OFFSET('Water Data'!$H$29,0,10*ROW('Water Data'!H143))="","",OFFSET('Water Data'!$H$29,0,10*ROW('Water Data'!H143)))</f>
        <v/>
      </c>
      <c r="CH149" s="286" t="str">
        <f ca="true">+IF(OFFSET('Water Data'!$I$27,0,10*ROW('Water Data'!I143))="","",OFFSET('Water Data'!$I$27,0,10*ROW('Water Data'!I143)))</f>
        <v/>
      </c>
      <c r="CI149" s="286" t="str">
        <f ca="true">+IF(OFFSET('Water Data'!$I$28,0,10*ROW('Water Data'!I143))="","",OFFSET('Water Data'!$I$28,0,10*ROW('Water Data'!I143)))</f>
        <v/>
      </c>
      <c r="CJ149" s="286" t="str">
        <f ca="true">+IF(OFFSET('Water Data'!$I$29,0,10*ROW('Water Data'!I143))="","",OFFSET('Water Data'!$I$29,0,10*ROW('Water Data'!I143)))</f>
        <v/>
      </c>
      <c r="CK149" s="286" t="str">
        <f ca="true">+IF(OFFSET('Sanitation Data'!$D$28,0,10*ROW('Sanitation Data'!D143))="","",OFFSET('Sanitation Data'!$D$28,0,10*ROW('Sanitation Data'!D143)))</f>
        <v/>
      </c>
      <c r="CL149" s="286" t="str">
        <f ca="true">+IF(OFFSET('Sanitation Data'!$D$29,0,10*ROW('Sanitation Data'!D143))="","",OFFSET('Sanitation Data'!$D$29,0,10*ROW('Sanitation Data'!D143)))</f>
        <v/>
      </c>
      <c r="CM149" s="286" t="str">
        <f ca="true">+IF(OFFSET('Sanitation Data'!$D$30,0,10*ROW('Sanitation Data'!D143))="","",OFFSET('Sanitation Data'!$D$30,0,10*ROW('Sanitation Data'!D143)))</f>
        <v/>
      </c>
      <c r="CN149" s="286" t="str">
        <f ca="true">+IF(OFFSET('Sanitation Data'!$D$31,0,10*ROW('Sanitation Data'!D143))="","",OFFSET('Sanitation Data'!$D$31,0,10*ROW('Sanitation Data'!D143)))</f>
        <v/>
      </c>
      <c r="CO149" s="286" t="str">
        <f ca="true">+IF(OFFSET('Sanitation Data'!$D$32,0,10*ROW('Sanitation Data'!D143))="","",OFFSET('Sanitation Data'!$D$32,0,10*ROW('Sanitation Data'!D143)))</f>
        <v/>
      </c>
      <c r="CP149" s="286" t="str">
        <f ca="true">+IF(OFFSET('Sanitation Data'!$E$28,0,10*ROW('Sanitation Data'!E143))="","",OFFSET('Sanitation Data'!$E$28,0,10*ROW('Sanitation Data'!E143)))</f>
        <v/>
      </c>
      <c r="CQ149" s="286" t="str">
        <f ca="true">+IF(OFFSET('Sanitation Data'!$E$29,0,10*ROW('Sanitation Data'!E143))="","",OFFSET('Sanitation Data'!$E$29,0,10*ROW('Sanitation Data'!E143)))</f>
        <v/>
      </c>
      <c r="CR149" s="286" t="str">
        <f ca="true">+IF(OFFSET('Sanitation Data'!$E$30,0,10*ROW('Sanitation Data'!E143))="","",OFFSET('Sanitation Data'!$E$30,0,10*ROW('Sanitation Data'!E143)))</f>
        <v/>
      </c>
      <c r="CS149" s="286" t="str">
        <f ca="true">+IF(OFFSET('Sanitation Data'!$E$31,0,10*ROW('Sanitation Data'!E143))="","",OFFSET('Sanitation Data'!$E$31,0,10*ROW('Sanitation Data'!E143)))</f>
        <v/>
      </c>
      <c r="CT149" s="286" t="str">
        <f ca="true">+IF(OFFSET('Sanitation Data'!$E$32,0,10*ROW('Sanitation Data'!E143))="","",OFFSET('Sanitation Data'!$E$32,0,10*ROW('Sanitation Data'!E143)))</f>
        <v/>
      </c>
      <c r="CU149" s="286" t="str">
        <f ca="true">+IF(OFFSET('Sanitation Data'!$F$28,0,10*ROW('Sanitation Data'!F143))="","",OFFSET('Sanitation Data'!$F$28,0,10*ROW('Sanitation Data'!F143)))</f>
        <v/>
      </c>
      <c r="CV149" s="286" t="str">
        <f ca="true">+IF(OFFSET('Sanitation Data'!$F$29,0,10*ROW('Sanitation Data'!F143))="","",OFFSET('Sanitation Data'!$F$29,0,10*ROW('Sanitation Data'!F143)))</f>
        <v/>
      </c>
      <c r="CW149" s="286" t="str">
        <f ca="true">+IF(OFFSET('Sanitation Data'!$F$30,0,10*ROW('Sanitation Data'!F143))="","",OFFSET('Sanitation Data'!$F$30,0,10*ROW('Sanitation Data'!F143)))</f>
        <v/>
      </c>
      <c r="CX149" s="286" t="str">
        <f ca="true">+IF(OFFSET('Sanitation Data'!$F$31,0,10*ROW('Sanitation Data'!F143))="","",OFFSET('Sanitation Data'!$F$31,0,10*ROW('Sanitation Data'!F143)))</f>
        <v/>
      </c>
      <c r="CY149" s="286" t="str">
        <f ca="true">+IF(OFFSET('Sanitation Data'!$F$32,0,10*ROW('Sanitation Data'!F143))="","",OFFSET('Sanitation Data'!$F$32,0,10*ROW('Sanitation Data'!F143)))</f>
        <v/>
      </c>
      <c r="CZ149" s="286" t="str">
        <f ca="true">+IF(OFFSET('Sanitation Data'!$G$28,0,10*ROW('Sanitation Data'!G143))="","",OFFSET('Sanitation Data'!$G$28,0,10*ROW('Sanitation Data'!G143)))</f>
        <v/>
      </c>
      <c r="DA149" s="286" t="str">
        <f ca="true">+IF(OFFSET('Sanitation Data'!$G$29,0,10*ROW('Sanitation Data'!G143))="","",OFFSET('Sanitation Data'!$G$29,0,10*ROW('Sanitation Data'!G143)))</f>
        <v/>
      </c>
      <c r="DB149" s="286" t="str">
        <f ca="true">+IF(OFFSET('Sanitation Data'!$G$30,0,10*ROW('Sanitation Data'!G143))="","",OFFSET('Sanitation Data'!$G$30,0,10*ROW('Sanitation Data'!G143)))</f>
        <v/>
      </c>
      <c r="DC149" s="286" t="str">
        <f ca="true">+IF(OFFSET('Sanitation Data'!$G$31,0,10*ROW('Sanitation Data'!G143))="","",OFFSET('Sanitation Data'!$G$31,0,10*ROW('Sanitation Data'!G143)))</f>
        <v/>
      </c>
      <c r="DD149" s="286" t="str">
        <f ca="true">+IF(OFFSET('Sanitation Data'!$G$32,0,10*ROW('Sanitation Data'!G143))="","",OFFSET('Sanitation Data'!$G$32,0,10*ROW('Sanitation Data'!G143)))</f>
        <v/>
      </c>
      <c r="DE149" s="286" t="str">
        <f ca="true">+IF(OFFSET('Sanitation Data'!$H$28,0,10*ROW('Sanitation Data'!H143))="","",OFFSET('Sanitation Data'!$H$28,0,10*ROW('Sanitation Data'!H143)))</f>
        <v/>
      </c>
      <c r="DF149" s="286" t="str">
        <f ca="true">+IF(OFFSET('Sanitation Data'!$H$29,0,10*ROW('Sanitation Data'!H143))="","",OFFSET('Sanitation Data'!$H$29,0,10*ROW('Sanitation Data'!H143)))</f>
        <v/>
      </c>
      <c r="DG149" s="286" t="str">
        <f ca="true">+IF(OFFSET('Sanitation Data'!$H$30,0,10*ROW('Sanitation Data'!H143))="","",OFFSET('Sanitation Data'!$H$30,0,10*ROW('Sanitation Data'!H143)))</f>
        <v/>
      </c>
      <c r="DH149" s="286" t="str">
        <f ca="true">+IF(OFFSET('Sanitation Data'!$H$31,0,10*ROW('Sanitation Data'!H143))="","",OFFSET('Sanitation Data'!$H$31,0,10*ROW('Sanitation Data'!H143)))</f>
        <v/>
      </c>
      <c r="DI149" s="286" t="str">
        <f ca="true">+IF(OFFSET('Sanitation Data'!$H$32,0,10*ROW('Sanitation Data'!H143))="","",OFFSET('Sanitation Data'!$H$32,0,10*ROW('Sanitation Data'!H143)))</f>
        <v/>
      </c>
      <c r="DJ149" s="286" t="str">
        <f ca="true">+IF(OFFSET('Sanitation Data'!$I$28,0,10*ROW('Sanitation Data'!I143))="","",OFFSET('Sanitation Data'!$I$28,0,10*ROW('Sanitation Data'!I143)))</f>
        <v/>
      </c>
      <c r="DK149" s="286" t="str">
        <f ca="true">+IF(OFFSET('Sanitation Data'!$I$29,0,10*ROW('Sanitation Data'!I143))="","",OFFSET('Sanitation Data'!$I$29,0,10*ROW('Sanitation Data'!I143)))</f>
        <v/>
      </c>
      <c r="DL149" s="286" t="str">
        <f ca="true">+IF(OFFSET('Sanitation Data'!$I$30,0,10*ROW('Sanitation Data'!I143))="","",OFFSET('Sanitation Data'!$I$30,0,10*ROW('Sanitation Data'!I143)))</f>
        <v/>
      </c>
      <c r="DM149" s="286" t="str">
        <f ca="true">+IF(OFFSET('Sanitation Data'!$I$31,0,10*ROW('Sanitation Data'!I143))="","",OFFSET('Sanitation Data'!$I$31,0,10*ROW('Sanitation Data'!I143)))</f>
        <v/>
      </c>
      <c r="DN149" s="286" t="str">
        <f ca="true">+IF(OFFSET('Sanitation Data'!$I$32,0,10*ROW('Sanitation Data'!I143))="","",OFFSET('Sanitation Data'!$I$32,0,10*ROW('Sanitation Data'!I143)))</f>
        <v/>
      </c>
      <c r="DO149" s="286" t="str">
        <f ca="true">+IF(OFFSET('Hygiene Data'!$D$11,0,10*ROW('Hygiene Data'!D143))="","",OFFSET('Hygiene Data'!$D$11,0,10*ROW('Hygiene Data'!D143)))</f>
        <v/>
      </c>
      <c r="DP149" s="286" t="str">
        <f ca="true">+IF(OFFSET('Hygiene Data'!$D$12,0,10*ROW('Hygiene Data'!D143))="","",OFFSET('Hygiene Data'!$D$12,0,10*ROW('Hygiene Data'!D143)))</f>
        <v/>
      </c>
      <c r="DQ149" s="286" t="str">
        <f ca="true">+IF(OFFSET('Hygiene Data'!$D$13,0,10*ROW('Hygiene Data'!D143))="","",OFFSET('Hygiene Data'!$D$13,0,10*ROW('Hygiene Data'!D143)))</f>
        <v/>
      </c>
      <c r="DR149" s="286" t="str">
        <f ca="true">+IF(OFFSET('Hygiene Data'!$E$11,0,10*ROW('Hygiene Data'!E143))="","",OFFSET('Hygiene Data'!$E$11,0,10*ROW('Hygiene Data'!E143)))</f>
        <v/>
      </c>
      <c r="DS149" s="286" t="str">
        <f ca="true">+IF(OFFSET('Hygiene Data'!$E$12,0,10*ROW('Hygiene Data'!E143))="","",OFFSET('Hygiene Data'!$E$12,0,10*ROW('Hygiene Data'!E143)))</f>
        <v/>
      </c>
      <c r="DT149" s="286" t="str">
        <f ca="true">+IF(OFFSET('Hygiene Data'!$E$13,0,10*ROW('Hygiene Data'!E143))="","",OFFSET('Hygiene Data'!$E$13,0,10*ROW('Hygiene Data'!E143)))</f>
        <v/>
      </c>
      <c r="DU149" s="286" t="str">
        <f ca="true">+IF(OFFSET('Hygiene Data'!$F$11,0,10*ROW('Hygiene Data'!F143))="","",OFFSET('Hygiene Data'!$F$11,0,10*ROW('Hygiene Data'!F143)))</f>
        <v/>
      </c>
      <c r="DV149" s="286" t="str">
        <f ca="true">+IF(OFFSET('Hygiene Data'!$F$12,0,10*ROW('Hygiene Data'!F143))="","",OFFSET('Hygiene Data'!$F$12,0,10*ROW('Hygiene Data'!F143)))</f>
        <v/>
      </c>
      <c r="DW149" s="286" t="str">
        <f ca="true">+IF(OFFSET('Hygiene Data'!$F$13,0,10*ROW('Hygiene Data'!F143))="","",OFFSET('Hygiene Data'!$F$13,0,10*ROW('Hygiene Data'!F143)))</f>
        <v/>
      </c>
      <c r="DX149" s="286" t="str">
        <f ca="true">+IF(OFFSET('Hygiene Data'!$G$11,0,10*ROW('Hygiene Data'!G143))="","",OFFSET('Hygiene Data'!$G$11,0,10*ROW('Hygiene Data'!G143)))</f>
        <v/>
      </c>
      <c r="DY149" s="286" t="str">
        <f ca="true">+IF(OFFSET('Hygiene Data'!$G$12,0,10*ROW('Hygiene Data'!G143))="","",OFFSET('Hygiene Data'!$G$12,0,10*ROW('Hygiene Data'!G143)))</f>
        <v/>
      </c>
      <c r="DZ149" s="286" t="str">
        <f ca="true">+IF(OFFSET('Hygiene Data'!$G$13,0,10*ROW('Hygiene Data'!G143))="","",OFFSET('Hygiene Data'!$G$13,0,10*ROW('Hygiene Data'!G143)))</f>
        <v/>
      </c>
      <c r="EA149" s="286" t="str">
        <f ca="true">+IF(OFFSET('Hygiene Data'!$H$11,0,10*ROW('Hygiene Data'!H143))="","",OFFSET('Hygiene Data'!$H$11,0,10*ROW('Hygiene Data'!H143)))</f>
        <v/>
      </c>
      <c r="EB149" s="286" t="str">
        <f ca="true">+IF(OFFSET('Hygiene Data'!$H$12,0,10*ROW('Hygiene Data'!H143))="","",OFFSET('Hygiene Data'!$H$12,0,10*ROW('Hygiene Data'!H143)))</f>
        <v/>
      </c>
      <c r="EC149" s="286" t="str">
        <f ca="true">+IF(OFFSET('Hygiene Data'!$H$13,0,10*ROW('Hygiene Data'!H143))="","",OFFSET('Hygiene Data'!$H$13,0,10*ROW('Hygiene Data'!H143)))</f>
        <v/>
      </c>
      <c r="ED149" s="286" t="str">
        <f ca="true">+IF(OFFSET('Hygiene Data'!$I$11,0,10*ROW('Hygiene Data'!I143))="","",OFFSET('Hygiene Data'!$I$11,0,10*ROW('Hygiene Data'!I143)))</f>
        <v/>
      </c>
      <c r="EE149" s="286" t="str">
        <f ca="true">+IF(OFFSET('Hygiene Data'!$I$12,0,10*ROW('Hygiene Data'!I143))="","",OFFSET('Hygiene Data'!$I$12,0,10*ROW('Hygiene Data'!I143)))</f>
        <v/>
      </c>
      <c r="EF149" s="286"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42"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6"/>
      <c r="BS150" s="286" t="str">
        <f ca="true">+IF(OFFSET('Water Data'!$D$27,0,10*ROW('Water Data'!D144))="","",OFFSET('Water Data'!$D$27,0,10*ROW('Water Data'!D144)))</f>
        <v/>
      </c>
      <c r="BT150" s="286" t="str">
        <f ca="true">+IF(OFFSET('Water Data'!$D$28,0,10*ROW('Water Data'!D144))="","",OFFSET('Water Data'!$D$28,0,10*ROW('Water Data'!D144)))</f>
        <v/>
      </c>
      <c r="BU150" s="286" t="str">
        <f ca="true">+IF(OFFSET('Water Data'!$D$29,0,10*ROW('Water Data'!D144))="","",OFFSET('Water Data'!$D$29,0,10*ROW('Water Data'!D144)))</f>
        <v/>
      </c>
      <c r="BV150" s="286" t="str">
        <f ca="true">+IF(OFFSET('Water Data'!$E$27,0,10*ROW('Water Data'!E144))="","",OFFSET('Water Data'!$E$27,0,10*ROW('Water Data'!E144)))</f>
        <v/>
      </c>
      <c r="BW150" s="286" t="str">
        <f ca="true">+IF(OFFSET('Water Data'!$E$28,0,10*ROW('Water Data'!E144))="","",OFFSET('Water Data'!$E$28,0,10*ROW('Water Data'!E144)))</f>
        <v/>
      </c>
      <c r="BX150" s="286" t="str">
        <f ca="true">+IF(OFFSET('Water Data'!$E$29,0,10*ROW('Water Data'!E144))="","",OFFSET('Water Data'!$E$29,0,10*ROW('Water Data'!E144)))</f>
        <v/>
      </c>
      <c r="BY150" s="286" t="str">
        <f ca="true">+IF(OFFSET('Water Data'!$F$27,0,10*ROW('Water Data'!F144))="","",OFFSET('Water Data'!$F$27,0,10*ROW('Water Data'!F144)))</f>
        <v/>
      </c>
      <c r="BZ150" s="286" t="str">
        <f ca="true">+IF(OFFSET('Water Data'!$F$28,0,10*ROW('Water Data'!F144))="","",OFFSET('Water Data'!$F$28,0,10*ROW('Water Data'!F144)))</f>
        <v/>
      </c>
      <c r="CA150" s="286" t="str">
        <f ca="true">+IF(OFFSET('Water Data'!$F$29,0,10*ROW('Water Data'!F144))="","",OFFSET('Water Data'!$F$29,0,10*ROW('Water Data'!F144)))</f>
        <v/>
      </c>
      <c r="CB150" s="286" t="str">
        <f ca="true">+IF(OFFSET('Water Data'!$G$27,0,10*ROW('Water Data'!G144))="","",OFFSET('Water Data'!$G$27,0,10*ROW('Water Data'!G144)))</f>
        <v/>
      </c>
      <c r="CC150" s="286" t="str">
        <f ca="true">+IF(OFFSET('Water Data'!$G$28,0,10*ROW('Water Data'!G144))="","",OFFSET('Water Data'!$G$28,0,10*ROW('Water Data'!G144)))</f>
        <v/>
      </c>
      <c r="CD150" s="286" t="str">
        <f ca="true">+IF(OFFSET('Water Data'!$G$29,0,10*ROW('Water Data'!G144))="","",OFFSET('Water Data'!$G$29,0,10*ROW('Water Data'!G144)))</f>
        <v/>
      </c>
      <c r="CE150" s="286" t="str">
        <f ca="true">+IF(OFFSET('Water Data'!$H$27,0,10*ROW('Water Data'!H144))="","",OFFSET('Water Data'!$H$27,0,10*ROW('Water Data'!H144)))</f>
        <v/>
      </c>
      <c r="CF150" s="286" t="str">
        <f ca="true">+IF(OFFSET('Water Data'!$H$28,0,10*ROW('Water Data'!H144))="","",OFFSET('Water Data'!$H$28,0,10*ROW('Water Data'!H144)))</f>
        <v/>
      </c>
      <c r="CG150" s="286" t="str">
        <f ca="true">+IF(OFFSET('Water Data'!$H$29,0,10*ROW('Water Data'!H144))="","",OFFSET('Water Data'!$H$29,0,10*ROW('Water Data'!H144)))</f>
        <v/>
      </c>
      <c r="CH150" s="286" t="str">
        <f ca="true">+IF(OFFSET('Water Data'!$I$27,0,10*ROW('Water Data'!I144))="","",OFFSET('Water Data'!$I$27,0,10*ROW('Water Data'!I144)))</f>
        <v/>
      </c>
      <c r="CI150" s="286" t="str">
        <f ca="true">+IF(OFFSET('Water Data'!$I$28,0,10*ROW('Water Data'!I144))="","",OFFSET('Water Data'!$I$28,0,10*ROW('Water Data'!I144)))</f>
        <v/>
      </c>
      <c r="CJ150" s="286" t="str">
        <f ca="true">+IF(OFFSET('Water Data'!$I$29,0,10*ROW('Water Data'!I144))="","",OFFSET('Water Data'!$I$29,0,10*ROW('Water Data'!I144)))</f>
        <v/>
      </c>
      <c r="CK150" s="286" t="str">
        <f ca="true">+IF(OFFSET('Sanitation Data'!$D$28,0,10*ROW('Sanitation Data'!D144))="","",OFFSET('Sanitation Data'!$D$28,0,10*ROW('Sanitation Data'!D144)))</f>
        <v/>
      </c>
      <c r="CL150" s="286" t="str">
        <f ca="true">+IF(OFFSET('Sanitation Data'!$D$29,0,10*ROW('Sanitation Data'!D144))="","",OFFSET('Sanitation Data'!$D$29,0,10*ROW('Sanitation Data'!D144)))</f>
        <v/>
      </c>
      <c r="CM150" s="286" t="str">
        <f ca="true">+IF(OFFSET('Sanitation Data'!$D$30,0,10*ROW('Sanitation Data'!D144))="","",OFFSET('Sanitation Data'!$D$30,0,10*ROW('Sanitation Data'!D144)))</f>
        <v/>
      </c>
      <c r="CN150" s="286" t="str">
        <f ca="true">+IF(OFFSET('Sanitation Data'!$D$31,0,10*ROW('Sanitation Data'!D144))="","",OFFSET('Sanitation Data'!$D$31,0,10*ROW('Sanitation Data'!D144)))</f>
        <v/>
      </c>
      <c r="CO150" s="286" t="str">
        <f ca="true">+IF(OFFSET('Sanitation Data'!$D$32,0,10*ROW('Sanitation Data'!D144))="","",OFFSET('Sanitation Data'!$D$32,0,10*ROW('Sanitation Data'!D144)))</f>
        <v/>
      </c>
      <c r="CP150" s="286" t="str">
        <f ca="true">+IF(OFFSET('Sanitation Data'!$E$28,0,10*ROW('Sanitation Data'!E144))="","",OFFSET('Sanitation Data'!$E$28,0,10*ROW('Sanitation Data'!E144)))</f>
        <v/>
      </c>
      <c r="CQ150" s="286" t="str">
        <f ca="true">+IF(OFFSET('Sanitation Data'!$E$29,0,10*ROW('Sanitation Data'!E144))="","",OFFSET('Sanitation Data'!$E$29,0,10*ROW('Sanitation Data'!E144)))</f>
        <v/>
      </c>
      <c r="CR150" s="286" t="str">
        <f ca="true">+IF(OFFSET('Sanitation Data'!$E$30,0,10*ROW('Sanitation Data'!E144))="","",OFFSET('Sanitation Data'!$E$30,0,10*ROW('Sanitation Data'!E144)))</f>
        <v/>
      </c>
      <c r="CS150" s="286" t="str">
        <f ca="true">+IF(OFFSET('Sanitation Data'!$E$31,0,10*ROW('Sanitation Data'!E144))="","",OFFSET('Sanitation Data'!$E$31,0,10*ROW('Sanitation Data'!E144)))</f>
        <v/>
      </c>
      <c r="CT150" s="286" t="str">
        <f ca="true">+IF(OFFSET('Sanitation Data'!$E$32,0,10*ROW('Sanitation Data'!E144))="","",OFFSET('Sanitation Data'!$E$32,0,10*ROW('Sanitation Data'!E144)))</f>
        <v/>
      </c>
      <c r="CU150" s="286" t="str">
        <f ca="true">+IF(OFFSET('Sanitation Data'!$F$28,0,10*ROW('Sanitation Data'!F144))="","",OFFSET('Sanitation Data'!$F$28,0,10*ROW('Sanitation Data'!F144)))</f>
        <v/>
      </c>
      <c r="CV150" s="286" t="str">
        <f ca="true">+IF(OFFSET('Sanitation Data'!$F$29,0,10*ROW('Sanitation Data'!F144))="","",OFFSET('Sanitation Data'!$F$29,0,10*ROW('Sanitation Data'!F144)))</f>
        <v/>
      </c>
      <c r="CW150" s="286" t="str">
        <f ca="true">+IF(OFFSET('Sanitation Data'!$F$30,0,10*ROW('Sanitation Data'!F144))="","",OFFSET('Sanitation Data'!$F$30,0,10*ROW('Sanitation Data'!F144)))</f>
        <v/>
      </c>
      <c r="CX150" s="286" t="str">
        <f ca="true">+IF(OFFSET('Sanitation Data'!$F$31,0,10*ROW('Sanitation Data'!F144))="","",OFFSET('Sanitation Data'!$F$31,0,10*ROW('Sanitation Data'!F144)))</f>
        <v/>
      </c>
      <c r="CY150" s="286" t="str">
        <f ca="true">+IF(OFFSET('Sanitation Data'!$F$32,0,10*ROW('Sanitation Data'!F144))="","",OFFSET('Sanitation Data'!$F$32,0,10*ROW('Sanitation Data'!F144)))</f>
        <v/>
      </c>
      <c r="CZ150" s="286" t="str">
        <f ca="true">+IF(OFFSET('Sanitation Data'!$G$28,0,10*ROW('Sanitation Data'!G144))="","",OFFSET('Sanitation Data'!$G$28,0,10*ROW('Sanitation Data'!G144)))</f>
        <v/>
      </c>
      <c r="DA150" s="286" t="str">
        <f ca="true">+IF(OFFSET('Sanitation Data'!$G$29,0,10*ROW('Sanitation Data'!G144))="","",OFFSET('Sanitation Data'!$G$29,0,10*ROW('Sanitation Data'!G144)))</f>
        <v/>
      </c>
      <c r="DB150" s="286" t="str">
        <f ca="true">+IF(OFFSET('Sanitation Data'!$G$30,0,10*ROW('Sanitation Data'!G144))="","",OFFSET('Sanitation Data'!$G$30,0,10*ROW('Sanitation Data'!G144)))</f>
        <v/>
      </c>
      <c r="DC150" s="286" t="str">
        <f ca="true">+IF(OFFSET('Sanitation Data'!$G$31,0,10*ROW('Sanitation Data'!G144))="","",OFFSET('Sanitation Data'!$G$31,0,10*ROW('Sanitation Data'!G144)))</f>
        <v/>
      </c>
      <c r="DD150" s="286" t="str">
        <f ca="true">+IF(OFFSET('Sanitation Data'!$G$32,0,10*ROW('Sanitation Data'!G144))="","",OFFSET('Sanitation Data'!$G$32,0,10*ROW('Sanitation Data'!G144)))</f>
        <v/>
      </c>
      <c r="DE150" s="286" t="str">
        <f ca="true">+IF(OFFSET('Sanitation Data'!$H$28,0,10*ROW('Sanitation Data'!H144))="","",OFFSET('Sanitation Data'!$H$28,0,10*ROW('Sanitation Data'!H144)))</f>
        <v/>
      </c>
      <c r="DF150" s="286" t="str">
        <f ca="true">+IF(OFFSET('Sanitation Data'!$H$29,0,10*ROW('Sanitation Data'!H144))="","",OFFSET('Sanitation Data'!$H$29,0,10*ROW('Sanitation Data'!H144)))</f>
        <v/>
      </c>
      <c r="DG150" s="286" t="str">
        <f ca="true">+IF(OFFSET('Sanitation Data'!$H$30,0,10*ROW('Sanitation Data'!H144))="","",OFFSET('Sanitation Data'!$H$30,0,10*ROW('Sanitation Data'!H144)))</f>
        <v/>
      </c>
      <c r="DH150" s="286" t="str">
        <f ca="true">+IF(OFFSET('Sanitation Data'!$H$31,0,10*ROW('Sanitation Data'!H144))="","",OFFSET('Sanitation Data'!$H$31,0,10*ROW('Sanitation Data'!H144)))</f>
        <v/>
      </c>
      <c r="DI150" s="286" t="str">
        <f ca="true">+IF(OFFSET('Sanitation Data'!$H$32,0,10*ROW('Sanitation Data'!H144))="","",OFFSET('Sanitation Data'!$H$32,0,10*ROW('Sanitation Data'!H144)))</f>
        <v/>
      </c>
      <c r="DJ150" s="286" t="str">
        <f ca="true">+IF(OFFSET('Sanitation Data'!$I$28,0,10*ROW('Sanitation Data'!I144))="","",OFFSET('Sanitation Data'!$I$28,0,10*ROW('Sanitation Data'!I144)))</f>
        <v/>
      </c>
      <c r="DK150" s="286" t="str">
        <f ca="true">+IF(OFFSET('Sanitation Data'!$I$29,0,10*ROW('Sanitation Data'!I144))="","",OFFSET('Sanitation Data'!$I$29,0,10*ROW('Sanitation Data'!I144)))</f>
        <v/>
      </c>
      <c r="DL150" s="286" t="str">
        <f ca="true">+IF(OFFSET('Sanitation Data'!$I$30,0,10*ROW('Sanitation Data'!I144))="","",OFFSET('Sanitation Data'!$I$30,0,10*ROW('Sanitation Data'!I144)))</f>
        <v/>
      </c>
      <c r="DM150" s="286" t="str">
        <f ca="true">+IF(OFFSET('Sanitation Data'!$I$31,0,10*ROW('Sanitation Data'!I144))="","",OFFSET('Sanitation Data'!$I$31,0,10*ROW('Sanitation Data'!I144)))</f>
        <v/>
      </c>
      <c r="DN150" s="286" t="str">
        <f ca="true">+IF(OFFSET('Sanitation Data'!$I$32,0,10*ROW('Sanitation Data'!I144))="","",OFFSET('Sanitation Data'!$I$32,0,10*ROW('Sanitation Data'!I144)))</f>
        <v/>
      </c>
      <c r="DO150" s="286" t="str">
        <f ca="true">+IF(OFFSET('Hygiene Data'!$D$11,0,10*ROW('Hygiene Data'!D144))="","",OFFSET('Hygiene Data'!$D$11,0,10*ROW('Hygiene Data'!D144)))</f>
        <v/>
      </c>
      <c r="DP150" s="286" t="str">
        <f ca="true">+IF(OFFSET('Hygiene Data'!$D$12,0,10*ROW('Hygiene Data'!D144))="","",OFFSET('Hygiene Data'!$D$12,0,10*ROW('Hygiene Data'!D144)))</f>
        <v/>
      </c>
      <c r="DQ150" s="286" t="str">
        <f ca="true">+IF(OFFSET('Hygiene Data'!$D$13,0,10*ROW('Hygiene Data'!D144))="","",OFFSET('Hygiene Data'!$D$13,0,10*ROW('Hygiene Data'!D144)))</f>
        <v/>
      </c>
      <c r="DR150" s="286" t="str">
        <f ca="true">+IF(OFFSET('Hygiene Data'!$E$11,0,10*ROW('Hygiene Data'!E144))="","",OFFSET('Hygiene Data'!$E$11,0,10*ROW('Hygiene Data'!E144)))</f>
        <v/>
      </c>
      <c r="DS150" s="286" t="str">
        <f ca="true">+IF(OFFSET('Hygiene Data'!$E$12,0,10*ROW('Hygiene Data'!E144))="","",OFFSET('Hygiene Data'!$E$12,0,10*ROW('Hygiene Data'!E144)))</f>
        <v/>
      </c>
      <c r="DT150" s="286" t="str">
        <f ca="true">+IF(OFFSET('Hygiene Data'!$E$13,0,10*ROW('Hygiene Data'!E144))="","",OFFSET('Hygiene Data'!$E$13,0,10*ROW('Hygiene Data'!E144)))</f>
        <v/>
      </c>
      <c r="DU150" s="286" t="str">
        <f ca="true">+IF(OFFSET('Hygiene Data'!$F$11,0,10*ROW('Hygiene Data'!F144))="","",OFFSET('Hygiene Data'!$F$11,0,10*ROW('Hygiene Data'!F144)))</f>
        <v/>
      </c>
      <c r="DV150" s="286" t="str">
        <f ca="true">+IF(OFFSET('Hygiene Data'!$F$12,0,10*ROW('Hygiene Data'!F144))="","",OFFSET('Hygiene Data'!$F$12,0,10*ROW('Hygiene Data'!F144)))</f>
        <v/>
      </c>
      <c r="DW150" s="286" t="str">
        <f ca="true">+IF(OFFSET('Hygiene Data'!$F$13,0,10*ROW('Hygiene Data'!F144))="","",OFFSET('Hygiene Data'!$F$13,0,10*ROW('Hygiene Data'!F144)))</f>
        <v/>
      </c>
      <c r="DX150" s="286" t="str">
        <f ca="true">+IF(OFFSET('Hygiene Data'!$G$11,0,10*ROW('Hygiene Data'!G144))="","",OFFSET('Hygiene Data'!$G$11,0,10*ROW('Hygiene Data'!G144)))</f>
        <v/>
      </c>
      <c r="DY150" s="286" t="str">
        <f ca="true">+IF(OFFSET('Hygiene Data'!$G$12,0,10*ROW('Hygiene Data'!G144))="","",OFFSET('Hygiene Data'!$G$12,0,10*ROW('Hygiene Data'!G144)))</f>
        <v/>
      </c>
      <c r="DZ150" s="286" t="str">
        <f ca="true">+IF(OFFSET('Hygiene Data'!$G$13,0,10*ROW('Hygiene Data'!G144))="","",OFFSET('Hygiene Data'!$G$13,0,10*ROW('Hygiene Data'!G144)))</f>
        <v/>
      </c>
      <c r="EA150" s="286" t="str">
        <f ca="true">+IF(OFFSET('Hygiene Data'!$H$11,0,10*ROW('Hygiene Data'!H144))="","",OFFSET('Hygiene Data'!$H$11,0,10*ROW('Hygiene Data'!H144)))</f>
        <v/>
      </c>
      <c r="EB150" s="286" t="str">
        <f ca="true">+IF(OFFSET('Hygiene Data'!$H$12,0,10*ROW('Hygiene Data'!H144))="","",OFFSET('Hygiene Data'!$H$12,0,10*ROW('Hygiene Data'!H144)))</f>
        <v/>
      </c>
      <c r="EC150" s="286" t="str">
        <f ca="true">+IF(OFFSET('Hygiene Data'!$H$13,0,10*ROW('Hygiene Data'!H144))="","",OFFSET('Hygiene Data'!$H$13,0,10*ROW('Hygiene Data'!H144)))</f>
        <v/>
      </c>
      <c r="ED150" s="286" t="str">
        <f ca="true">+IF(OFFSET('Hygiene Data'!$I$11,0,10*ROW('Hygiene Data'!I144))="","",OFFSET('Hygiene Data'!$I$11,0,10*ROW('Hygiene Data'!I144)))</f>
        <v/>
      </c>
      <c r="EE150" s="286" t="str">
        <f ca="true">+IF(OFFSET('Hygiene Data'!$I$12,0,10*ROW('Hygiene Data'!I144))="","",OFFSET('Hygiene Data'!$I$12,0,10*ROW('Hygiene Data'!I144)))</f>
        <v/>
      </c>
      <c r="EF150" s="286"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42"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6"/>
      <c r="BS151" s="286" t="str">
        <f ca="true">+IF(OFFSET('Water Data'!$D$27,0,10*ROW('Water Data'!D145))="","",OFFSET('Water Data'!$D$27,0,10*ROW('Water Data'!D145)))</f>
        <v/>
      </c>
      <c r="BT151" s="286" t="str">
        <f ca="true">+IF(OFFSET('Water Data'!$D$28,0,10*ROW('Water Data'!D145))="","",OFFSET('Water Data'!$D$28,0,10*ROW('Water Data'!D145)))</f>
        <v/>
      </c>
      <c r="BU151" s="286" t="str">
        <f ca="true">+IF(OFFSET('Water Data'!$D$29,0,10*ROW('Water Data'!D145))="","",OFFSET('Water Data'!$D$29,0,10*ROW('Water Data'!D145)))</f>
        <v/>
      </c>
      <c r="BV151" s="286" t="str">
        <f ca="true">+IF(OFFSET('Water Data'!$E$27,0,10*ROW('Water Data'!E145))="","",OFFSET('Water Data'!$E$27,0,10*ROW('Water Data'!E145)))</f>
        <v/>
      </c>
      <c r="BW151" s="286" t="str">
        <f ca="true">+IF(OFFSET('Water Data'!$E$28,0,10*ROW('Water Data'!E145))="","",OFFSET('Water Data'!$E$28,0,10*ROW('Water Data'!E145)))</f>
        <v/>
      </c>
      <c r="BX151" s="286" t="str">
        <f ca="true">+IF(OFFSET('Water Data'!$E$29,0,10*ROW('Water Data'!E145))="","",OFFSET('Water Data'!$E$29,0,10*ROW('Water Data'!E145)))</f>
        <v/>
      </c>
      <c r="BY151" s="286" t="str">
        <f ca="true">+IF(OFFSET('Water Data'!$F$27,0,10*ROW('Water Data'!F145))="","",OFFSET('Water Data'!$F$27,0,10*ROW('Water Data'!F145)))</f>
        <v/>
      </c>
      <c r="BZ151" s="286" t="str">
        <f ca="true">+IF(OFFSET('Water Data'!$F$28,0,10*ROW('Water Data'!F145))="","",OFFSET('Water Data'!$F$28,0,10*ROW('Water Data'!F145)))</f>
        <v/>
      </c>
      <c r="CA151" s="286" t="str">
        <f ca="true">+IF(OFFSET('Water Data'!$F$29,0,10*ROW('Water Data'!F145))="","",OFFSET('Water Data'!$F$29,0,10*ROW('Water Data'!F145)))</f>
        <v/>
      </c>
      <c r="CB151" s="286" t="str">
        <f ca="true">+IF(OFFSET('Water Data'!$G$27,0,10*ROW('Water Data'!G145))="","",OFFSET('Water Data'!$G$27,0,10*ROW('Water Data'!G145)))</f>
        <v/>
      </c>
      <c r="CC151" s="286" t="str">
        <f ca="true">+IF(OFFSET('Water Data'!$G$28,0,10*ROW('Water Data'!G145))="","",OFFSET('Water Data'!$G$28,0,10*ROW('Water Data'!G145)))</f>
        <v/>
      </c>
      <c r="CD151" s="286" t="str">
        <f ca="true">+IF(OFFSET('Water Data'!$G$29,0,10*ROW('Water Data'!G145))="","",OFFSET('Water Data'!$G$29,0,10*ROW('Water Data'!G145)))</f>
        <v/>
      </c>
      <c r="CE151" s="286" t="str">
        <f ca="true">+IF(OFFSET('Water Data'!$H$27,0,10*ROW('Water Data'!H145))="","",OFFSET('Water Data'!$H$27,0,10*ROW('Water Data'!H145)))</f>
        <v/>
      </c>
      <c r="CF151" s="286" t="str">
        <f ca="true">+IF(OFFSET('Water Data'!$H$28,0,10*ROW('Water Data'!H145))="","",OFFSET('Water Data'!$H$28,0,10*ROW('Water Data'!H145)))</f>
        <v/>
      </c>
      <c r="CG151" s="286" t="str">
        <f ca="true">+IF(OFFSET('Water Data'!$H$29,0,10*ROW('Water Data'!H145))="","",OFFSET('Water Data'!$H$29,0,10*ROW('Water Data'!H145)))</f>
        <v/>
      </c>
      <c r="CH151" s="286" t="str">
        <f ca="true">+IF(OFFSET('Water Data'!$I$27,0,10*ROW('Water Data'!I145))="","",OFFSET('Water Data'!$I$27,0,10*ROW('Water Data'!I145)))</f>
        <v/>
      </c>
      <c r="CI151" s="286" t="str">
        <f ca="true">+IF(OFFSET('Water Data'!$I$28,0,10*ROW('Water Data'!I145))="","",OFFSET('Water Data'!$I$28,0,10*ROW('Water Data'!I145)))</f>
        <v/>
      </c>
      <c r="CJ151" s="286" t="str">
        <f ca="true">+IF(OFFSET('Water Data'!$I$29,0,10*ROW('Water Data'!I145))="","",OFFSET('Water Data'!$I$29,0,10*ROW('Water Data'!I145)))</f>
        <v/>
      </c>
      <c r="CK151" s="286" t="str">
        <f ca="true">+IF(OFFSET('Sanitation Data'!$D$28,0,10*ROW('Sanitation Data'!D145))="","",OFFSET('Sanitation Data'!$D$28,0,10*ROW('Sanitation Data'!D145)))</f>
        <v/>
      </c>
      <c r="CL151" s="286" t="str">
        <f ca="true">+IF(OFFSET('Sanitation Data'!$D$29,0,10*ROW('Sanitation Data'!D145))="","",OFFSET('Sanitation Data'!$D$29,0,10*ROW('Sanitation Data'!D145)))</f>
        <v/>
      </c>
      <c r="CM151" s="286" t="str">
        <f ca="true">+IF(OFFSET('Sanitation Data'!$D$30,0,10*ROW('Sanitation Data'!D145))="","",OFFSET('Sanitation Data'!$D$30,0,10*ROW('Sanitation Data'!D145)))</f>
        <v/>
      </c>
      <c r="CN151" s="286" t="str">
        <f ca="true">+IF(OFFSET('Sanitation Data'!$D$31,0,10*ROW('Sanitation Data'!D145))="","",OFFSET('Sanitation Data'!$D$31,0,10*ROW('Sanitation Data'!D145)))</f>
        <v/>
      </c>
      <c r="CO151" s="286" t="str">
        <f ca="true">+IF(OFFSET('Sanitation Data'!$D$32,0,10*ROW('Sanitation Data'!D145))="","",OFFSET('Sanitation Data'!$D$32,0,10*ROW('Sanitation Data'!D145)))</f>
        <v/>
      </c>
      <c r="CP151" s="286" t="str">
        <f ca="true">+IF(OFFSET('Sanitation Data'!$E$28,0,10*ROW('Sanitation Data'!E145))="","",OFFSET('Sanitation Data'!$E$28,0,10*ROW('Sanitation Data'!E145)))</f>
        <v/>
      </c>
      <c r="CQ151" s="286" t="str">
        <f ca="true">+IF(OFFSET('Sanitation Data'!$E$29,0,10*ROW('Sanitation Data'!E145))="","",OFFSET('Sanitation Data'!$E$29,0,10*ROW('Sanitation Data'!E145)))</f>
        <v/>
      </c>
      <c r="CR151" s="286" t="str">
        <f ca="true">+IF(OFFSET('Sanitation Data'!$E$30,0,10*ROW('Sanitation Data'!E145))="","",OFFSET('Sanitation Data'!$E$30,0,10*ROW('Sanitation Data'!E145)))</f>
        <v/>
      </c>
      <c r="CS151" s="286" t="str">
        <f ca="true">+IF(OFFSET('Sanitation Data'!$E$31,0,10*ROW('Sanitation Data'!E145))="","",OFFSET('Sanitation Data'!$E$31,0,10*ROW('Sanitation Data'!E145)))</f>
        <v/>
      </c>
      <c r="CT151" s="286" t="str">
        <f ca="true">+IF(OFFSET('Sanitation Data'!$E$32,0,10*ROW('Sanitation Data'!E145))="","",OFFSET('Sanitation Data'!$E$32,0,10*ROW('Sanitation Data'!E145)))</f>
        <v/>
      </c>
      <c r="CU151" s="286" t="str">
        <f ca="true">+IF(OFFSET('Sanitation Data'!$F$28,0,10*ROW('Sanitation Data'!F145))="","",OFFSET('Sanitation Data'!$F$28,0,10*ROW('Sanitation Data'!F145)))</f>
        <v/>
      </c>
      <c r="CV151" s="286" t="str">
        <f ca="true">+IF(OFFSET('Sanitation Data'!$F$29,0,10*ROW('Sanitation Data'!F145))="","",OFFSET('Sanitation Data'!$F$29,0,10*ROW('Sanitation Data'!F145)))</f>
        <v/>
      </c>
      <c r="CW151" s="286" t="str">
        <f ca="true">+IF(OFFSET('Sanitation Data'!$F$30,0,10*ROW('Sanitation Data'!F145))="","",OFFSET('Sanitation Data'!$F$30,0,10*ROW('Sanitation Data'!F145)))</f>
        <v/>
      </c>
      <c r="CX151" s="286" t="str">
        <f ca="true">+IF(OFFSET('Sanitation Data'!$F$31,0,10*ROW('Sanitation Data'!F145))="","",OFFSET('Sanitation Data'!$F$31,0,10*ROW('Sanitation Data'!F145)))</f>
        <v/>
      </c>
      <c r="CY151" s="286" t="str">
        <f ca="true">+IF(OFFSET('Sanitation Data'!$F$32,0,10*ROW('Sanitation Data'!F145))="","",OFFSET('Sanitation Data'!$F$32,0,10*ROW('Sanitation Data'!F145)))</f>
        <v/>
      </c>
      <c r="CZ151" s="286" t="str">
        <f ca="true">+IF(OFFSET('Sanitation Data'!$G$28,0,10*ROW('Sanitation Data'!G145))="","",OFFSET('Sanitation Data'!$G$28,0,10*ROW('Sanitation Data'!G145)))</f>
        <v/>
      </c>
      <c r="DA151" s="286" t="str">
        <f ca="true">+IF(OFFSET('Sanitation Data'!$G$29,0,10*ROW('Sanitation Data'!G145))="","",OFFSET('Sanitation Data'!$G$29,0,10*ROW('Sanitation Data'!G145)))</f>
        <v/>
      </c>
      <c r="DB151" s="286" t="str">
        <f ca="true">+IF(OFFSET('Sanitation Data'!$G$30,0,10*ROW('Sanitation Data'!G145))="","",OFFSET('Sanitation Data'!$G$30,0,10*ROW('Sanitation Data'!G145)))</f>
        <v/>
      </c>
      <c r="DC151" s="286" t="str">
        <f ca="true">+IF(OFFSET('Sanitation Data'!$G$31,0,10*ROW('Sanitation Data'!G145))="","",OFFSET('Sanitation Data'!$G$31,0,10*ROW('Sanitation Data'!G145)))</f>
        <v/>
      </c>
      <c r="DD151" s="286" t="str">
        <f ca="true">+IF(OFFSET('Sanitation Data'!$G$32,0,10*ROW('Sanitation Data'!G145))="","",OFFSET('Sanitation Data'!$G$32,0,10*ROW('Sanitation Data'!G145)))</f>
        <v/>
      </c>
      <c r="DE151" s="286" t="str">
        <f ca="true">+IF(OFFSET('Sanitation Data'!$H$28,0,10*ROW('Sanitation Data'!H145))="","",OFFSET('Sanitation Data'!$H$28,0,10*ROW('Sanitation Data'!H145)))</f>
        <v/>
      </c>
      <c r="DF151" s="286" t="str">
        <f ca="true">+IF(OFFSET('Sanitation Data'!$H$29,0,10*ROW('Sanitation Data'!H145))="","",OFFSET('Sanitation Data'!$H$29,0,10*ROW('Sanitation Data'!H145)))</f>
        <v/>
      </c>
      <c r="DG151" s="286" t="str">
        <f ca="true">+IF(OFFSET('Sanitation Data'!$H$30,0,10*ROW('Sanitation Data'!H145))="","",OFFSET('Sanitation Data'!$H$30,0,10*ROW('Sanitation Data'!H145)))</f>
        <v/>
      </c>
      <c r="DH151" s="286" t="str">
        <f ca="true">+IF(OFFSET('Sanitation Data'!$H$31,0,10*ROW('Sanitation Data'!H145))="","",OFFSET('Sanitation Data'!$H$31,0,10*ROW('Sanitation Data'!H145)))</f>
        <v/>
      </c>
      <c r="DI151" s="286" t="str">
        <f ca="true">+IF(OFFSET('Sanitation Data'!$H$32,0,10*ROW('Sanitation Data'!H145))="","",OFFSET('Sanitation Data'!$H$32,0,10*ROW('Sanitation Data'!H145)))</f>
        <v/>
      </c>
      <c r="DJ151" s="286" t="str">
        <f ca="true">+IF(OFFSET('Sanitation Data'!$I$28,0,10*ROW('Sanitation Data'!I145))="","",OFFSET('Sanitation Data'!$I$28,0,10*ROW('Sanitation Data'!I145)))</f>
        <v/>
      </c>
      <c r="DK151" s="286" t="str">
        <f ca="true">+IF(OFFSET('Sanitation Data'!$I$29,0,10*ROW('Sanitation Data'!I145))="","",OFFSET('Sanitation Data'!$I$29,0,10*ROW('Sanitation Data'!I145)))</f>
        <v/>
      </c>
      <c r="DL151" s="286" t="str">
        <f ca="true">+IF(OFFSET('Sanitation Data'!$I$30,0,10*ROW('Sanitation Data'!I145))="","",OFFSET('Sanitation Data'!$I$30,0,10*ROW('Sanitation Data'!I145)))</f>
        <v/>
      </c>
      <c r="DM151" s="286" t="str">
        <f ca="true">+IF(OFFSET('Sanitation Data'!$I$31,0,10*ROW('Sanitation Data'!I145))="","",OFFSET('Sanitation Data'!$I$31,0,10*ROW('Sanitation Data'!I145)))</f>
        <v/>
      </c>
      <c r="DN151" s="286" t="str">
        <f ca="true">+IF(OFFSET('Sanitation Data'!$I$32,0,10*ROW('Sanitation Data'!I145))="","",OFFSET('Sanitation Data'!$I$32,0,10*ROW('Sanitation Data'!I145)))</f>
        <v/>
      </c>
      <c r="DO151" s="286" t="str">
        <f ca="true">+IF(OFFSET('Hygiene Data'!$D$11,0,10*ROW('Hygiene Data'!D145))="","",OFFSET('Hygiene Data'!$D$11,0,10*ROW('Hygiene Data'!D145)))</f>
        <v/>
      </c>
      <c r="DP151" s="286" t="str">
        <f ca="true">+IF(OFFSET('Hygiene Data'!$D$12,0,10*ROW('Hygiene Data'!D145))="","",OFFSET('Hygiene Data'!$D$12,0,10*ROW('Hygiene Data'!D145)))</f>
        <v/>
      </c>
      <c r="DQ151" s="286" t="str">
        <f ca="true">+IF(OFFSET('Hygiene Data'!$D$13,0,10*ROW('Hygiene Data'!D145))="","",OFFSET('Hygiene Data'!$D$13,0,10*ROW('Hygiene Data'!D145)))</f>
        <v/>
      </c>
      <c r="DR151" s="286" t="str">
        <f ca="true">+IF(OFFSET('Hygiene Data'!$E$11,0,10*ROW('Hygiene Data'!E145))="","",OFFSET('Hygiene Data'!$E$11,0,10*ROW('Hygiene Data'!E145)))</f>
        <v/>
      </c>
      <c r="DS151" s="286" t="str">
        <f ca="true">+IF(OFFSET('Hygiene Data'!$E$12,0,10*ROW('Hygiene Data'!E145))="","",OFFSET('Hygiene Data'!$E$12,0,10*ROW('Hygiene Data'!E145)))</f>
        <v/>
      </c>
      <c r="DT151" s="286" t="str">
        <f ca="true">+IF(OFFSET('Hygiene Data'!$E$13,0,10*ROW('Hygiene Data'!E145))="","",OFFSET('Hygiene Data'!$E$13,0,10*ROW('Hygiene Data'!E145)))</f>
        <v/>
      </c>
      <c r="DU151" s="286" t="str">
        <f ca="true">+IF(OFFSET('Hygiene Data'!$F$11,0,10*ROW('Hygiene Data'!F145))="","",OFFSET('Hygiene Data'!$F$11,0,10*ROW('Hygiene Data'!F145)))</f>
        <v/>
      </c>
      <c r="DV151" s="286" t="str">
        <f ca="true">+IF(OFFSET('Hygiene Data'!$F$12,0,10*ROW('Hygiene Data'!F145))="","",OFFSET('Hygiene Data'!$F$12,0,10*ROW('Hygiene Data'!F145)))</f>
        <v/>
      </c>
      <c r="DW151" s="286" t="str">
        <f ca="true">+IF(OFFSET('Hygiene Data'!$F$13,0,10*ROW('Hygiene Data'!F145))="","",OFFSET('Hygiene Data'!$F$13,0,10*ROW('Hygiene Data'!F145)))</f>
        <v/>
      </c>
      <c r="DX151" s="286" t="str">
        <f ca="true">+IF(OFFSET('Hygiene Data'!$G$11,0,10*ROW('Hygiene Data'!G145))="","",OFFSET('Hygiene Data'!$G$11,0,10*ROW('Hygiene Data'!G145)))</f>
        <v/>
      </c>
      <c r="DY151" s="286" t="str">
        <f ca="true">+IF(OFFSET('Hygiene Data'!$G$12,0,10*ROW('Hygiene Data'!G145))="","",OFFSET('Hygiene Data'!$G$12,0,10*ROW('Hygiene Data'!G145)))</f>
        <v/>
      </c>
      <c r="DZ151" s="286" t="str">
        <f ca="true">+IF(OFFSET('Hygiene Data'!$G$13,0,10*ROW('Hygiene Data'!G145))="","",OFFSET('Hygiene Data'!$G$13,0,10*ROW('Hygiene Data'!G145)))</f>
        <v/>
      </c>
      <c r="EA151" s="286" t="str">
        <f ca="true">+IF(OFFSET('Hygiene Data'!$H$11,0,10*ROW('Hygiene Data'!H145))="","",OFFSET('Hygiene Data'!$H$11,0,10*ROW('Hygiene Data'!H145)))</f>
        <v/>
      </c>
      <c r="EB151" s="286" t="str">
        <f ca="true">+IF(OFFSET('Hygiene Data'!$H$12,0,10*ROW('Hygiene Data'!H145))="","",OFFSET('Hygiene Data'!$H$12,0,10*ROW('Hygiene Data'!H145)))</f>
        <v/>
      </c>
      <c r="EC151" s="286" t="str">
        <f ca="true">+IF(OFFSET('Hygiene Data'!$H$13,0,10*ROW('Hygiene Data'!H145))="","",OFFSET('Hygiene Data'!$H$13,0,10*ROW('Hygiene Data'!H145)))</f>
        <v/>
      </c>
      <c r="ED151" s="286" t="str">
        <f ca="true">+IF(OFFSET('Hygiene Data'!$I$11,0,10*ROW('Hygiene Data'!I145))="","",OFFSET('Hygiene Data'!$I$11,0,10*ROW('Hygiene Data'!I145)))</f>
        <v/>
      </c>
      <c r="EE151" s="286" t="str">
        <f ca="true">+IF(OFFSET('Hygiene Data'!$I$12,0,10*ROW('Hygiene Data'!I145))="","",OFFSET('Hygiene Data'!$I$12,0,10*ROW('Hygiene Data'!I145)))</f>
        <v/>
      </c>
      <c r="EF151" s="286"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42"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6"/>
      <c r="BS152" s="286" t="str">
        <f ca="true">+IF(OFFSET('Water Data'!$D$27,0,10*ROW('Water Data'!D146))="","",OFFSET('Water Data'!$D$27,0,10*ROW('Water Data'!D146)))</f>
        <v/>
      </c>
      <c r="BT152" s="286" t="str">
        <f ca="true">+IF(OFFSET('Water Data'!$D$28,0,10*ROW('Water Data'!D146))="","",OFFSET('Water Data'!$D$28,0,10*ROW('Water Data'!D146)))</f>
        <v/>
      </c>
      <c r="BU152" s="286" t="str">
        <f ca="true">+IF(OFFSET('Water Data'!$D$29,0,10*ROW('Water Data'!D146))="","",OFFSET('Water Data'!$D$29,0,10*ROW('Water Data'!D146)))</f>
        <v/>
      </c>
      <c r="BV152" s="286" t="str">
        <f ca="true">+IF(OFFSET('Water Data'!$E$27,0,10*ROW('Water Data'!E146))="","",OFFSET('Water Data'!$E$27,0,10*ROW('Water Data'!E146)))</f>
        <v/>
      </c>
      <c r="BW152" s="286" t="str">
        <f ca="true">+IF(OFFSET('Water Data'!$E$28,0,10*ROW('Water Data'!E146))="","",OFFSET('Water Data'!$E$28,0,10*ROW('Water Data'!E146)))</f>
        <v/>
      </c>
      <c r="BX152" s="286" t="str">
        <f ca="true">+IF(OFFSET('Water Data'!$E$29,0,10*ROW('Water Data'!E146))="","",OFFSET('Water Data'!$E$29,0,10*ROW('Water Data'!E146)))</f>
        <v/>
      </c>
      <c r="BY152" s="286" t="str">
        <f ca="true">+IF(OFFSET('Water Data'!$F$27,0,10*ROW('Water Data'!F146))="","",OFFSET('Water Data'!$F$27,0,10*ROW('Water Data'!F146)))</f>
        <v/>
      </c>
      <c r="BZ152" s="286" t="str">
        <f ca="true">+IF(OFFSET('Water Data'!$F$28,0,10*ROW('Water Data'!F146))="","",OFFSET('Water Data'!$F$28,0,10*ROW('Water Data'!F146)))</f>
        <v/>
      </c>
      <c r="CA152" s="286" t="str">
        <f ca="true">+IF(OFFSET('Water Data'!$F$29,0,10*ROW('Water Data'!F146))="","",OFFSET('Water Data'!$F$29,0,10*ROW('Water Data'!F146)))</f>
        <v/>
      </c>
      <c r="CB152" s="286" t="str">
        <f ca="true">+IF(OFFSET('Water Data'!$G$27,0,10*ROW('Water Data'!G146))="","",OFFSET('Water Data'!$G$27,0,10*ROW('Water Data'!G146)))</f>
        <v/>
      </c>
      <c r="CC152" s="286" t="str">
        <f ca="true">+IF(OFFSET('Water Data'!$G$28,0,10*ROW('Water Data'!G146))="","",OFFSET('Water Data'!$G$28,0,10*ROW('Water Data'!G146)))</f>
        <v/>
      </c>
      <c r="CD152" s="286" t="str">
        <f ca="true">+IF(OFFSET('Water Data'!$G$29,0,10*ROW('Water Data'!G146))="","",OFFSET('Water Data'!$G$29,0,10*ROW('Water Data'!G146)))</f>
        <v/>
      </c>
      <c r="CE152" s="286" t="str">
        <f ca="true">+IF(OFFSET('Water Data'!$H$27,0,10*ROW('Water Data'!H146))="","",OFFSET('Water Data'!$H$27,0,10*ROW('Water Data'!H146)))</f>
        <v/>
      </c>
      <c r="CF152" s="286" t="str">
        <f ca="true">+IF(OFFSET('Water Data'!$H$28,0,10*ROW('Water Data'!H146))="","",OFFSET('Water Data'!$H$28,0,10*ROW('Water Data'!H146)))</f>
        <v/>
      </c>
      <c r="CG152" s="286" t="str">
        <f ca="true">+IF(OFFSET('Water Data'!$H$29,0,10*ROW('Water Data'!H146))="","",OFFSET('Water Data'!$H$29,0,10*ROW('Water Data'!H146)))</f>
        <v/>
      </c>
      <c r="CH152" s="286" t="str">
        <f ca="true">+IF(OFFSET('Water Data'!$I$27,0,10*ROW('Water Data'!I146))="","",OFFSET('Water Data'!$I$27,0,10*ROW('Water Data'!I146)))</f>
        <v/>
      </c>
      <c r="CI152" s="286" t="str">
        <f ca="true">+IF(OFFSET('Water Data'!$I$28,0,10*ROW('Water Data'!I146))="","",OFFSET('Water Data'!$I$28,0,10*ROW('Water Data'!I146)))</f>
        <v/>
      </c>
      <c r="CJ152" s="286" t="str">
        <f ca="true">+IF(OFFSET('Water Data'!$I$29,0,10*ROW('Water Data'!I146))="","",OFFSET('Water Data'!$I$29,0,10*ROW('Water Data'!I146)))</f>
        <v/>
      </c>
      <c r="CK152" s="286" t="str">
        <f ca="true">+IF(OFFSET('Sanitation Data'!$D$28,0,10*ROW('Sanitation Data'!D146))="","",OFFSET('Sanitation Data'!$D$28,0,10*ROW('Sanitation Data'!D146)))</f>
        <v/>
      </c>
      <c r="CL152" s="286" t="str">
        <f ca="true">+IF(OFFSET('Sanitation Data'!$D$29,0,10*ROW('Sanitation Data'!D146))="","",OFFSET('Sanitation Data'!$D$29,0,10*ROW('Sanitation Data'!D146)))</f>
        <v/>
      </c>
      <c r="CM152" s="286" t="str">
        <f ca="true">+IF(OFFSET('Sanitation Data'!$D$30,0,10*ROW('Sanitation Data'!D146))="","",OFFSET('Sanitation Data'!$D$30,0,10*ROW('Sanitation Data'!D146)))</f>
        <v/>
      </c>
      <c r="CN152" s="286" t="str">
        <f ca="true">+IF(OFFSET('Sanitation Data'!$D$31,0,10*ROW('Sanitation Data'!D146))="","",OFFSET('Sanitation Data'!$D$31,0,10*ROW('Sanitation Data'!D146)))</f>
        <v/>
      </c>
      <c r="CO152" s="286" t="str">
        <f ca="true">+IF(OFFSET('Sanitation Data'!$D$32,0,10*ROW('Sanitation Data'!D146))="","",OFFSET('Sanitation Data'!$D$32,0,10*ROW('Sanitation Data'!D146)))</f>
        <v/>
      </c>
      <c r="CP152" s="286" t="str">
        <f ca="true">+IF(OFFSET('Sanitation Data'!$E$28,0,10*ROW('Sanitation Data'!E146))="","",OFFSET('Sanitation Data'!$E$28,0,10*ROW('Sanitation Data'!E146)))</f>
        <v/>
      </c>
      <c r="CQ152" s="286" t="str">
        <f ca="true">+IF(OFFSET('Sanitation Data'!$E$29,0,10*ROW('Sanitation Data'!E146))="","",OFFSET('Sanitation Data'!$E$29,0,10*ROW('Sanitation Data'!E146)))</f>
        <v/>
      </c>
      <c r="CR152" s="286" t="str">
        <f ca="true">+IF(OFFSET('Sanitation Data'!$E$30,0,10*ROW('Sanitation Data'!E146))="","",OFFSET('Sanitation Data'!$E$30,0,10*ROW('Sanitation Data'!E146)))</f>
        <v/>
      </c>
      <c r="CS152" s="286" t="str">
        <f ca="true">+IF(OFFSET('Sanitation Data'!$E$31,0,10*ROW('Sanitation Data'!E146))="","",OFFSET('Sanitation Data'!$E$31,0,10*ROW('Sanitation Data'!E146)))</f>
        <v/>
      </c>
      <c r="CT152" s="286" t="str">
        <f ca="true">+IF(OFFSET('Sanitation Data'!$E$32,0,10*ROW('Sanitation Data'!E146))="","",OFFSET('Sanitation Data'!$E$32,0,10*ROW('Sanitation Data'!E146)))</f>
        <v/>
      </c>
      <c r="CU152" s="286" t="str">
        <f ca="true">+IF(OFFSET('Sanitation Data'!$F$28,0,10*ROW('Sanitation Data'!F146))="","",OFFSET('Sanitation Data'!$F$28,0,10*ROW('Sanitation Data'!F146)))</f>
        <v/>
      </c>
      <c r="CV152" s="286" t="str">
        <f ca="true">+IF(OFFSET('Sanitation Data'!$F$29,0,10*ROW('Sanitation Data'!F146))="","",OFFSET('Sanitation Data'!$F$29,0,10*ROW('Sanitation Data'!F146)))</f>
        <v/>
      </c>
      <c r="CW152" s="286" t="str">
        <f ca="true">+IF(OFFSET('Sanitation Data'!$F$30,0,10*ROW('Sanitation Data'!F146))="","",OFFSET('Sanitation Data'!$F$30,0,10*ROW('Sanitation Data'!F146)))</f>
        <v/>
      </c>
      <c r="CX152" s="286" t="str">
        <f ca="true">+IF(OFFSET('Sanitation Data'!$F$31,0,10*ROW('Sanitation Data'!F146))="","",OFFSET('Sanitation Data'!$F$31,0,10*ROW('Sanitation Data'!F146)))</f>
        <v/>
      </c>
      <c r="CY152" s="286" t="str">
        <f ca="true">+IF(OFFSET('Sanitation Data'!$F$32,0,10*ROW('Sanitation Data'!F146))="","",OFFSET('Sanitation Data'!$F$32,0,10*ROW('Sanitation Data'!F146)))</f>
        <v/>
      </c>
      <c r="CZ152" s="286" t="str">
        <f ca="true">+IF(OFFSET('Sanitation Data'!$G$28,0,10*ROW('Sanitation Data'!G146))="","",OFFSET('Sanitation Data'!$G$28,0,10*ROW('Sanitation Data'!G146)))</f>
        <v/>
      </c>
      <c r="DA152" s="286" t="str">
        <f ca="true">+IF(OFFSET('Sanitation Data'!$G$29,0,10*ROW('Sanitation Data'!G146))="","",OFFSET('Sanitation Data'!$G$29,0,10*ROW('Sanitation Data'!G146)))</f>
        <v/>
      </c>
      <c r="DB152" s="286" t="str">
        <f ca="true">+IF(OFFSET('Sanitation Data'!$G$30,0,10*ROW('Sanitation Data'!G146))="","",OFFSET('Sanitation Data'!$G$30,0,10*ROW('Sanitation Data'!G146)))</f>
        <v/>
      </c>
      <c r="DC152" s="286" t="str">
        <f ca="true">+IF(OFFSET('Sanitation Data'!$G$31,0,10*ROW('Sanitation Data'!G146))="","",OFFSET('Sanitation Data'!$G$31,0,10*ROW('Sanitation Data'!G146)))</f>
        <v/>
      </c>
      <c r="DD152" s="286" t="str">
        <f ca="true">+IF(OFFSET('Sanitation Data'!$G$32,0,10*ROW('Sanitation Data'!G146))="","",OFFSET('Sanitation Data'!$G$32,0,10*ROW('Sanitation Data'!G146)))</f>
        <v/>
      </c>
      <c r="DE152" s="286" t="str">
        <f ca="true">+IF(OFFSET('Sanitation Data'!$H$28,0,10*ROW('Sanitation Data'!H146))="","",OFFSET('Sanitation Data'!$H$28,0,10*ROW('Sanitation Data'!H146)))</f>
        <v/>
      </c>
      <c r="DF152" s="286" t="str">
        <f ca="true">+IF(OFFSET('Sanitation Data'!$H$29,0,10*ROW('Sanitation Data'!H146))="","",OFFSET('Sanitation Data'!$H$29,0,10*ROW('Sanitation Data'!H146)))</f>
        <v/>
      </c>
      <c r="DG152" s="286" t="str">
        <f ca="true">+IF(OFFSET('Sanitation Data'!$H$30,0,10*ROW('Sanitation Data'!H146))="","",OFFSET('Sanitation Data'!$H$30,0,10*ROW('Sanitation Data'!H146)))</f>
        <v/>
      </c>
      <c r="DH152" s="286" t="str">
        <f ca="true">+IF(OFFSET('Sanitation Data'!$H$31,0,10*ROW('Sanitation Data'!H146))="","",OFFSET('Sanitation Data'!$H$31,0,10*ROW('Sanitation Data'!H146)))</f>
        <v/>
      </c>
      <c r="DI152" s="286" t="str">
        <f ca="true">+IF(OFFSET('Sanitation Data'!$H$32,0,10*ROW('Sanitation Data'!H146))="","",OFFSET('Sanitation Data'!$H$32,0,10*ROW('Sanitation Data'!H146)))</f>
        <v/>
      </c>
      <c r="DJ152" s="286" t="str">
        <f ca="true">+IF(OFFSET('Sanitation Data'!$I$28,0,10*ROW('Sanitation Data'!I146))="","",OFFSET('Sanitation Data'!$I$28,0,10*ROW('Sanitation Data'!I146)))</f>
        <v/>
      </c>
      <c r="DK152" s="286" t="str">
        <f ca="true">+IF(OFFSET('Sanitation Data'!$I$29,0,10*ROW('Sanitation Data'!I146))="","",OFFSET('Sanitation Data'!$I$29,0,10*ROW('Sanitation Data'!I146)))</f>
        <v/>
      </c>
      <c r="DL152" s="286" t="str">
        <f ca="true">+IF(OFFSET('Sanitation Data'!$I$30,0,10*ROW('Sanitation Data'!I146))="","",OFFSET('Sanitation Data'!$I$30,0,10*ROW('Sanitation Data'!I146)))</f>
        <v/>
      </c>
      <c r="DM152" s="286" t="str">
        <f ca="true">+IF(OFFSET('Sanitation Data'!$I$31,0,10*ROW('Sanitation Data'!I146))="","",OFFSET('Sanitation Data'!$I$31,0,10*ROW('Sanitation Data'!I146)))</f>
        <v/>
      </c>
      <c r="DN152" s="286" t="str">
        <f ca="true">+IF(OFFSET('Sanitation Data'!$I$32,0,10*ROW('Sanitation Data'!I146))="","",OFFSET('Sanitation Data'!$I$32,0,10*ROW('Sanitation Data'!I146)))</f>
        <v/>
      </c>
      <c r="DO152" s="286" t="str">
        <f ca="true">+IF(OFFSET('Hygiene Data'!$D$11,0,10*ROW('Hygiene Data'!D146))="","",OFFSET('Hygiene Data'!$D$11,0,10*ROW('Hygiene Data'!D146)))</f>
        <v/>
      </c>
      <c r="DP152" s="286" t="str">
        <f ca="true">+IF(OFFSET('Hygiene Data'!$D$12,0,10*ROW('Hygiene Data'!D146))="","",OFFSET('Hygiene Data'!$D$12,0,10*ROW('Hygiene Data'!D146)))</f>
        <v/>
      </c>
      <c r="DQ152" s="286" t="str">
        <f ca="true">+IF(OFFSET('Hygiene Data'!$D$13,0,10*ROW('Hygiene Data'!D146))="","",OFFSET('Hygiene Data'!$D$13,0,10*ROW('Hygiene Data'!D146)))</f>
        <v/>
      </c>
      <c r="DR152" s="286" t="str">
        <f ca="true">+IF(OFFSET('Hygiene Data'!$E$11,0,10*ROW('Hygiene Data'!E146))="","",OFFSET('Hygiene Data'!$E$11,0,10*ROW('Hygiene Data'!E146)))</f>
        <v/>
      </c>
      <c r="DS152" s="286" t="str">
        <f ca="true">+IF(OFFSET('Hygiene Data'!$E$12,0,10*ROW('Hygiene Data'!E146))="","",OFFSET('Hygiene Data'!$E$12,0,10*ROW('Hygiene Data'!E146)))</f>
        <v/>
      </c>
      <c r="DT152" s="286" t="str">
        <f ca="true">+IF(OFFSET('Hygiene Data'!$E$13,0,10*ROW('Hygiene Data'!E146))="","",OFFSET('Hygiene Data'!$E$13,0,10*ROW('Hygiene Data'!E146)))</f>
        <v/>
      </c>
      <c r="DU152" s="286" t="str">
        <f ca="true">+IF(OFFSET('Hygiene Data'!$F$11,0,10*ROW('Hygiene Data'!F146))="","",OFFSET('Hygiene Data'!$F$11,0,10*ROW('Hygiene Data'!F146)))</f>
        <v/>
      </c>
      <c r="DV152" s="286" t="str">
        <f ca="true">+IF(OFFSET('Hygiene Data'!$F$12,0,10*ROW('Hygiene Data'!F146))="","",OFFSET('Hygiene Data'!$F$12,0,10*ROW('Hygiene Data'!F146)))</f>
        <v/>
      </c>
      <c r="DW152" s="286" t="str">
        <f ca="true">+IF(OFFSET('Hygiene Data'!$F$13,0,10*ROW('Hygiene Data'!F146))="","",OFFSET('Hygiene Data'!$F$13,0,10*ROW('Hygiene Data'!F146)))</f>
        <v/>
      </c>
      <c r="DX152" s="286" t="str">
        <f ca="true">+IF(OFFSET('Hygiene Data'!$G$11,0,10*ROW('Hygiene Data'!G146))="","",OFFSET('Hygiene Data'!$G$11,0,10*ROW('Hygiene Data'!G146)))</f>
        <v/>
      </c>
      <c r="DY152" s="286" t="str">
        <f ca="true">+IF(OFFSET('Hygiene Data'!$G$12,0,10*ROW('Hygiene Data'!G146))="","",OFFSET('Hygiene Data'!$G$12,0,10*ROW('Hygiene Data'!G146)))</f>
        <v/>
      </c>
      <c r="DZ152" s="286" t="str">
        <f ca="true">+IF(OFFSET('Hygiene Data'!$G$13,0,10*ROW('Hygiene Data'!G146))="","",OFFSET('Hygiene Data'!$G$13,0,10*ROW('Hygiene Data'!G146)))</f>
        <v/>
      </c>
      <c r="EA152" s="286" t="str">
        <f ca="true">+IF(OFFSET('Hygiene Data'!$H$11,0,10*ROW('Hygiene Data'!H146))="","",OFFSET('Hygiene Data'!$H$11,0,10*ROW('Hygiene Data'!H146)))</f>
        <v/>
      </c>
      <c r="EB152" s="286" t="str">
        <f ca="true">+IF(OFFSET('Hygiene Data'!$H$12,0,10*ROW('Hygiene Data'!H146))="","",OFFSET('Hygiene Data'!$H$12,0,10*ROW('Hygiene Data'!H146)))</f>
        <v/>
      </c>
      <c r="EC152" s="286" t="str">
        <f ca="true">+IF(OFFSET('Hygiene Data'!$H$13,0,10*ROW('Hygiene Data'!H146))="","",OFFSET('Hygiene Data'!$H$13,0,10*ROW('Hygiene Data'!H146)))</f>
        <v/>
      </c>
      <c r="ED152" s="286" t="str">
        <f ca="true">+IF(OFFSET('Hygiene Data'!$I$11,0,10*ROW('Hygiene Data'!I146))="","",OFFSET('Hygiene Data'!$I$11,0,10*ROW('Hygiene Data'!I146)))</f>
        <v/>
      </c>
      <c r="EE152" s="286" t="str">
        <f ca="true">+IF(OFFSET('Hygiene Data'!$I$12,0,10*ROW('Hygiene Data'!I146))="","",OFFSET('Hygiene Data'!$I$12,0,10*ROW('Hygiene Data'!I146)))</f>
        <v/>
      </c>
      <c r="EF152" s="286"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42"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6"/>
      <c r="BS153" s="286" t="str">
        <f ca="true">+IF(OFFSET('Water Data'!$D$27,0,10*ROW('Water Data'!D147))="","",OFFSET('Water Data'!$D$27,0,10*ROW('Water Data'!D147)))</f>
        <v/>
      </c>
      <c r="BT153" s="286" t="str">
        <f ca="true">+IF(OFFSET('Water Data'!$D$28,0,10*ROW('Water Data'!D147))="","",OFFSET('Water Data'!$D$28,0,10*ROW('Water Data'!D147)))</f>
        <v/>
      </c>
      <c r="BU153" s="286" t="str">
        <f ca="true">+IF(OFFSET('Water Data'!$D$29,0,10*ROW('Water Data'!D147))="","",OFFSET('Water Data'!$D$29,0,10*ROW('Water Data'!D147)))</f>
        <v/>
      </c>
      <c r="BV153" s="286" t="str">
        <f ca="true">+IF(OFFSET('Water Data'!$E$27,0,10*ROW('Water Data'!E147))="","",OFFSET('Water Data'!$E$27,0,10*ROW('Water Data'!E147)))</f>
        <v/>
      </c>
      <c r="BW153" s="286" t="str">
        <f ca="true">+IF(OFFSET('Water Data'!$E$28,0,10*ROW('Water Data'!E147))="","",OFFSET('Water Data'!$E$28,0,10*ROW('Water Data'!E147)))</f>
        <v/>
      </c>
      <c r="BX153" s="286" t="str">
        <f ca="true">+IF(OFFSET('Water Data'!$E$29,0,10*ROW('Water Data'!E147))="","",OFFSET('Water Data'!$E$29,0,10*ROW('Water Data'!E147)))</f>
        <v/>
      </c>
      <c r="BY153" s="286" t="str">
        <f ca="true">+IF(OFFSET('Water Data'!$F$27,0,10*ROW('Water Data'!F147))="","",OFFSET('Water Data'!$F$27,0,10*ROW('Water Data'!F147)))</f>
        <v/>
      </c>
      <c r="BZ153" s="286" t="str">
        <f ca="true">+IF(OFFSET('Water Data'!$F$28,0,10*ROW('Water Data'!F147))="","",OFFSET('Water Data'!$F$28,0,10*ROW('Water Data'!F147)))</f>
        <v/>
      </c>
      <c r="CA153" s="286" t="str">
        <f ca="true">+IF(OFFSET('Water Data'!$F$29,0,10*ROW('Water Data'!F147))="","",OFFSET('Water Data'!$F$29,0,10*ROW('Water Data'!F147)))</f>
        <v/>
      </c>
      <c r="CB153" s="286" t="str">
        <f ca="true">+IF(OFFSET('Water Data'!$G$27,0,10*ROW('Water Data'!G147))="","",OFFSET('Water Data'!$G$27,0,10*ROW('Water Data'!G147)))</f>
        <v/>
      </c>
      <c r="CC153" s="286" t="str">
        <f ca="true">+IF(OFFSET('Water Data'!$G$28,0,10*ROW('Water Data'!G147))="","",OFFSET('Water Data'!$G$28,0,10*ROW('Water Data'!G147)))</f>
        <v/>
      </c>
      <c r="CD153" s="286" t="str">
        <f ca="true">+IF(OFFSET('Water Data'!$G$29,0,10*ROW('Water Data'!G147))="","",OFFSET('Water Data'!$G$29,0,10*ROW('Water Data'!G147)))</f>
        <v/>
      </c>
      <c r="CE153" s="286" t="str">
        <f ca="true">+IF(OFFSET('Water Data'!$H$27,0,10*ROW('Water Data'!H147))="","",OFFSET('Water Data'!$H$27,0,10*ROW('Water Data'!H147)))</f>
        <v/>
      </c>
      <c r="CF153" s="286" t="str">
        <f ca="true">+IF(OFFSET('Water Data'!$H$28,0,10*ROW('Water Data'!H147))="","",OFFSET('Water Data'!$H$28,0,10*ROW('Water Data'!H147)))</f>
        <v/>
      </c>
      <c r="CG153" s="286" t="str">
        <f ca="true">+IF(OFFSET('Water Data'!$H$29,0,10*ROW('Water Data'!H147))="","",OFFSET('Water Data'!$H$29,0,10*ROW('Water Data'!H147)))</f>
        <v/>
      </c>
      <c r="CH153" s="286" t="str">
        <f ca="true">+IF(OFFSET('Water Data'!$I$27,0,10*ROW('Water Data'!I147))="","",OFFSET('Water Data'!$I$27,0,10*ROW('Water Data'!I147)))</f>
        <v/>
      </c>
      <c r="CI153" s="286" t="str">
        <f ca="true">+IF(OFFSET('Water Data'!$I$28,0,10*ROW('Water Data'!I147))="","",OFFSET('Water Data'!$I$28,0,10*ROW('Water Data'!I147)))</f>
        <v/>
      </c>
      <c r="CJ153" s="286" t="str">
        <f ca="true">+IF(OFFSET('Water Data'!$I$29,0,10*ROW('Water Data'!I147))="","",OFFSET('Water Data'!$I$29,0,10*ROW('Water Data'!I147)))</f>
        <v/>
      </c>
      <c r="CK153" s="286" t="str">
        <f ca="true">+IF(OFFSET('Sanitation Data'!$D$28,0,10*ROW('Sanitation Data'!D147))="","",OFFSET('Sanitation Data'!$D$28,0,10*ROW('Sanitation Data'!D147)))</f>
        <v/>
      </c>
      <c r="CL153" s="286" t="str">
        <f ca="true">+IF(OFFSET('Sanitation Data'!$D$29,0,10*ROW('Sanitation Data'!D147))="","",OFFSET('Sanitation Data'!$D$29,0,10*ROW('Sanitation Data'!D147)))</f>
        <v/>
      </c>
      <c r="CM153" s="286" t="str">
        <f ca="true">+IF(OFFSET('Sanitation Data'!$D$30,0,10*ROW('Sanitation Data'!D147))="","",OFFSET('Sanitation Data'!$D$30,0,10*ROW('Sanitation Data'!D147)))</f>
        <v/>
      </c>
      <c r="CN153" s="286" t="str">
        <f ca="true">+IF(OFFSET('Sanitation Data'!$D$31,0,10*ROW('Sanitation Data'!D147))="","",OFFSET('Sanitation Data'!$D$31,0,10*ROW('Sanitation Data'!D147)))</f>
        <v/>
      </c>
      <c r="CO153" s="286" t="str">
        <f ca="true">+IF(OFFSET('Sanitation Data'!$D$32,0,10*ROW('Sanitation Data'!D147))="","",OFFSET('Sanitation Data'!$D$32,0,10*ROW('Sanitation Data'!D147)))</f>
        <v/>
      </c>
      <c r="CP153" s="286" t="str">
        <f ca="true">+IF(OFFSET('Sanitation Data'!$E$28,0,10*ROW('Sanitation Data'!E147))="","",OFFSET('Sanitation Data'!$E$28,0,10*ROW('Sanitation Data'!E147)))</f>
        <v/>
      </c>
      <c r="CQ153" s="286" t="str">
        <f ca="true">+IF(OFFSET('Sanitation Data'!$E$29,0,10*ROW('Sanitation Data'!E147))="","",OFFSET('Sanitation Data'!$E$29,0,10*ROW('Sanitation Data'!E147)))</f>
        <v/>
      </c>
      <c r="CR153" s="286" t="str">
        <f ca="true">+IF(OFFSET('Sanitation Data'!$E$30,0,10*ROW('Sanitation Data'!E147))="","",OFFSET('Sanitation Data'!$E$30,0,10*ROW('Sanitation Data'!E147)))</f>
        <v/>
      </c>
      <c r="CS153" s="286" t="str">
        <f ca="true">+IF(OFFSET('Sanitation Data'!$E$31,0,10*ROW('Sanitation Data'!E147))="","",OFFSET('Sanitation Data'!$E$31,0,10*ROW('Sanitation Data'!E147)))</f>
        <v/>
      </c>
      <c r="CT153" s="286" t="str">
        <f ca="true">+IF(OFFSET('Sanitation Data'!$E$32,0,10*ROW('Sanitation Data'!E147))="","",OFFSET('Sanitation Data'!$E$32,0,10*ROW('Sanitation Data'!E147)))</f>
        <v/>
      </c>
      <c r="CU153" s="286" t="str">
        <f ca="true">+IF(OFFSET('Sanitation Data'!$F$28,0,10*ROW('Sanitation Data'!F147))="","",OFFSET('Sanitation Data'!$F$28,0,10*ROW('Sanitation Data'!F147)))</f>
        <v/>
      </c>
      <c r="CV153" s="286" t="str">
        <f ca="true">+IF(OFFSET('Sanitation Data'!$F$29,0,10*ROW('Sanitation Data'!F147))="","",OFFSET('Sanitation Data'!$F$29,0,10*ROW('Sanitation Data'!F147)))</f>
        <v/>
      </c>
      <c r="CW153" s="286" t="str">
        <f ca="true">+IF(OFFSET('Sanitation Data'!$F$30,0,10*ROW('Sanitation Data'!F147))="","",OFFSET('Sanitation Data'!$F$30,0,10*ROW('Sanitation Data'!F147)))</f>
        <v/>
      </c>
      <c r="CX153" s="286" t="str">
        <f ca="true">+IF(OFFSET('Sanitation Data'!$F$31,0,10*ROW('Sanitation Data'!F147))="","",OFFSET('Sanitation Data'!$F$31,0,10*ROW('Sanitation Data'!F147)))</f>
        <v/>
      </c>
      <c r="CY153" s="286" t="str">
        <f ca="true">+IF(OFFSET('Sanitation Data'!$F$32,0,10*ROW('Sanitation Data'!F147))="","",OFFSET('Sanitation Data'!$F$32,0,10*ROW('Sanitation Data'!F147)))</f>
        <v/>
      </c>
      <c r="CZ153" s="286" t="str">
        <f ca="true">+IF(OFFSET('Sanitation Data'!$G$28,0,10*ROW('Sanitation Data'!G147))="","",OFFSET('Sanitation Data'!$G$28,0,10*ROW('Sanitation Data'!G147)))</f>
        <v/>
      </c>
      <c r="DA153" s="286" t="str">
        <f ca="true">+IF(OFFSET('Sanitation Data'!$G$29,0,10*ROW('Sanitation Data'!G147))="","",OFFSET('Sanitation Data'!$G$29,0,10*ROW('Sanitation Data'!G147)))</f>
        <v/>
      </c>
      <c r="DB153" s="286" t="str">
        <f ca="true">+IF(OFFSET('Sanitation Data'!$G$30,0,10*ROW('Sanitation Data'!G147))="","",OFFSET('Sanitation Data'!$G$30,0,10*ROW('Sanitation Data'!G147)))</f>
        <v/>
      </c>
      <c r="DC153" s="286" t="str">
        <f ca="true">+IF(OFFSET('Sanitation Data'!$G$31,0,10*ROW('Sanitation Data'!G147))="","",OFFSET('Sanitation Data'!$G$31,0,10*ROW('Sanitation Data'!G147)))</f>
        <v/>
      </c>
      <c r="DD153" s="286" t="str">
        <f ca="true">+IF(OFFSET('Sanitation Data'!$G$32,0,10*ROW('Sanitation Data'!G147))="","",OFFSET('Sanitation Data'!$G$32,0,10*ROW('Sanitation Data'!G147)))</f>
        <v/>
      </c>
      <c r="DE153" s="286" t="str">
        <f ca="true">+IF(OFFSET('Sanitation Data'!$H$28,0,10*ROW('Sanitation Data'!H147))="","",OFFSET('Sanitation Data'!$H$28,0,10*ROW('Sanitation Data'!H147)))</f>
        <v/>
      </c>
      <c r="DF153" s="286" t="str">
        <f ca="true">+IF(OFFSET('Sanitation Data'!$H$29,0,10*ROW('Sanitation Data'!H147))="","",OFFSET('Sanitation Data'!$H$29,0,10*ROW('Sanitation Data'!H147)))</f>
        <v/>
      </c>
      <c r="DG153" s="286" t="str">
        <f ca="true">+IF(OFFSET('Sanitation Data'!$H$30,0,10*ROW('Sanitation Data'!H147))="","",OFFSET('Sanitation Data'!$H$30,0,10*ROW('Sanitation Data'!H147)))</f>
        <v/>
      </c>
      <c r="DH153" s="286" t="str">
        <f ca="true">+IF(OFFSET('Sanitation Data'!$H$31,0,10*ROW('Sanitation Data'!H147))="","",OFFSET('Sanitation Data'!$H$31,0,10*ROW('Sanitation Data'!H147)))</f>
        <v/>
      </c>
      <c r="DI153" s="286" t="str">
        <f ca="true">+IF(OFFSET('Sanitation Data'!$H$32,0,10*ROW('Sanitation Data'!H147))="","",OFFSET('Sanitation Data'!$H$32,0,10*ROW('Sanitation Data'!H147)))</f>
        <v/>
      </c>
      <c r="DJ153" s="286" t="str">
        <f ca="true">+IF(OFFSET('Sanitation Data'!$I$28,0,10*ROW('Sanitation Data'!I147))="","",OFFSET('Sanitation Data'!$I$28,0,10*ROW('Sanitation Data'!I147)))</f>
        <v/>
      </c>
      <c r="DK153" s="286" t="str">
        <f ca="true">+IF(OFFSET('Sanitation Data'!$I$29,0,10*ROW('Sanitation Data'!I147))="","",OFFSET('Sanitation Data'!$I$29,0,10*ROW('Sanitation Data'!I147)))</f>
        <v/>
      </c>
      <c r="DL153" s="286" t="str">
        <f ca="true">+IF(OFFSET('Sanitation Data'!$I$30,0,10*ROW('Sanitation Data'!I147))="","",OFFSET('Sanitation Data'!$I$30,0,10*ROW('Sanitation Data'!I147)))</f>
        <v/>
      </c>
      <c r="DM153" s="286" t="str">
        <f ca="true">+IF(OFFSET('Sanitation Data'!$I$31,0,10*ROW('Sanitation Data'!I147))="","",OFFSET('Sanitation Data'!$I$31,0,10*ROW('Sanitation Data'!I147)))</f>
        <v/>
      </c>
      <c r="DN153" s="286" t="str">
        <f ca="true">+IF(OFFSET('Sanitation Data'!$I$32,0,10*ROW('Sanitation Data'!I147))="","",OFFSET('Sanitation Data'!$I$32,0,10*ROW('Sanitation Data'!I147)))</f>
        <v/>
      </c>
      <c r="DO153" s="286" t="str">
        <f ca="true">+IF(OFFSET('Hygiene Data'!$D$11,0,10*ROW('Hygiene Data'!D147))="","",OFFSET('Hygiene Data'!$D$11,0,10*ROW('Hygiene Data'!D147)))</f>
        <v/>
      </c>
      <c r="DP153" s="286" t="str">
        <f ca="true">+IF(OFFSET('Hygiene Data'!$D$12,0,10*ROW('Hygiene Data'!D147))="","",OFFSET('Hygiene Data'!$D$12,0,10*ROW('Hygiene Data'!D147)))</f>
        <v/>
      </c>
      <c r="DQ153" s="286" t="str">
        <f ca="true">+IF(OFFSET('Hygiene Data'!$D$13,0,10*ROW('Hygiene Data'!D147))="","",OFFSET('Hygiene Data'!$D$13,0,10*ROW('Hygiene Data'!D147)))</f>
        <v/>
      </c>
      <c r="DR153" s="286" t="str">
        <f ca="true">+IF(OFFSET('Hygiene Data'!$E$11,0,10*ROW('Hygiene Data'!E147))="","",OFFSET('Hygiene Data'!$E$11,0,10*ROW('Hygiene Data'!E147)))</f>
        <v/>
      </c>
      <c r="DS153" s="286" t="str">
        <f ca="true">+IF(OFFSET('Hygiene Data'!$E$12,0,10*ROW('Hygiene Data'!E147))="","",OFFSET('Hygiene Data'!$E$12,0,10*ROW('Hygiene Data'!E147)))</f>
        <v/>
      </c>
      <c r="DT153" s="286" t="str">
        <f ca="true">+IF(OFFSET('Hygiene Data'!$E$13,0,10*ROW('Hygiene Data'!E147))="","",OFFSET('Hygiene Data'!$E$13,0,10*ROW('Hygiene Data'!E147)))</f>
        <v/>
      </c>
      <c r="DU153" s="286" t="str">
        <f ca="true">+IF(OFFSET('Hygiene Data'!$F$11,0,10*ROW('Hygiene Data'!F147))="","",OFFSET('Hygiene Data'!$F$11,0,10*ROW('Hygiene Data'!F147)))</f>
        <v/>
      </c>
      <c r="DV153" s="286" t="str">
        <f ca="true">+IF(OFFSET('Hygiene Data'!$F$12,0,10*ROW('Hygiene Data'!F147))="","",OFFSET('Hygiene Data'!$F$12,0,10*ROW('Hygiene Data'!F147)))</f>
        <v/>
      </c>
      <c r="DW153" s="286" t="str">
        <f ca="true">+IF(OFFSET('Hygiene Data'!$F$13,0,10*ROW('Hygiene Data'!F147))="","",OFFSET('Hygiene Data'!$F$13,0,10*ROW('Hygiene Data'!F147)))</f>
        <v/>
      </c>
      <c r="DX153" s="286" t="str">
        <f ca="true">+IF(OFFSET('Hygiene Data'!$G$11,0,10*ROW('Hygiene Data'!G147))="","",OFFSET('Hygiene Data'!$G$11,0,10*ROW('Hygiene Data'!G147)))</f>
        <v/>
      </c>
      <c r="DY153" s="286" t="str">
        <f ca="true">+IF(OFFSET('Hygiene Data'!$G$12,0,10*ROW('Hygiene Data'!G147))="","",OFFSET('Hygiene Data'!$G$12,0,10*ROW('Hygiene Data'!G147)))</f>
        <v/>
      </c>
      <c r="DZ153" s="286" t="str">
        <f ca="true">+IF(OFFSET('Hygiene Data'!$G$13,0,10*ROW('Hygiene Data'!G147))="","",OFFSET('Hygiene Data'!$G$13,0,10*ROW('Hygiene Data'!G147)))</f>
        <v/>
      </c>
      <c r="EA153" s="286" t="str">
        <f ca="true">+IF(OFFSET('Hygiene Data'!$H$11,0,10*ROW('Hygiene Data'!H147))="","",OFFSET('Hygiene Data'!$H$11,0,10*ROW('Hygiene Data'!H147)))</f>
        <v/>
      </c>
      <c r="EB153" s="286" t="str">
        <f ca="true">+IF(OFFSET('Hygiene Data'!$H$12,0,10*ROW('Hygiene Data'!H147))="","",OFFSET('Hygiene Data'!$H$12,0,10*ROW('Hygiene Data'!H147)))</f>
        <v/>
      </c>
      <c r="EC153" s="286" t="str">
        <f ca="true">+IF(OFFSET('Hygiene Data'!$H$13,0,10*ROW('Hygiene Data'!H147))="","",OFFSET('Hygiene Data'!$H$13,0,10*ROW('Hygiene Data'!H147)))</f>
        <v/>
      </c>
      <c r="ED153" s="286" t="str">
        <f ca="true">+IF(OFFSET('Hygiene Data'!$I$11,0,10*ROW('Hygiene Data'!I147))="","",OFFSET('Hygiene Data'!$I$11,0,10*ROW('Hygiene Data'!I147)))</f>
        <v/>
      </c>
      <c r="EE153" s="286" t="str">
        <f ca="true">+IF(OFFSET('Hygiene Data'!$I$12,0,10*ROW('Hygiene Data'!I147))="","",OFFSET('Hygiene Data'!$I$12,0,10*ROW('Hygiene Data'!I147)))</f>
        <v/>
      </c>
      <c r="EF153" s="286"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42"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6"/>
      <c r="BS154" s="286" t="str">
        <f ca="true">+IF(OFFSET('Water Data'!$D$27,0,10*ROW('Water Data'!D148))="","",OFFSET('Water Data'!$D$27,0,10*ROW('Water Data'!D148)))</f>
        <v/>
      </c>
      <c r="BT154" s="286" t="str">
        <f ca="true">+IF(OFFSET('Water Data'!$D$28,0,10*ROW('Water Data'!D148))="","",OFFSET('Water Data'!$D$28,0,10*ROW('Water Data'!D148)))</f>
        <v/>
      </c>
      <c r="BU154" s="286" t="str">
        <f ca="true">+IF(OFFSET('Water Data'!$D$29,0,10*ROW('Water Data'!D148))="","",OFFSET('Water Data'!$D$29,0,10*ROW('Water Data'!D148)))</f>
        <v/>
      </c>
      <c r="BV154" s="286" t="str">
        <f ca="true">+IF(OFFSET('Water Data'!$E$27,0,10*ROW('Water Data'!E148))="","",OFFSET('Water Data'!$E$27,0,10*ROW('Water Data'!E148)))</f>
        <v/>
      </c>
      <c r="BW154" s="286" t="str">
        <f ca="true">+IF(OFFSET('Water Data'!$E$28,0,10*ROW('Water Data'!E148))="","",OFFSET('Water Data'!$E$28,0,10*ROW('Water Data'!E148)))</f>
        <v/>
      </c>
      <c r="BX154" s="286" t="str">
        <f ca="true">+IF(OFFSET('Water Data'!$E$29,0,10*ROW('Water Data'!E148))="","",OFFSET('Water Data'!$E$29,0,10*ROW('Water Data'!E148)))</f>
        <v/>
      </c>
      <c r="BY154" s="286" t="str">
        <f ca="true">+IF(OFFSET('Water Data'!$F$27,0,10*ROW('Water Data'!F148))="","",OFFSET('Water Data'!$F$27,0,10*ROW('Water Data'!F148)))</f>
        <v/>
      </c>
      <c r="BZ154" s="286" t="str">
        <f ca="true">+IF(OFFSET('Water Data'!$F$28,0,10*ROW('Water Data'!F148))="","",OFFSET('Water Data'!$F$28,0,10*ROW('Water Data'!F148)))</f>
        <v/>
      </c>
      <c r="CA154" s="286" t="str">
        <f ca="true">+IF(OFFSET('Water Data'!$F$29,0,10*ROW('Water Data'!F148))="","",OFFSET('Water Data'!$F$29,0,10*ROW('Water Data'!F148)))</f>
        <v/>
      </c>
      <c r="CB154" s="286" t="str">
        <f ca="true">+IF(OFFSET('Water Data'!$G$27,0,10*ROW('Water Data'!G148))="","",OFFSET('Water Data'!$G$27,0,10*ROW('Water Data'!G148)))</f>
        <v/>
      </c>
      <c r="CC154" s="286" t="str">
        <f ca="true">+IF(OFFSET('Water Data'!$G$28,0,10*ROW('Water Data'!G148))="","",OFFSET('Water Data'!$G$28,0,10*ROW('Water Data'!G148)))</f>
        <v/>
      </c>
      <c r="CD154" s="286" t="str">
        <f ca="true">+IF(OFFSET('Water Data'!$G$29,0,10*ROW('Water Data'!G148))="","",OFFSET('Water Data'!$G$29,0,10*ROW('Water Data'!G148)))</f>
        <v/>
      </c>
      <c r="CE154" s="286" t="str">
        <f ca="true">+IF(OFFSET('Water Data'!$H$27,0,10*ROW('Water Data'!H148))="","",OFFSET('Water Data'!$H$27,0,10*ROW('Water Data'!H148)))</f>
        <v/>
      </c>
      <c r="CF154" s="286" t="str">
        <f ca="true">+IF(OFFSET('Water Data'!$H$28,0,10*ROW('Water Data'!H148))="","",OFFSET('Water Data'!$H$28,0,10*ROW('Water Data'!H148)))</f>
        <v/>
      </c>
      <c r="CG154" s="286" t="str">
        <f ca="true">+IF(OFFSET('Water Data'!$H$29,0,10*ROW('Water Data'!H148))="","",OFFSET('Water Data'!$H$29,0,10*ROW('Water Data'!H148)))</f>
        <v/>
      </c>
      <c r="CH154" s="286" t="str">
        <f ca="true">+IF(OFFSET('Water Data'!$I$27,0,10*ROW('Water Data'!I148))="","",OFFSET('Water Data'!$I$27,0,10*ROW('Water Data'!I148)))</f>
        <v/>
      </c>
      <c r="CI154" s="286" t="str">
        <f ca="true">+IF(OFFSET('Water Data'!$I$28,0,10*ROW('Water Data'!I148))="","",OFFSET('Water Data'!$I$28,0,10*ROW('Water Data'!I148)))</f>
        <v/>
      </c>
      <c r="CJ154" s="286" t="str">
        <f ca="true">+IF(OFFSET('Water Data'!$I$29,0,10*ROW('Water Data'!I148))="","",OFFSET('Water Data'!$I$29,0,10*ROW('Water Data'!I148)))</f>
        <v/>
      </c>
      <c r="CK154" s="286" t="str">
        <f ca="true">+IF(OFFSET('Sanitation Data'!$D$28,0,10*ROW('Sanitation Data'!D148))="","",OFFSET('Sanitation Data'!$D$28,0,10*ROW('Sanitation Data'!D148)))</f>
        <v/>
      </c>
      <c r="CL154" s="286" t="str">
        <f ca="true">+IF(OFFSET('Sanitation Data'!$D$29,0,10*ROW('Sanitation Data'!D148))="","",OFFSET('Sanitation Data'!$D$29,0,10*ROW('Sanitation Data'!D148)))</f>
        <v/>
      </c>
      <c r="CM154" s="286" t="str">
        <f ca="true">+IF(OFFSET('Sanitation Data'!$D$30,0,10*ROW('Sanitation Data'!D148))="","",OFFSET('Sanitation Data'!$D$30,0,10*ROW('Sanitation Data'!D148)))</f>
        <v/>
      </c>
      <c r="CN154" s="286" t="str">
        <f ca="true">+IF(OFFSET('Sanitation Data'!$D$31,0,10*ROW('Sanitation Data'!D148))="","",OFFSET('Sanitation Data'!$D$31,0,10*ROW('Sanitation Data'!D148)))</f>
        <v/>
      </c>
      <c r="CO154" s="286" t="str">
        <f ca="true">+IF(OFFSET('Sanitation Data'!$D$32,0,10*ROW('Sanitation Data'!D148))="","",OFFSET('Sanitation Data'!$D$32,0,10*ROW('Sanitation Data'!D148)))</f>
        <v/>
      </c>
      <c r="CP154" s="286" t="str">
        <f ca="true">+IF(OFFSET('Sanitation Data'!$E$28,0,10*ROW('Sanitation Data'!E148))="","",OFFSET('Sanitation Data'!$E$28,0,10*ROW('Sanitation Data'!E148)))</f>
        <v/>
      </c>
      <c r="CQ154" s="286" t="str">
        <f ca="true">+IF(OFFSET('Sanitation Data'!$E$29,0,10*ROW('Sanitation Data'!E148))="","",OFFSET('Sanitation Data'!$E$29,0,10*ROW('Sanitation Data'!E148)))</f>
        <v/>
      </c>
      <c r="CR154" s="286" t="str">
        <f ca="true">+IF(OFFSET('Sanitation Data'!$E$30,0,10*ROW('Sanitation Data'!E148))="","",OFFSET('Sanitation Data'!$E$30,0,10*ROW('Sanitation Data'!E148)))</f>
        <v/>
      </c>
      <c r="CS154" s="286" t="str">
        <f ca="true">+IF(OFFSET('Sanitation Data'!$E$31,0,10*ROW('Sanitation Data'!E148))="","",OFFSET('Sanitation Data'!$E$31,0,10*ROW('Sanitation Data'!E148)))</f>
        <v/>
      </c>
      <c r="CT154" s="286" t="str">
        <f ca="true">+IF(OFFSET('Sanitation Data'!$E$32,0,10*ROW('Sanitation Data'!E148))="","",OFFSET('Sanitation Data'!$E$32,0,10*ROW('Sanitation Data'!E148)))</f>
        <v/>
      </c>
      <c r="CU154" s="286" t="str">
        <f ca="true">+IF(OFFSET('Sanitation Data'!$F$28,0,10*ROW('Sanitation Data'!F148))="","",OFFSET('Sanitation Data'!$F$28,0,10*ROW('Sanitation Data'!F148)))</f>
        <v/>
      </c>
      <c r="CV154" s="286" t="str">
        <f ca="true">+IF(OFFSET('Sanitation Data'!$F$29,0,10*ROW('Sanitation Data'!F148))="","",OFFSET('Sanitation Data'!$F$29,0,10*ROW('Sanitation Data'!F148)))</f>
        <v/>
      </c>
      <c r="CW154" s="286" t="str">
        <f ca="true">+IF(OFFSET('Sanitation Data'!$F$30,0,10*ROW('Sanitation Data'!F148))="","",OFFSET('Sanitation Data'!$F$30,0,10*ROW('Sanitation Data'!F148)))</f>
        <v/>
      </c>
      <c r="CX154" s="286" t="str">
        <f ca="true">+IF(OFFSET('Sanitation Data'!$F$31,0,10*ROW('Sanitation Data'!F148))="","",OFFSET('Sanitation Data'!$F$31,0,10*ROW('Sanitation Data'!F148)))</f>
        <v/>
      </c>
      <c r="CY154" s="286" t="str">
        <f ca="true">+IF(OFFSET('Sanitation Data'!$F$32,0,10*ROW('Sanitation Data'!F148))="","",OFFSET('Sanitation Data'!$F$32,0,10*ROW('Sanitation Data'!F148)))</f>
        <v/>
      </c>
      <c r="CZ154" s="286" t="str">
        <f ca="true">+IF(OFFSET('Sanitation Data'!$G$28,0,10*ROW('Sanitation Data'!G148))="","",OFFSET('Sanitation Data'!$G$28,0,10*ROW('Sanitation Data'!G148)))</f>
        <v/>
      </c>
      <c r="DA154" s="286" t="str">
        <f ca="true">+IF(OFFSET('Sanitation Data'!$G$29,0,10*ROW('Sanitation Data'!G148))="","",OFFSET('Sanitation Data'!$G$29,0,10*ROW('Sanitation Data'!G148)))</f>
        <v/>
      </c>
      <c r="DB154" s="286" t="str">
        <f ca="true">+IF(OFFSET('Sanitation Data'!$G$30,0,10*ROW('Sanitation Data'!G148))="","",OFFSET('Sanitation Data'!$G$30,0,10*ROW('Sanitation Data'!G148)))</f>
        <v/>
      </c>
      <c r="DC154" s="286" t="str">
        <f ca="true">+IF(OFFSET('Sanitation Data'!$G$31,0,10*ROW('Sanitation Data'!G148))="","",OFFSET('Sanitation Data'!$G$31,0,10*ROW('Sanitation Data'!G148)))</f>
        <v/>
      </c>
      <c r="DD154" s="286" t="str">
        <f ca="true">+IF(OFFSET('Sanitation Data'!$G$32,0,10*ROW('Sanitation Data'!G148))="","",OFFSET('Sanitation Data'!$G$32,0,10*ROW('Sanitation Data'!G148)))</f>
        <v/>
      </c>
      <c r="DE154" s="286" t="str">
        <f ca="true">+IF(OFFSET('Sanitation Data'!$H$28,0,10*ROW('Sanitation Data'!H148))="","",OFFSET('Sanitation Data'!$H$28,0,10*ROW('Sanitation Data'!H148)))</f>
        <v/>
      </c>
      <c r="DF154" s="286" t="str">
        <f ca="true">+IF(OFFSET('Sanitation Data'!$H$29,0,10*ROW('Sanitation Data'!H148))="","",OFFSET('Sanitation Data'!$H$29,0,10*ROW('Sanitation Data'!H148)))</f>
        <v/>
      </c>
      <c r="DG154" s="286" t="str">
        <f ca="true">+IF(OFFSET('Sanitation Data'!$H$30,0,10*ROW('Sanitation Data'!H148))="","",OFFSET('Sanitation Data'!$H$30,0,10*ROW('Sanitation Data'!H148)))</f>
        <v/>
      </c>
      <c r="DH154" s="286" t="str">
        <f ca="true">+IF(OFFSET('Sanitation Data'!$H$31,0,10*ROW('Sanitation Data'!H148))="","",OFFSET('Sanitation Data'!$H$31,0,10*ROW('Sanitation Data'!H148)))</f>
        <v/>
      </c>
      <c r="DI154" s="286" t="str">
        <f ca="true">+IF(OFFSET('Sanitation Data'!$H$32,0,10*ROW('Sanitation Data'!H148))="","",OFFSET('Sanitation Data'!$H$32,0,10*ROW('Sanitation Data'!H148)))</f>
        <v/>
      </c>
      <c r="DJ154" s="286" t="str">
        <f ca="true">+IF(OFFSET('Sanitation Data'!$I$28,0,10*ROW('Sanitation Data'!I148))="","",OFFSET('Sanitation Data'!$I$28,0,10*ROW('Sanitation Data'!I148)))</f>
        <v/>
      </c>
      <c r="DK154" s="286" t="str">
        <f ca="true">+IF(OFFSET('Sanitation Data'!$I$29,0,10*ROW('Sanitation Data'!I148))="","",OFFSET('Sanitation Data'!$I$29,0,10*ROW('Sanitation Data'!I148)))</f>
        <v/>
      </c>
      <c r="DL154" s="286" t="str">
        <f ca="true">+IF(OFFSET('Sanitation Data'!$I$30,0,10*ROW('Sanitation Data'!I148))="","",OFFSET('Sanitation Data'!$I$30,0,10*ROW('Sanitation Data'!I148)))</f>
        <v/>
      </c>
      <c r="DM154" s="286" t="str">
        <f ca="true">+IF(OFFSET('Sanitation Data'!$I$31,0,10*ROW('Sanitation Data'!I148))="","",OFFSET('Sanitation Data'!$I$31,0,10*ROW('Sanitation Data'!I148)))</f>
        <v/>
      </c>
      <c r="DN154" s="286" t="str">
        <f ca="true">+IF(OFFSET('Sanitation Data'!$I$32,0,10*ROW('Sanitation Data'!I148))="","",OFFSET('Sanitation Data'!$I$32,0,10*ROW('Sanitation Data'!I148)))</f>
        <v/>
      </c>
      <c r="DO154" s="286" t="str">
        <f ca="true">+IF(OFFSET('Hygiene Data'!$D$11,0,10*ROW('Hygiene Data'!D148))="","",OFFSET('Hygiene Data'!$D$11,0,10*ROW('Hygiene Data'!D148)))</f>
        <v/>
      </c>
      <c r="DP154" s="286" t="str">
        <f ca="true">+IF(OFFSET('Hygiene Data'!$D$12,0,10*ROW('Hygiene Data'!D148))="","",OFFSET('Hygiene Data'!$D$12,0,10*ROW('Hygiene Data'!D148)))</f>
        <v/>
      </c>
      <c r="DQ154" s="286" t="str">
        <f ca="true">+IF(OFFSET('Hygiene Data'!$D$13,0,10*ROW('Hygiene Data'!D148))="","",OFFSET('Hygiene Data'!$D$13,0,10*ROW('Hygiene Data'!D148)))</f>
        <v/>
      </c>
      <c r="DR154" s="286" t="str">
        <f ca="true">+IF(OFFSET('Hygiene Data'!$E$11,0,10*ROW('Hygiene Data'!E148))="","",OFFSET('Hygiene Data'!$E$11,0,10*ROW('Hygiene Data'!E148)))</f>
        <v/>
      </c>
      <c r="DS154" s="286" t="str">
        <f ca="true">+IF(OFFSET('Hygiene Data'!$E$12,0,10*ROW('Hygiene Data'!E148))="","",OFFSET('Hygiene Data'!$E$12,0,10*ROW('Hygiene Data'!E148)))</f>
        <v/>
      </c>
      <c r="DT154" s="286" t="str">
        <f ca="true">+IF(OFFSET('Hygiene Data'!$E$13,0,10*ROW('Hygiene Data'!E148))="","",OFFSET('Hygiene Data'!$E$13,0,10*ROW('Hygiene Data'!E148)))</f>
        <v/>
      </c>
      <c r="DU154" s="286" t="str">
        <f ca="true">+IF(OFFSET('Hygiene Data'!$F$11,0,10*ROW('Hygiene Data'!F148))="","",OFFSET('Hygiene Data'!$F$11,0,10*ROW('Hygiene Data'!F148)))</f>
        <v/>
      </c>
      <c r="DV154" s="286" t="str">
        <f ca="true">+IF(OFFSET('Hygiene Data'!$F$12,0,10*ROW('Hygiene Data'!F148))="","",OFFSET('Hygiene Data'!$F$12,0,10*ROW('Hygiene Data'!F148)))</f>
        <v/>
      </c>
      <c r="DW154" s="286" t="str">
        <f ca="true">+IF(OFFSET('Hygiene Data'!$F$13,0,10*ROW('Hygiene Data'!F148))="","",OFFSET('Hygiene Data'!$F$13,0,10*ROW('Hygiene Data'!F148)))</f>
        <v/>
      </c>
      <c r="DX154" s="286" t="str">
        <f ca="true">+IF(OFFSET('Hygiene Data'!$G$11,0,10*ROW('Hygiene Data'!G148))="","",OFFSET('Hygiene Data'!$G$11,0,10*ROW('Hygiene Data'!G148)))</f>
        <v/>
      </c>
      <c r="DY154" s="286" t="str">
        <f ca="true">+IF(OFFSET('Hygiene Data'!$G$12,0,10*ROW('Hygiene Data'!G148))="","",OFFSET('Hygiene Data'!$G$12,0,10*ROW('Hygiene Data'!G148)))</f>
        <v/>
      </c>
      <c r="DZ154" s="286" t="str">
        <f ca="true">+IF(OFFSET('Hygiene Data'!$G$13,0,10*ROW('Hygiene Data'!G148))="","",OFFSET('Hygiene Data'!$G$13,0,10*ROW('Hygiene Data'!G148)))</f>
        <v/>
      </c>
      <c r="EA154" s="286" t="str">
        <f ca="true">+IF(OFFSET('Hygiene Data'!$H$11,0,10*ROW('Hygiene Data'!H148))="","",OFFSET('Hygiene Data'!$H$11,0,10*ROW('Hygiene Data'!H148)))</f>
        <v/>
      </c>
      <c r="EB154" s="286" t="str">
        <f ca="true">+IF(OFFSET('Hygiene Data'!$H$12,0,10*ROW('Hygiene Data'!H148))="","",OFFSET('Hygiene Data'!$H$12,0,10*ROW('Hygiene Data'!H148)))</f>
        <v/>
      </c>
      <c r="EC154" s="286" t="str">
        <f ca="true">+IF(OFFSET('Hygiene Data'!$H$13,0,10*ROW('Hygiene Data'!H148))="","",OFFSET('Hygiene Data'!$H$13,0,10*ROW('Hygiene Data'!H148)))</f>
        <v/>
      </c>
      <c r="ED154" s="286" t="str">
        <f ca="true">+IF(OFFSET('Hygiene Data'!$I$11,0,10*ROW('Hygiene Data'!I148))="","",OFFSET('Hygiene Data'!$I$11,0,10*ROW('Hygiene Data'!I148)))</f>
        <v/>
      </c>
      <c r="EE154" s="286" t="str">
        <f ca="true">+IF(OFFSET('Hygiene Data'!$I$12,0,10*ROW('Hygiene Data'!I148))="","",OFFSET('Hygiene Data'!$I$12,0,10*ROW('Hygiene Data'!I148)))</f>
        <v/>
      </c>
      <c r="EF154" s="286"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42"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6"/>
      <c r="BS155" s="286" t="str">
        <f ca="true">+IF(OFFSET('Water Data'!$D$27,0,10*ROW('Water Data'!D149))="","",OFFSET('Water Data'!$D$27,0,10*ROW('Water Data'!D149)))</f>
        <v/>
      </c>
      <c r="BT155" s="286" t="str">
        <f ca="true">+IF(OFFSET('Water Data'!$D$28,0,10*ROW('Water Data'!D149))="","",OFFSET('Water Data'!$D$28,0,10*ROW('Water Data'!D149)))</f>
        <v/>
      </c>
      <c r="BU155" s="286" t="str">
        <f ca="true">+IF(OFFSET('Water Data'!$D$29,0,10*ROW('Water Data'!D149))="","",OFFSET('Water Data'!$D$29,0,10*ROW('Water Data'!D149)))</f>
        <v/>
      </c>
      <c r="BV155" s="286" t="str">
        <f ca="true">+IF(OFFSET('Water Data'!$E$27,0,10*ROW('Water Data'!E149))="","",OFFSET('Water Data'!$E$27,0,10*ROW('Water Data'!E149)))</f>
        <v/>
      </c>
      <c r="BW155" s="286" t="str">
        <f ca="true">+IF(OFFSET('Water Data'!$E$28,0,10*ROW('Water Data'!E149))="","",OFFSET('Water Data'!$E$28,0,10*ROW('Water Data'!E149)))</f>
        <v/>
      </c>
      <c r="BX155" s="286" t="str">
        <f ca="true">+IF(OFFSET('Water Data'!$E$29,0,10*ROW('Water Data'!E149))="","",OFFSET('Water Data'!$E$29,0,10*ROW('Water Data'!E149)))</f>
        <v/>
      </c>
      <c r="BY155" s="286" t="str">
        <f ca="true">+IF(OFFSET('Water Data'!$F$27,0,10*ROW('Water Data'!F149))="","",OFFSET('Water Data'!$F$27,0,10*ROW('Water Data'!F149)))</f>
        <v/>
      </c>
      <c r="BZ155" s="286" t="str">
        <f ca="true">+IF(OFFSET('Water Data'!$F$28,0,10*ROW('Water Data'!F149))="","",OFFSET('Water Data'!$F$28,0,10*ROW('Water Data'!F149)))</f>
        <v/>
      </c>
      <c r="CA155" s="286" t="str">
        <f ca="true">+IF(OFFSET('Water Data'!$F$29,0,10*ROW('Water Data'!F149))="","",OFFSET('Water Data'!$F$29,0,10*ROW('Water Data'!F149)))</f>
        <v/>
      </c>
      <c r="CB155" s="286" t="str">
        <f ca="true">+IF(OFFSET('Water Data'!$G$27,0,10*ROW('Water Data'!G149))="","",OFFSET('Water Data'!$G$27,0,10*ROW('Water Data'!G149)))</f>
        <v/>
      </c>
      <c r="CC155" s="286" t="str">
        <f ca="true">+IF(OFFSET('Water Data'!$G$28,0,10*ROW('Water Data'!G149))="","",OFFSET('Water Data'!$G$28,0,10*ROW('Water Data'!G149)))</f>
        <v/>
      </c>
      <c r="CD155" s="286" t="str">
        <f ca="true">+IF(OFFSET('Water Data'!$G$29,0,10*ROW('Water Data'!G149))="","",OFFSET('Water Data'!$G$29,0,10*ROW('Water Data'!G149)))</f>
        <v/>
      </c>
      <c r="CE155" s="286" t="str">
        <f ca="true">+IF(OFFSET('Water Data'!$H$27,0,10*ROW('Water Data'!H149))="","",OFFSET('Water Data'!$H$27,0,10*ROW('Water Data'!H149)))</f>
        <v/>
      </c>
      <c r="CF155" s="286" t="str">
        <f ca="true">+IF(OFFSET('Water Data'!$H$28,0,10*ROW('Water Data'!H149))="","",OFFSET('Water Data'!$H$28,0,10*ROW('Water Data'!H149)))</f>
        <v/>
      </c>
      <c r="CG155" s="286" t="str">
        <f ca="true">+IF(OFFSET('Water Data'!$H$29,0,10*ROW('Water Data'!H149))="","",OFFSET('Water Data'!$H$29,0,10*ROW('Water Data'!H149)))</f>
        <v/>
      </c>
      <c r="CH155" s="286" t="str">
        <f ca="true">+IF(OFFSET('Water Data'!$I$27,0,10*ROW('Water Data'!I149))="","",OFFSET('Water Data'!$I$27,0,10*ROW('Water Data'!I149)))</f>
        <v/>
      </c>
      <c r="CI155" s="286" t="str">
        <f ca="true">+IF(OFFSET('Water Data'!$I$28,0,10*ROW('Water Data'!I149))="","",OFFSET('Water Data'!$I$28,0,10*ROW('Water Data'!I149)))</f>
        <v/>
      </c>
      <c r="CJ155" s="286" t="str">
        <f ca="true">+IF(OFFSET('Water Data'!$I$29,0,10*ROW('Water Data'!I149))="","",OFFSET('Water Data'!$I$29,0,10*ROW('Water Data'!I149)))</f>
        <v/>
      </c>
      <c r="CK155" s="286" t="str">
        <f ca="true">+IF(OFFSET('Sanitation Data'!$D$28,0,10*ROW('Sanitation Data'!D149))="","",OFFSET('Sanitation Data'!$D$28,0,10*ROW('Sanitation Data'!D149)))</f>
        <v/>
      </c>
      <c r="CL155" s="286" t="str">
        <f ca="true">+IF(OFFSET('Sanitation Data'!$D$29,0,10*ROW('Sanitation Data'!D149))="","",OFFSET('Sanitation Data'!$D$29,0,10*ROW('Sanitation Data'!D149)))</f>
        <v/>
      </c>
      <c r="CM155" s="286" t="str">
        <f ca="true">+IF(OFFSET('Sanitation Data'!$D$30,0,10*ROW('Sanitation Data'!D149))="","",OFFSET('Sanitation Data'!$D$30,0,10*ROW('Sanitation Data'!D149)))</f>
        <v/>
      </c>
      <c r="CN155" s="286" t="str">
        <f ca="true">+IF(OFFSET('Sanitation Data'!$D$31,0,10*ROW('Sanitation Data'!D149))="","",OFFSET('Sanitation Data'!$D$31,0,10*ROW('Sanitation Data'!D149)))</f>
        <v/>
      </c>
      <c r="CO155" s="286" t="str">
        <f ca="true">+IF(OFFSET('Sanitation Data'!$D$32,0,10*ROW('Sanitation Data'!D149))="","",OFFSET('Sanitation Data'!$D$32,0,10*ROW('Sanitation Data'!D149)))</f>
        <v/>
      </c>
      <c r="CP155" s="286" t="str">
        <f ca="true">+IF(OFFSET('Sanitation Data'!$E$28,0,10*ROW('Sanitation Data'!E149))="","",OFFSET('Sanitation Data'!$E$28,0,10*ROW('Sanitation Data'!E149)))</f>
        <v/>
      </c>
      <c r="CQ155" s="286" t="str">
        <f ca="true">+IF(OFFSET('Sanitation Data'!$E$29,0,10*ROW('Sanitation Data'!E149))="","",OFFSET('Sanitation Data'!$E$29,0,10*ROW('Sanitation Data'!E149)))</f>
        <v/>
      </c>
      <c r="CR155" s="286" t="str">
        <f ca="true">+IF(OFFSET('Sanitation Data'!$E$30,0,10*ROW('Sanitation Data'!E149))="","",OFFSET('Sanitation Data'!$E$30,0,10*ROW('Sanitation Data'!E149)))</f>
        <v/>
      </c>
      <c r="CS155" s="286" t="str">
        <f ca="true">+IF(OFFSET('Sanitation Data'!$E$31,0,10*ROW('Sanitation Data'!E149))="","",OFFSET('Sanitation Data'!$E$31,0,10*ROW('Sanitation Data'!E149)))</f>
        <v/>
      </c>
      <c r="CT155" s="286" t="str">
        <f ca="true">+IF(OFFSET('Sanitation Data'!$E$32,0,10*ROW('Sanitation Data'!E149))="","",OFFSET('Sanitation Data'!$E$32,0,10*ROW('Sanitation Data'!E149)))</f>
        <v/>
      </c>
      <c r="CU155" s="286" t="str">
        <f ca="true">+IF(OFFSET('Sanitation Data'!$F$28,0,10*ROW('Sanitation Data'!F149))="","",OFFSET('Sanitation Data'!$F$28,0,10*ROW('Sanitation Data'!F149)))</f>
        <v/>
      </c>
      <c r="CV155" s="286" t="str">
        <f ca="true">+IF(OFFSET('Sanitation Data'!$F$29,0,10*ROW('Sanitation Data'!F149))="","",OFFSET('Sanitation Data'!$F$29,0,10*ROW('Sanitation Data'!F149)))</f>
        <v/>
      </c>
      <c r="CW155" s="286" t="str">
        <f ca="true">+IF(OFFSET('Sanitation Data'!$F$30,0,10*ROW('Sanitation Data'!F149))="","",OFFSET('Sanitation Data'!$F$30,0,10*ROW('Sanitation Data'!F149)))</f>
        <v/>
      </c>
      <c r="CX155" s="286" t="str">
        <f ca="true">+IF(OFFSET('Sanitation Data'!$F$31,0,10*ROW('Sanitation Data'!F149))="","",OFFSET('Sanitation Data'!$F$31,0,10*ROW('Sanitation Data'!F149)))</f>
        <v/>
      </c>
      <c r="CY155" s="286" t="str">
        <f ca="true">+IF(OFFSET('Sanitation Data'!$F$32,0,10*ROW('Sanitation Data'!F149))="","",OFFSET('Sanitation Data'!$F$32,0,10*ROW('Sanitation Data'!F149)))</f>
        <v/>
      </c>
      <c r="CZ155" s="286" t="str">
        <f ca="true">+IF(OFFSET('Sanitation Data'!$G$28,0,10*ROW('Sanitation Data'!G149))="","",OFFSET('Sanitation Data'!$G$28,0,10*ROW('Sanitation Data'!G149)))</f>
        <v/>
      </c>
      <c r="DA155" s="286" t="str">
        <f ca="true">+IF(OFFSET('Sanitation Data'!$G$29,0,10*ROW('Sanitation Data'!G149))="","",OFFSET('Sanitation Data'!$G$29,0,10*ROW('Sanitation Data'!G149)))</f>
        <v/>
      </c>
      <c r="DB155" s="286" t="str">
        <f ca="true">+IF(OFFSET('Sanitation Data'!$G$30,0,10*ROW('Sanitation Data'!G149))="","",OFFSET('Sanitation Data'!$G$30,0,10*ROW('Sanitation Data'!G149)))</f>
        <v/>
      </c>
      <c r="DC155" s="286" t="str">
        <f ca="true">+IF(OFFSET('Sanitation Data'!$G$31,0,10*ROW('Sanitation Data'!G149))="","",OFFSET('Sanitation Data'!$G$31,0,10*ROW('Sanitation Data'!G149)))</f>
        <v/>
      </c>
      <c r="DD155" s="286" t="str">
        <f ca="true">+IF(OFFSET('Sanitation Data'!$G$32,0,10*ROW('Sanitation Data'!G149))="","",OFFSET('Sanitation Data'!$G$32,0,10*ROW('Sanitation Data'!G149)))</f>
        <v/>
      </c>
      <c r="DE155" s="286" t="str">
        <f ca="true">+IF(OFFSET('Sanitation Data'!$H$28,0,10*ROW('Sanitation Data'!H149))="","",OFFSET('Sanitation Data'!$H$28,0,10*ROW('Sanitation Data'!H149)))</f>
        <v/>
      </c>
      <c r="DF155" s="286" t="str">
        <f ca="true">+IF(OFFSET('Sanitation Data'!$H$29,0,10*ROW('Sanitation Data'!H149))="","",OFFSET('Sanitation Data'!$H$29,0,10*ROW('Sanitation Data'!H149)))</f>
        <v/>
      </c>
      <c r="DG155" s="286" t="str">
        <f ca="true">+IF(OFFSET('Sanitation Data'!$H$30,0,10*ROW('Sanitation Data'!H149))="","",OFFSET('Sanitation Data'!$H$30,0,10*ROW('Sanitation Data'!H149)))</f>
        <v/>
      </c>
      <c r="DH155" s="286" t="str">
        <f ca="true">+IF(OFFSET('Sanitation Data'!$H$31,0,10*ROW('Sanitation Data'!H149))="","",OFFSET('Sanitation Data'!$H$31,0,10*ROW('Sanitation Data'!H149)))</f>
        <v/>
      </c>
      <c r="DI155" s="286" t="str">
        <f ca="true">+IF(OFFSET('Sanitation Data'!$H$32,0,10*ROW('Sanitation Data'!H149))="","",OFFSET('Sanitation Data'!$H$32,0,10*ROW('Sanitation Data'!H149)))</f>
        <v/>
      </c>
      <c r="DJ155" s="286" t="str">
        <f ca="true">+IF(OFFSET('Sanitation Data'!$I$28,0,10*ROW('Sanitation Data'!I149))="","",OFFSET('Sanitation Data'!$I$28,0,10*ROW('Sanitation Data'!I149)))</f>
        <v/>
      </c>
      <c r="DK155" s="286" t="str">
        <f ca="true">+IF(OFFSET('Sanitation Data'!$I$29,0,10*ROW('Sanitation Data'!I149))="","",OFFSET('Sanitation Data'!$I$29,0,10*ROW('Sanitation Data'!I149)))</f>
        <v/>
      </c>
      <c r="DL155" s="286" t="str">
        <f ca="true">+IF(OFFSET('Sanitation Data'!$I$30,0,10*ROW('Sanitation Data'!I149))="","",OFFSET('Sanitation Data'!$I$30,0,10*ROW('Sanitation Data'!I149)))</f>
        <v/>
      </c>
      <c r="DM155" s="286" t="str">
        <f ca="true">+IF(OFFSET('Sanitation Data'!$I$31,0,10*ROW('Sanitation Data'!I149))="","",OFFSET('Sanitation Data'!$I$31,0,10*ROW('Sanitation Data'!I149)))</f>
        <v/>
      </c>
      <c r="DN155" s="286" t="str">
        <f ca="true">+IF(OFFSET('Sanitation Data'!$I$32,0,10*ROW('Sanitation Data'!I149))="","",OFFSET('Sanitation Data'!$I$32,0,10*ROW('Sanitation Data'!I149)))</f>
        <v/>
      </c>
      <c r="DO155" s="286" t="str">
        <f ca="true">+IF(OFFSET('Hygiene Data'!$D$11,0,10*ROW('Hygiene Data'!D149))="","",OFFSET('Hygiene Data'!$D$11,0,10*ROW('Hygiene Data'!D149)))</f>
        <v/>
      </c>
      <c r="DP155" s="286" t="str">
        <f ca="true">+IF(OFFSET('Hygiene Data'!$D$12,0,10*ROW('Hygiene Data'!D149))="","",OFFSET('Hygiene Data'!$D$12,0,10*ROW('Hygiene Data'!D149)))</f>
        <v/>
      </c>
      <c r="DQ155" s="286" t="str">
        <f ca="true">+IF(OFFSET('Hygiene Data'!$D$13,0,10*ROW('Hygiene Data'!D149))="","",OFFSET('Hygiene Data'!$D$13,0,10*ROW('Hygiene Data'!D149)))</f>
        <v/>
      </c>
      <c r="DR155" s="286" t="str">
        <f ca="true">+IF(OFFSET('Hygiene Data'!$E$11,0,10*ROW('Hygiene Data'!E149))="","",OFFSET('Hygiene Data'!$E$11,0,10*ROW('Hygiene Data'!E149)))</f>
        <v/>
      </c>
      <c r="DS155" s="286" t="str">
        <f ca="true">+IF(OFFSET('Hygiene Data'!$E$12,0,10*ROW('Hygiene Data'!E149))="","",OFFSET('Hygiene Data'!$E$12,0,10*ROW('Hygiene Data'!E149)))</f>
        <v/>
      </c>
      <c r="DT155" s="286" t="str">
        <f ca="true">+IF(OFFSET('Hygiene Data'!$E$13,0,10*ROW('Hygiene Data'!E149))="","",OFFSET('Hygiene Data'!$E$13,0,10*ROW('Hygiene Data'!E149)))</f>
        <v/>
      </c>
      <c r="DU155" s="286" t="str">
        <f ca="true">+IF(OFFSET('Hygiene Data'!$F$11,0,10*ROW('Hygiene Data'!F149))="","",OFFSET('Hygiene Data'!$F$11,0,10*ROW('Hygiene Data'!F149)))</f>
        <v/>
      </c>
      <c r="DV155" s="286" t="str">
        <f ca="true">+IF(OFFSET('Hygiene Data'!$F$12,0,10*ROW('Hygiene Data'!F149))="","",OFFSET('Hygiene Data'!$F$12,0,10*ROW('Hygiene Data'!F149)))</f>
        <v/>
      </c>
      <c r="DW155" s="286" t="str">
        <f ca="true">+IF(OFFSET('Hygiene Data'!$F$13,0,10*ROW('Hygiene Data'!F149))="","",OFFSET('Hygiene Data'!$F$13,0,10*ROW('Hygiene Data'!F149)))</f>
        <v/>
      </c>
      <c r="DX155" s="286" t="str">
        <f ca="true">+IF(OFFSET('Hygiene Data'!$G$11,0,10*ROW('Hygiene Data'!G149))="","",OFFSET('Hygiene Data'!$G$11,0,10*ROW('Hygiene Data'!G149)))</f>
        <v/>
      </c>
      <c r="DY155" s="286" t="str">
        <f ca="true">+IF(OFFSET('Hygiene Data'!$G$12,0,10*ROW('Hygiene Data'!G149))="","",OFFSET('Hygiene Data'!$G$12,0,10*ROW('Hygiene Data'!G149)))</f>
        <v/>
      </c>
      <c r="DZ155" s="286" t="str">
        <f ca="true">+IF(OFFSET('Hygiene Data'!$G$13,0,10*ROW('Hygiene Data'!G149))="","",OFFSET('Hygiene Data'!$G$13,0,10*ROW('Hygiene Data'!G149)))</f>
        <v/>
      </c>
      <c r="EA155" s="286" t="str">
        <f ca="true">+IF(OFFSET('Hygiene Data'!$H$11,0,10*ROW('Hygiene Data'!H149))="","",OFFSET('Hygiene Data'!$H$11,0,10*ROW('Hygiene Data'!H149)))</f>
        <v/>
      </c>
      <c r="EB155" s="286" t="str">
        <f ca="true">+IF(OFFSET('Hygiene Data'!$H$12,0,10*ROW('Hygiene Data'!H149))="","",OFFSET('Hygiene Data'!$H$12,0,10*ROW('Hygiene Data'!H149)))</f>
        <v/>
      </c>
      <c r="EC155" s="286" t="str">
        <f ca="true">+IF(OFFSET('Hygiene Data'!$H$13,0,10*ROW('Hygiene Data'!H149))="","",OFFSET('Hygiene Data'!$H$13,0,10*ROW('Hygiene Data'!H149)))</f>
        <v/>
      </c>
      <c r="ED155" s="286" t="str">
        <f ca="true">+IF(OFFSET('Hygiene Data'!$I$11,0,10*ROW('Hygiene Data'!I149))="","",OFFSET('Hygiene Data'!$I$11,0,10*ROW('Hygiene Data'!I149)))</f>
        <v/>
      </c>
      <c r="EE155" s="286" t="str">
        <f ca="true">+IF(OFFSET('Hygiene Data'!$I$12,0,10*ROW('Hygiene Data'!I149))="","",OFFSET('Hygiene Data'!$I$12,0,10*ROW('Hygiene Data'!I149)))</f>
        <v/>
      </c>
      <c r="EF155" s="286"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42"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6"/>
      <c r="BS156" s="286" t="str">
        <f ca="true">+IF(OFFSET('Water Data'!$D$27,0,10*ROW('Water Data'!D150))="","",OFFSET('Water Data'!$D$27,0,10*ROW('Water Data'!D150)))</f>
        <v/>
      </c>
      <c r="BT156" s="286" t="str">
        <f ca="true">+IF(OFFSET('Water Data'!$D$28,0,10*ROW('Water Data'!D150))="","",OFFSET('Water Data'!$D$28,0,10*ROW('Water Data'!D150)))</f>
        <v/>
      </c>
      <c r="BU156" s="286" t="str">
        <f ca="true">+IF(OFFSET('Water Data'!$D$29,0,10*ROW('Water Data'!D150))="","",OFFSET('Water Data'!$D$29,0,10*ROW('Water Data'!D150)))</f>
        <v/>
      </c>
      <c r="BV156" s="286" t="str">
        <f ca="true">+IF(OFFSET('Water Data'!$E$27,0,10*ROW('Water Data'!E150))="","",OFFSET('Water Data'!$E$27,0,10*ROW('Water Data'!E150)))</f>
        <v/>
      </c>
      <c r="BW156" s="286" t="str">
        <f ca="true">+IF(OFFSET('Water Data'!$E$28,0,10*ROW('Water Data'!E150))="","",OFFSET('Water Data'!$E$28,0,10*ROW('Water Data'!E150)))</f>
        <v/>
      </c>
      <c r="BX156" s="286" t="str">
        <f ca="true">+IF(OFFSET('Water Data'!$E$29,0,10*ROW('Water Data'!E150))="","",OFFSET('Water Data'!$E$29,0,10*ROW('Water Data'!E150)))</f>
        <v/>
      </c>
      <c r="BY156" s="286" t="str">
        <f ca="true">+IF(OFFSET('Water Data'!$F$27,0,10*ROW('Water Data'!F150))="","",OFFSET('Water Data'!$F$27,0,10*ROW('Water Data'!F150)))</f>
        <v/>
      </c>
      <c r="BZ156" s="286" t="str">
        <f ca="true">+IF(OFFSET('Water Data'!$F$28,0,10*ROW('Water Data'!F150))="","",OFFSET('Water Data'!$F$28,0,10*ROW('Water Data'!F150)))</f>
        <v/>
      </c>
      <c r="CA156" s="286" t="str">
        <f ca="true">+IF(OFFSET('Water Data'!$F$29,0,10*ROW('Water Data'!F150))="","",OFFSET('Water Data'!$F$29,0,10*ROW('Water Data'!F150)))</f>
        <v/>
      </c>
      <c r="CB156" s="286" t="str">
        <f ca="true">+IF(OFFSET('Water Data'!$G$27,0,10*ROW('Water Data'!G150))="","",OFFSET('Water Data'!$G$27,0,10*ROW('Water Data'!G150)))</f>
        <v/>
      </c>
      <c r="CC156" s="286" t="str">
        <f ca="true">+IF(OFFSET('Water Data'!$G$28,0,10*ROW('Water Data'!G150))="","",OFFSET('Water Data'!$G$28,0,10*ROW('Water Data'!G150)))</f>
        <v/>
      </c>
      <c r="CD156" s="286" t="str">
        <f ca="true">+IF(OFFSET('Water Data'!$G$29,0,10*ROW('Water Data'!G150))="","",OFFSET('Water Data'!$G$29,0,10*ROW('Water Data'!G150)))</f>
        <v/>
      </c>
      <c r="CE156" s="286" t="str">
        <f ca="true">+IF(OFFSET('Water Data'!$H$27,0,10*ROW('Water Data'!H150))="","",OFFSET('Water Data'!$H$27,0,10*ROW('Water Data'!H150)))</f>
        <v/>
      </c>
      <c r="CF156" s="286" t="str">
        <f ca="true">+IF(OFFSET('Water Data'!$H$28,0,10*ROW('Water Data'!H150))="","",OFFSET('Water Data'!$H$28,0,10*ROW('Water Data'!H150)))</f>
        <v/>
      </c>
      <c r="CG156" s="286" t="str">
        <f ca="true">+IF(OFFSET('Water Data'!$H$29,0,10*ROW('Water Data'!H150))="","",OFFSET('Water Data'!$H$29,0,10*ROW('Water Data'!H150)))</f>
        <v/>
      </c>
      <c r="CH156" s="286" t="str">
        <f ca="true">+IF(OFFSET('Water Data'!$I$27,0,10*ROW('Water Data'!I150))="","",OFFSET('Water Data'!$I$27,0,10*ROW('Water Data'!I150)))</f>
        <v/>
      </c>
      <c r="CI156" s="286" t="str">
        <f ca="true">+IF(OFFSET('Water Data'!$I$28,0,10*ROW('Water Data'!I150))="","",OFFSET('Water Data'!$I$28,0,10*ROW('Water Data'!I150)))</f>
        <v/>
      </c>
      <c r="CJ156" s="286" t="str">
        <f ca="true">+IF(OFFSET('Water Data'!$I$29,0,10*ROW('Water Data'!I150))="","",OFFSET('Water Data'!$I$29,0,10*ROW('Water Data'!I150)))</f>
        <v/>
      </c>
      <c r="CK156" s="286" t="str">
        <f ca="true">+IF(OFFSET('Sanitation Data'!$D$28,0,10*ROW('Sanitation Data'!D150))="","",OFFSET('Sanitation Data'!$D$28,0,10*ROW('Sanitation Data'!D150)))</f>
        <v/>
      </c>
      <c r="CL156" s="286" t="str">
        <f ca="true">+IF(OFFSET('Sanitation Data'!$D$29,0,10*ROW('Sanitation Data'!D150))="","",OFFSET('Sanitation Data'!$D$29,0,10*ROW('Sanitation Data'!D150)))</f>
        <v/>
      </c>
      <c r="CM156" s="286" t="str">
        <f ca="true">+IF(OFFSET('Sanitation Data'!$D$30,0,10*ROW('Sanitation Data'!D150))="","",OFFSET('Sanitation Data'!$D$30,0,10*ROW('Sanitation Data'!D150)))</f>
        <v/>
      </c>
      <c r="CN156" s="286" t="str">
        <f ca="true">+IF(OFFSET('Sanitation Data'!$D$31,0,10*ROW('Sanitation Data'!D150))="","",OFFSET('Sanitation Data'!$D$31,0,10*ROW('Sanitation Data'!D150)))</f>
        <v/>
      </c>
      <c r="CO156" s="286" t="str">
        <f ca="true">+IF(OFFSET('Sanitation Data'!$D$32,0,10*ROW('Sanitation Data'!D150))="","",OFFSET('Sanitation Data'!$D$32,0,10*ROW('Sanitation Data'!D150)))</f>
        <v/>
      </c>
      <c r="CP156" s="286" t="str">
        <f ca="true">+IF(OFFSET('Sanitation Data'!$E$28,0,10*ROW('Sanitation Data'!E150))="","",OFFSET('Sanitation Data'!$E$28,0,10*ROW('Sanitation Data'!E150)))</f>
        <v/>
      </c>
      <c r="CQ156" s="286" t="str">
        <f ca="true">+IF(OFFSET('Sanitation Data'!$E$29,0,10*ROW('Sanitation Data'!E150))="","",OFFSET('Sanitation Data'!$E$29,0,10*ROW('Sanitation Data'!E150)))</f>
        <v/>
      </c>
      <c r="CR156" s="286" t="str">
        <f ca="true">+IF(OFFSET('Sanitation Data'!$E$30,0,10*ROW('Sanitation Data'!E150))="","",OFFSET('Sanitation Data'!$E$30,0,10*ROW('Sanitation Data'!E150)))</f>
        <v/>
      </c>
      <c r="CS156" s="286" t="str">
        <f ca="true">+IF(OFFSET('Sanitation Data'!$E$31,0,10*ROW('Sanitation Data'!E150))="","",OFFSET('Sanitation Data'!$E$31,0,10*ROW('Sanitation Data'!E150)))</f>
        <v/>
      </c>
      <c r="CT156" s="286" t="str">
        <f ca="true">+IF(OFFSET('Sanitation Data'!$E$32,0,10*ROW('Sanitation Data'!E150))="","",OFFSET('Sanitation Data'!$E$32,0,10*ROW('Sanitation Data'!E150)))</f>
        <v/>
      </c>
      <c r="CU156" s="286" t="str">
        <f ca="true">+IF(OFFSET('Sanitation Data'!$F$28,0,10*ROW('Sanitation Data'!F150))="","",OFFSET('Sanitation Data'!$F$28,0,10*ROW('Sanitation Data'!F150)))</f>
        <v/>
      </c>
      <c r="CV156" s="286" t="str">
        <f ca="true">+IF(OFFSET('Sanitation Data'!$F$29,0,10*ROW('Sanitation Data'!F150))="","",OFFSET('Sanitation Data'!$F$29,0,10*ROW('Sanitation Data'!F150)))</f>
        <v/>
      </c>
      <c r="CW156" s="286" t="str">
        <f ca="true">+IF(OFFSET('Sanitation Data'!$F$30,0,10*ROW('Sanitation Data'!F150))="","",OFFSET('Sanitation Data'!$F$30,0,10*ROW('Sanitation Data'!F150)))</f>
        <v/>
      </c>
      <c r="CX156" s="286" t="str">
        <f ca="true">+IF(OFFSET('Sanitation Data'!$F$31,0,10*ROW('Sanitation Data'!F150))="","",OFFSET('Sanitation Data'!$F$31,0,10*ROW('Sanitation Data'!F150)))</f>
        <v/>
      </c>
      <c r="CY156" s="286" t="str">
        <f ca="true">+IF(OFFSET('Sanitation Data'!$F$32,0,10*ROW('Sanitation Data'!F150))="","",OFFSET('Sanitation Data'!$F$32,0,10*ROW('Sanitation Data'!F150)))</f>
        <v/>
      </c>
      <c r="CZ156" s="286" t="str">
        <f ca="true">+IF(OFFSET('Sanitation Data'!$G$28,0,10*ROW('Sanitation Data'!G150))="","",OFFSET('Sanitation Data'!$G$28,0,10*ROW('Sanitation Data'!G150)))</f>
        <v/>
      </c>
      <c r="DA156" s="286" t="str">
        <f ca="true">+IF(OFFSET('Sanitation Data'!$G$29,0,10*ROW('Sanitation Data'!G150))="","",OFFSET('Sanitation Data'!$G$29,0,10*ROW('Sanitation Data'!G150)))</f>
        <v/>
      </c>
      <c r="DB156" s="286" t="str">
        <f ca="true">+IF(OFFSET('Sanitation Data'!$G$30,0,10*ROW('Sanitation Data'!G150))="","",OFFSET('Sanitation Data'!$G$30,0,10*ROW('Sanitation Data'!G150)))</f>
        <v/>
      </c>
      <c r="DC156" s="286" t="str">
        <f ca="true">+IF(OFFSET('Sanitation Data'!$G$31,0,10*ROW('Sanitation Data'!G150))="","",OFFSET('Sanitation Data'!$G$31,0,10*ROW('Sanitation Data'!G150)))</f>
        <v/>
      </c>
      <c r="DD156" s="286" t="str">
        <f ca="true">+IF(OFFSET('Sanitation Data'!$G$32,0,10*ROW('Sanitation Data'!G150))="","",OFFSET('Sanitation Data'!$G$32,0,10*ROW('Sanitation Data'!G150)))</f>
        <v/>
      </c>
      <c r="DE156" s="286" t="str">
        <f ca="true">+IF(OFFSET('Sanitation Data'!$H$28,0,10*ROW('Sanitation Data'!H150))="","",OFFSET('Sanitation Data'!$H$28,0,10*ROW('Sanitation Data'!H150)))</f>
        <v/>
      </c>
      <c r="DF156" s="286" t="str">
        <f ca="true">+IF(OFFSET('Sanitation Data'!$H$29,0,10*ROW('Sanitation Data'!H150))="","",OFFSET('Sanitation Data'!$H$29,0,10*ROW('Sanitation Data'!H150)))</f>
        <v/>
      </c>
      <c r="DG156" s="286" t="str">
        <f ca="true">+IF(OFFSET('Sanitation Data'!$H$30,0,10*ROW('Sanitation Data'!H150))="","",OFFSET('Sanitation Data'!$H$30,0,10*ROW('Sanitation Data'!H150)))</f>
        <v/>
      </c>
      <c r="DH156" s="286" t="str">
        <f ca="true">+IF(OFFSET('Sanitation Data'!$H$31,0,10*ROW('Sanitation Data'!H150))="","",OFFSET('Sanitation Data'!$H$31,0,10*ROW('Sanitation Data'!H150)))</f>
        <v/>
      </c>
      <c r="DI156" s="286" t="str">
        <f ca="true">+IF(OFFSET('Sanitation Data'!$H$32,0,10*ROW('Sanitation Data'!H150))="","",OFFSET('Sanitation Data'!$H$32,0,10*ROW('Sanitation Data'!H150)))</f>
        <v/>
      </c>
      <c r="DJ156" s="286" t="str">
        <f ca="true">+IF(OFFSET('Sanitation Data'!$I$28,0,10*ROW('Sanitation Data'!I150))="","",OFFSET('Sanitation Data'!$I$28,0,10*ROW('Sanitation Data'!I150)))</f>
        <v/>
      </c>
      <c r="DK156" s="286" t="str">
        <f ca="true">+IF(OFFSET('Sanitation Data'!$I$29,0,10*ROW('Sanitation Data'!I150))="","",OFFSET('Sanitation Data'!$I$29,0,10*ROW('Sanitation Data'!I150)))</f>
        <v/>
      </c>
      <c r="DL156" s="286" t="str">
        <f ca="true">+IF(OFFSET('Sanitation Data'!$I$30,0,10*ROW('Sanitation Data'!I150))="","",OFFSET('Sanitation Data'!$I$30,0,10*ROW('Sanitation Data'!I150)))</f>
        <v/>
      </c>
      <c r="DM156" s="286" t="str">
        <f ca="true">+IF(OFFSET('Sanitation Data'!$I$31,0,10*ROW('Sanitation Data'!I150))="","",OFFSET('Sanitation Data'!$I$31,0,10*ROW('Sanitation Data'!I150)))</f>
        <v/>
      </c>
      <c r="DN156" s="286" t="str">
        <f ca="true">+IF(OFFSET('Sanitation Data'!$I$32,0,10*ROW('Sanitation Data'!I150))="","",OFFSET('Sanitation Data'!$I$32,0,10*ROW('Sanitation Data'!I150)))</f>
        <v/>
      </c>
      <c r="DO156" s="286" t="str">
        <f ca="true">+IF(OFFSET('Hygiene Data'!$D$11,0,10*ROW('Hygiene Data'!D150))="","",OFFSET('Hygiene Data'!$D$11,0,10*ROW('Hygiene Data'!D150)))</f>
        <v/>
      </c>
      <c r="DP156" s="286" t="str">
        <f ca="true">+IF(OFFSET('Hygiene Data'!$D$12,0,10*ROW('Hygiene Data'!D150))="","",OFFSET('Hygiene Data'!$D$12,0,10*ROW('Hygiene Data'!D150)))</f>
        <v/>
      </c>
      <c r="DQ156" s="286" t="str">
        <f ca="true">+IF(OFFSET('Hygiene Data'!$D$13,0,10*ROW('Hygiene Data'!D150))="","",OFFSET('Hygiene Data'!$D$13,0,10*ROW('Hygiene Data'!D150)))</f>
        <v/>
      </c>
      <c r="DR156" s="286" t="str">
        <f ca="true">+IF(OFFSET('Hygiene Data'!$E$11,0,10*ROW('Hygiene Data'!E150))="","",OFFSET('Hygiene Data'!$E$11,0,10*ROW('Hygiene Data'!E150)))</f>
        <v/>
      </c>
      <c r="DS156" s="286" t="str">
        <f ca="true">+IF(OFFSET('Hygiene Data'!$E$12,0,10*ROW('Hygiene Data'!E150))="","",OFFSET('Hygiene Data'!$E$12,0,10*ROW('Hygiene Data'!E150)))</f>
        <v/>
      </c>
      <c r="DT156" s="286" t="str">
        <f ca="true">+IF(OFFSET('Hygiene Data'!$E$13,0,10*ROW('Hygiene Data'!E150))="","",OFFSET('Hygiene Data'!$E$13,0,10*ROW('Hygiene Data'!E150)))</f>
        <v/>
      </c>
      <c r="DU156" s="286" t="str">
        <f ca="true">+IF(OFFSET('Hygiene Data'!$F$11,0,10*ROW('Hygiene Data'!F150))="","",OFFSET('Hygiene Data'!$F$11,0,10*ROW('Hygiene Data'!F150)))</f>
        <v/>
      </c>
      <c r="DV156" s="286" t="str">
        <f ca="true">+IF(OFFSET('Hygiene Data'!$F$12,0,10*ROW('Hygiene Data'!F150))="","",OFFSET('Hygiene Data'!$F$12,0,10*ROW('Hygiene Data'!F150)))</f>
        <v/>
      </c>
      <c r="DW156" s="286" t="str">
        <f ca="true">+IF(OFFSET('Hygiene Data'!$F$13,0,10*ROW('Hygiene Data'!F150))="","",OFFSET('Hygiene Data'!$F$13,0,10*ROW('Hygiene Data'!F150)))</f>
        <v/>
      </c>
      <c r="DX156" s="286" t="str">
        <f ca="true">+IF(OFFSET('Hygiene Data'!$G$11,0,10*ROW('Hygiene Data'!G150))="","",OFFSET('Hygiene Data'!$G$11,0,10*ROW('Hygiene Data'!G150)))</f>
        <v/>
      </c>
      <c r="DY156" s="286" t="str">
        <f ca="true">+IF(OFFSET('Hygiene Data'!$G$12,0,10*ROW('Hygiene Data'!G150))="","",OFFSET('Hygiene Data'!$G$12,0,10*ROW('Hygiene Data'!G150)))</f>
        <v/>
      </c>
      <c r="DZ156" s="286" t="str">
        <f ca="true">+IF(OFFSET('Hygiene Data'!$G$13,0,10*ROW('Hygiene Data'!G150))="","",OFFSET('Hygiene Data'!$G$13,0,10*ROW('Hygiene Data'!G150)))</f>
        <v/>
      </c>
      <c r="EA156" s="286" t="str">
        <f ca="true">+IF(OFFSET('Hygiene Data'!$H$11,0,10*ROW('Hygiene Data'!H150))="","",OFFSET('Hygiene Data'!$H$11,0,10*ROW('Hygiene Data'!H150)))</f>
        <v/>
      </c>
      <c r="EB156" s="286" t="str">
        <f ca="true">+IF(OFFSET('Hygiene Data'!$H$12,0,10*ROW('Hygiene Data'!H150))="","",OFFSET('Hygiene Data'!$H$12,0,10*ROW('Hygiene Data'!H150)))</f>
        <v/>
      </c>
      <c r="EC156" s="286" t="str">
        <f ca="true">+IF(OFFSET('Hygiene Data'!$H$13,0,10*ROW('Hygiene Data'!H150))="","",OFFSET('Hygiene Data'!$H$13,0,10*ROW('Hygiene Data'!H150)))</f>
        <v/>
      </c>
      <c r="ED156" s="286" t="str">
        <f ca="true">+IF(OFFSET('Hygiene Data'!$I$11,0,10*ROW('Hygiene Data'!I150))="","",OFFSET('Hygiene Data'!$I$11,0,10*ROW('Hygiene Data'!I150)))</f>
        <v/>
      </c>
      <c r="EE156" s="286" t="str">
        <f ca="true">+IF(OFFSET('Hygiene Data'!$I$12,0,10*ROW('Hygiene Data'!I150))="","",OFFSET('Hygiene Data'!$I$12,0,10*ROW('Hygiene Data'!I150)))</f>
        <v/>
      </c>
      <c r="EF156" s="286"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42"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6"/>
      <c r="BS157" s="286" t="str">
        <f ca="true">+IF(OFFSET('Water Data'!$D$27,0,10*ROW('Water Data'!D151))="","",OFFSET('Water Data'!$D$27,0,10*ROW('Water Data'!D151)))</f>
        <v/>
      </c>
      <c r="BT157" s="286" t="str">
        <f ca="true">+IF(OFFSET('Water Data'!$D$28,0,10*ROW('Water Data'!D151))="","",OFFSET('Water Data'!$D$28,0,10*ROW('Water Data'!D151)))</f>
        <v/>
      </c>
      <c r="BU157" s="286" t="str">
        <f ca="true">+IF(OFFSET('Water Data'!$D$29,0,10*ROW('Water Data'!D151))="","",OFFSET('Water Data'!$D$29,0,10*ROW('Water Data'!D151)))</f>
        <v/>
      </c>
      <c r="BV157" s="286" t="str">
        <f ca="true">+IF(OFFSET('Water Data'!$E$27,0,10*ROW('Water Data'!E151))="","",OFFSET('Water Data'!$E$27,0,10*ROW('Water Data'!E151)))</f>
        <v/>
      </c>
      <c r="BW157" s="286" t="str">
        <f ca="true">+IF(OFFSET('Water Data'!$E$28,0,10*ROW('Water Data'!E151))="","",OFFSET('Water Data'!$E$28,0,10*ROW('Water Data'!E151)))</f>
        <v/>
      </c>
      <c r="BX157" s="286" t="str">
        <f ca="true">+IF(OFFSET('Water Data'!$E$29,0,10*ROW('Water Data'!E151))="","",OFFSET('Water Data'!$E$29,0,10*ROW('Water Data'!E151)))</f>
        <v/>
      </c>
      <c r="BY157" s="286" t="str">
        <f ca="true">+IF(OFFSET('Water Data'!$F$27,0,10*ROW('Water Data'!F151))="","",OFFSET('Water Data'!$F$27,0,10*ROW('Water Data'!F151)))</f>
        <v/>
      </c>
      <c r="BZ157" s="286" t="str">
        <f ca="true">+IF(OFFSET('Water Data'!$F$28,0,10*ROW('Water Data'!F151))="","",OFFSET('Water Data'!$F$28,0,10*ROW('Water Data'!F151)))</f>
        <v/>
      </c>
      <c r="CA157" s="286" t="str">
        <f ca="true">+IF(OFFSET('Water Data'!$F$29,0,10*ROW('Water Data'!F151))="","",OFFSET('Water Data'!$F$29,0,10*ROW('Water Data'!F151)))</f>
        <v/>
      </c>
      <c r="CB157" s="286" t="str">
        <f ca="true">+IF(OFFSET('Water Data'!$G$27,0,10*ROW('Water Data'!G151))="","",OFFSET('Water Data'!$G$27,0,10*ROW('Water Data'!G151)))</f>
        <v/>
      </c>
      <c r="CC157" s="286" t="str">
        <f ca="true">+IF(OFFSET('Water Data'!$G$28,0,10*ROW('Water Data'!G151))="","",OFFSET('Water Data'!$G$28,0,10*ROW('Water Data'!G151)))</f>
        <v/>
      </c>
      <c r="CD157" s="286" t="str">
        <f ca="true">+IF(OFFSET('Water Data'!$G$29,0,10*ROW('Water Data'!G151))="","",OFFSET('Water Data'!$G$29,0,10*ROW('Water Data'!G151)))</f>
        <v/>
      </c>
      <c r="CE157" s="286" t="str">
        <f ca="true">+IF(OFFSET('Water Data'!$H$27,0,10*ROW('Water Data'!H151))="","",OFFSET('Water Data'!$H$27,0,10*ROW('Water Data'!H151)))</f>
        <v/>
      </c>
      <c r="CF157" s="286" t="str">
        <f ca="true">+IF(OFFSET('Water Data'!$H$28,0,10*ROW('Water Data'!H151))="","",OFFSET('Water Data'!$H$28,0,10*ROW('Water Data'!H151)))</f>
        <v/>
      </c>
      <c r="CG157" s="286" t="str">
        <f ca="true">+IF(OFFSET('Water Data'!$H$29,0,10*ROW('Water Data'!H151))="","",OFFSET('Water Data'!$H$29,0,10*ROW('Water Data'!H151)))</f>
        <v/>
      </c>
      <c r="CH157" s="286" t="str">
        <f ca="true">+IF(OFFSET('Water Data'!$I$27,0,10*ROW('Water Data'!I151))="","",OFFSET('Water Data'!$I$27,0,10*ROW('Water Data'!I151)))</f>
        <v/>
      </c>
      <c r="CI157" s="286" t="str">
        <f ca="true">+IF(OFFSET('Water Data'!$I$28,0,10*ROW('Water Data'!I151))="","",OFFSET('Water Data'!$I$28,0,10*ROW('Water Data'!I151)))</f>
        <v/>
      </c>
      <c r="CJ157" s="286" t="str">
        <f ca="true">+IF(OFFSET('Water Data'!$I$29,0,10*ROW('Water Data'!I151))="","",OFFSET('Water Data'!$I$29,0,10*ROW('Water Data'!I151)))</f>
        <v/>
      </c>
      <c r="CK157" s="286" t="str">
        <f ca="true">+IF(OFFSET('Sanitation Data'!$D$28,0,10*ROW('Sanitation Data'!D151))="","",OFFSET('Sanitation Data'!$D$28,0,10*ROW('Sanitation Data'!D151)))</f>
        <v/>
      </c>
      <c r="CL157" s="286" t="str">
        <f ca="true">+IF(OFFSET('Sanitation Data'!$D$29,0,10*ROW('Sanitation Data'!D151))="","",OFFSET('Sanitation Data'!$D$29,0,10*ROW('Sanitation Data'!D151)))</f>
        <v/>
      </c>
      <c r="CM157" s="286" t="str">
        <f ca="true">+IF(OFFSET('Sanitation Data'!$D$30,0,10*ROW('Sanitation Data'!D151))="","",OFFSET('Sanitation Data'!$D$30,0,10*ROW('Sanitation Data'!D151)))</f>
        <v/>
      </c>
      <c r="CN157" s="286" t="str">
        <f ca="true">+IF(OFFSET('Sanitation Data'!$D$31,0,10*ROW('Sanitation Data'!D151))="","",OFFSET('Sanitation Data'!$D$31,0,10*ROW('Sanitation Data'!D151)))</f>
        <v/>
      </c>
      <c r="CO157" s="286" t="str">
        <f ca="true">+IF(OFFSET('Sanitation Data'!$D$32,0,10*ROW('Sanitation Data'!D151))="","",OFFSET('Sanitation Data'!$D$32,0,10*ROW('Sanitation Data'!D151)))</f>
        <v/>
      </c>
      <c r="CP157" s="286" t="str">
        <f ca="true">+IF(OFFSET('Sanitation Data'!$E$28,0,10*ROW('Sanitation Data'!E151))="","",OFFSET('Sanitation Data'!$E$28,0,10*ROW('Sanitation Data'!E151)))</f>
        <v/>
      </c>
      <c r="CQ157" s="286" t="str">
        <f ca="true">+IF(OFFSET('Sanitation Data'!$E$29,0,10*ROW('Sanitation Data'!E151))="","",OFFSET('Sanitation Data'!$E$29,0,10*ROW('Sanitation Data'!E151)))</f>
        <v/>
      </c>
      <c r="CR157" s="286" t="str">
        <f ca="true">+IF(OFFSET('Sanitation Data'!$E$30,0,10*ROW('Sanitation Data'!E151))="","",OFFSET('Sanitation Data'!$E$30,0,10*ROW('Sanitation Data'!E151)))</f>
        <v/>
      </c>
      <c r="CS157" s="286" t="str">
        <f ca="true">+IF(OFFSET('Sanitation Data'!$E$31,0,10*ROW('Sanitation Data'!E151))="","",OFFSET('Sanitation Data'!$E$31,0,10*ROW('Sanitation Data'!E151)))</f>
        <v/>
      </c>
      <c r="CT157" s="286" t="str">
        <f ca="true">+IF(OFFSET('Sanitation Data'!$E$32,0,10*ROW('Sanitation Data'!E151))="","",OFFSET('Sanitation Data'!$E$32,0,10*ROW('Sanitation Data'!E151)))</f>
        <v/>
      </c>
      <c r="CU157" s="286" t="str">
        <f ca="true">+IF(OFFSET('Sanitation Data'!$F$28,0,10*ROW('Sanitation Data'!F151))="","",OFFSET('Sanitation Data'!$F$28,0,10*ROW('Sanitation Data'!F151)))</f>
        <v/>
      </c>
      <c r="CV157" s="286" t="str">
        <f ca="true">+IF(OFFSET('Sanitation Data'!$F$29,0,10*ROW('Sanitation Data'!F151))="","",OFFSET('Sanitation Data'!$F$29,0,10*ROW('Sanitation Data'!F151)))</f>
        <v/>
      </c>
      <c r="CW157" s="286" t="str">
        <f ca="true">+IF(OFFSET('Sanitation Data'!$F$30,0,10*ROW('Sanitation Data'!F151))="","",OFFSET('Sanitation Data'!$F$30,0,10*ROW('Sanitation Data'!F151)))</f>
        <v/>
      </c>
      <c r="CX157" s="286" t="str">
        <f ca="true">+IF(OFFSET('Sanitation Data'!$F$31,0,10*ROW('Sanitation Data'!F151))="","",OFFSET('Sanitation Data'!$F$31,0,10*ROW('Sanitation Data'!F151)))</f>
        <v/>
      </c>
      <c r="CY157" s="286" t="str">
        <f ca="true">+IF(OFFSET('Sanitation Data'!$F$32,0,10*ROW('Sanitation Data'!F151))="","",OFFSET('Sanitation Data'!$F$32,0,10*ROW('Sanitation Data'!F151)))</f>
        <v/>
      </c>
      <c r="CZ157" s="286" t="str">
        <f ca="true">+IF(OFFSET('Sanitation Data'!$G$28,0,10*ROW('Sanitation Data'!G151))="","",OFFSET('Sanitation Data'!$G$28,0,10*ROW('Sanitation Data'!G151)))</f>
        <v/>
      </c>
      <c r="DA157" s="286" t="str">
        <f ca="true">+IF(OFFSET('Sanitation Data'!$G$29,0,10*ROW('Sanitation Data'!G151))="","",OFFSET('Sanitation Data'!$G$29,0,10*ROW('Sanitation Data'!G151)))</f>
        <v/>
      </c>
      <c r="DB157" s="286" t="str">
        <f ca="true">+IF(OFFSET('Sanitation Data'!$G$30,0,10*ROW('Sanitation Data'!G151))="","",OFFSET('Sanitation Data'!$G$30,0,10*ROW('Sanitation Data'!G151)))</f>
        <v/>
      </c>
      <c r="DC157" s="286" t="str">
        <f ca="true">+IF(OFFSET('Sanitation Data'!$G$31,0,10*ROW('Sanitation Data'!G151))="","",OFFSET('Sanitation Data'!$G$31,0,10*ROW('Sanitation Data'!G151)))</f>
        <v/>
      </c>
      <c r="DD157" s="286" t="str">
        <f ca="true">+IF(OFFSET('Sanitation Data'!$G$32,0,10*ROW('Sanitation Data'!G151))="","",OFFSET('Sanitation Data'!$G$32,0,10*ROW('Sanitation Data'!G151)))</f>
        <v/>
      </c>
      <c r="DE157" s="286" t="str">
        <f ca="true">+IF(OFFSET('Sanitation Data'!$H$28,0,10*ROW('Sanitation Data'!H151))="","",OFFSET('Sanitation Data'!$H$28,0,10*ROW('Sanitation Data'!H151)))</f>
        <v/>
      </c>
      <c r="DF157" s="286" t="str">
        <f ca="true">+IF(OFFSET('Sanitation Data'!$H$29,0,10*ROW('Sanitation Data'!H151))="","",OFFSET('Sanitation Data'!$H$29,0,10*ROW('Sanitation Data'!H151)))</f>
        <v/>
      </c>
      <c r="DG157" s="286" t="str">
        <f ca="true">+IF(OFFSET('Sanitation Data'!$H$30,0,10*ROW('Sanitation Data'!H151))="","",OFFSET('Sanitation Data'!$H$30,0,10*ROW('Sanitation Data'!H151)))</f>
        <v/>
      </c>
      <c r="DH157" s="286" t="str">
        <f ca="true">+IF(OFFSET('Sanitation Data'!$H$31,0,10*ROW('Sanitation Data'!H151))="","",OFFSET('Sanitation Data'!$H$31,0,10*ROW('Sanitation Data'!H151)))</f>
        <v/>
      </c>
      <c r="DI157" s="286" t="str">
        <f ca="true">+IF(OFFSET('Sanitation Data'!$H$32,0,10*ROW('Sanitation Data'!H151))="","",OFFSET('Sanitation Data'!$H$32,0,10*ROW('Sanitation Data'!H151)))</f>
        <v/>
      </c>
      <c r="DJ157" s="286" t="str">
        <f ca="true">+IF(OFFSET('Sanitation Data'!$I$28,0,10*ROW('Sanitation Data'!I151))="","",OFFSET('Sanitation Data'!$I$28,0,10*ROW('Sanitation Data'!I151)))</f>
        <v/>
      </c>
      <c r="DK157" s="286" t="str">
        <f ca="true">+IF(OFFSET('Sanitation Data'!$I$29,0,10*ROW('Sanitation Data'!I151))="","",OFFSET('Sanitation Data'!$I$29,0,10*ROW('Sanitation Data'!I151)))</f>
        <v/>
      </c>
      <c r="DL157" s="286" t="str">
        <f ca="true">+IF(OFFSET('Sanitation Data'!$I$30,0,10*ROW('Sanitation Data'!I151))="","",OFFSET('Sanitation Data'!$I$30,0,10*ROW('Sanitation Data'!I151)))</f>
        <v/>
      </c>
      <c r="DM157" s="286" t="str">
        <f ca="true">+IF(OFFSET('Sanitation Data'!$I$31,0,10*ROW('Sanitation Data'!I151))="","",OFFSET('Sanitation Data'!$I$31,0,10*ROW('Sanitation Data'!I151)))</f>
        <v/>
      </c>
      <c r="DN157" s="286" t="str">
        <f ca="true">+IF(OFFSET('Sanitation Data'!$I$32,0,10*ROW('Sanitation Data'!I151))="","",OFFSET('Sanitation Data'!$I$32,0,10*ROW('Sanitation Data'!I151)))</f>
        <v/>
      </c>
      <c r="DO157" s="286" t="str">
        <f ca="true">+IF(OFFSET('Hygiene Data'!$D$11,0,10*ROW('Hygiene Data'!D151))="","",OFFSET('Hygiene Data'!$D$11,0,10*ROW('Hygiene Data'!D151)))</f>
        <v/>
      </c>
      <c r="DP157" s="286" t="str">
        <f ca="true">+IF(OFFSET('Hygiene Data'!$D$12,0,10*ROW('Hygiene Data'!D151))="","",OFFSET('Hygiene Data'!$D$12,0,10*ROW('Hygiene Data'!D151)))</f>
        <v/>
      </c>
      <c r="DQ157" s="286" t="str">
        <f ca="true">+IF(OFFSET('Hygiene Data'!$D$13,0,10*ROW('Hygiene Data'!D151))="","",OFFSET('Hygiene Data'!$D$13,0,10*ROW('Hygiene Data'!D151)))</f>
        <v/>
      </c>
      <c r="DR157" s="286" t="str">
        <f ca="true">+IF(OFFSET('Hygiene Data'!$E$11,0,10*ROW('Hygiene Data'!E151))="","",OFFSET('Hygiene Data'!$E$11,0,10*ROW('Hygiene Data'!E151)))</f>
        <v/>
      </c>
      <c r="DS157" s="286" t="str">
        <f ca="true">+IF(OFFSET('Hygiene Data'!$E$12,0,10*ROW('Hygiene Data'!E151))="","",OFFSET('Hygiene Data'!$E$12,0,10*ROW('Hygiene Data'!E151)))</f>
        <v/>
      </c>
      <c r="DT157" s="286" t="str">
        <f ca="true">+IF(OFFSET('Hygiene Data'!$E$13,0,10*ROW('Hygiene Data'!E151))="","",OFFSET('Hygiene Data'!$E$13,0,10*ROW('Hygiene Data'!E151)))</f>
        <v/>
      </c>
      <c r="DU157" s="286" t="str">
        <f ca="true">+IF(OFFSET('Hygiene Data'!$F$11,0,10*ROW('Hygiene Data'!F151))="","",OFFSET('Hygiene Data'!$F$11,0,10*ROW('Hygiene Data'!F151)))</f>
        <v/>
      </c>
      <c r="DV157" s="286" t="str">
        <f ca="true">+IF(OFFSET('Hygiene Data'!$F$12,0,10*ROW('Hygiene Data'!F151))="","",OFFSET('Hygiene Data'!$F$12,0,10*ROW('Hygiene Data'!F151)))</f>
        <v/>
      </c>
      <c r="DW157" s="286" t="str">
        <f ca="true">+IF(OFFSET('Hygiene Data'!$F$13,0,10*ROW('Hygiene Data'!F151))="","",OFFSET('Hygiene Data'!$F$13,0,10*ROW('Hygiene Data'!F151)))</f>
        <v/>
      </c>
      <c r="DX157" s="286" t="str">
        <f ca="true">+IF(OFFSET('Hygiene Data'!$G$11,0,10*ROW('Hygiene Data'!G151))="","",OFFSET('Hygiene Data'!$G$11,0,10*ROW('Hygiene Data'!G151)))</f>
        <v/>
      </c>
      <c r="DY157" s="286" t="str">
        <f ca="true">+IF(OFFSET('Hygiene Data'!$G$12,0,10*ROW('Hygiene Data'!G151))="","",OFFSET('Hygiene Data'!$G$12,0,10*ROW('Hygiene Data'!G151)))</f>
        <v/>
      </c>
      <c r="DZ157" s="286" t="str">
        <f ca="true">+IF(OFFSET('Hygiene Data'!$G$13,0,10*ROW('Hygiene Data'!G151))="","",OFFSET('Hygiene Data'!$G$13,0,10*ROW('Hygiene Data'!G151)))</f>
        <v/>
      </c>
      <c r="EA157" s="286" t="str">
        <f ca="true">+IF(OFFSET('Hygiene Data'!$H$11,0,10*ROW('Hygiene Data'!H151))="","",OFFSET('Hygiene Data'!$H$11,0,10*ROW('Hygiene Data'!H151)))</f>
        <v/>
      </c>
      <c r="EB157" s="286" t="str">
        <f ca="true">+IF(OFFSET('Hygiene Data'!$H$12,0,10*ROW('Hygiene Data'!H151))="","",OFFSET('Hygiene Data'!$H$12,0,10*ROW('Hygiene Data'!H151)))</f>
        <v/>
      </c>
      <c r="EC157" s="286" t="str">
        <f ca="true">+IF(OFFSET('Hygiene Data'!$H$13,0,10*ROW('Hygiene Data'!H151))="","",OFFSET('Hygiene Data'!$H$13,0,10*ROW('Hygiene Data'!H151)))</f>
        <v/>
      </c>
      <c r="ED157" s="286" t="str">
        <f ca="true">+IF(OFFSET('Hygiene Data'!$I$11,0,10*ROW('Hygiene Data'!I151))="","",OFFSET('Hygiene Data'!$I$11,0,10*ROW('Hygiene Data'!I151)))</f>
        <v/>
      </c>
      <c r="EE157" s="286" t="str">
        <f ca="true">+IF(OFFSET('Hygiene Data'!$I$12,0,10*ROW('Hygiene Data'!I151))="","",OFFSET('Hygiene Data'!$I$12,0,10*ROW('Hygiene Data'!I151)))</f>
        <v/>
      </c>
      <c r="EF157" s="286"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42"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6"/>
      <c r="BS158" s="286" t="str">
        <f ca="true">+IF(OFFSET('Water Data'!$D$27,0,10*ROW('Water Data'!D152))="","",OFFSET('Water Data'!$D$27,0,10*ROW('Water Data'!D152)))</f>
        <v/>
      </c>
      <c r="BT158" s="286" t="str">
        <f ca="true">+IF(OFFSET('Water Data'!$D$28,0,10*ROW('Water Data'!D152))="","",OFFSET('Water Data'!$D$28,0,10*ROW('Water Data'!D152)))</f>
        <v/>
      </c>
      <c r="BU158" s="286" t="str">
        <f ca="true">+IF(OFFSET('Water Data'!$D$29,0,10*ROW('Water Data'!D152))="","",OFFSET('Water Data'!$D$29,0,10*ROW('Water Data'!D152)))</f>
        <v/>
      </c>
      <c r="BV158" s="286" t="str">
        <f ca="true">+IF(OFFSET('Water Data'!$E$27,0,10*ROW('Water Data'!E152))="","",OFFSET('Water Data'!$E$27,0,10*ROW('Water Data'!E152)))</f>
        <v/>
      </c>
      <c r="BW158" s="286" t="str">
        <f ca="true">+IF(OFFSET('Water Data'!$E$28,0,10*ROW('Water Data'!E152))="","",OFFSET('Water Data'!$E$28,0,10*ROW('Water Data'!E152)))</f>
        <v/>
      </c>
      <c r="BX158" s="286" t="str">
        <f ca="true">+IF(OFFSET('Water Data'!$E$29,0,10*ROW('Water Data'!E152))="","",OFFSET('Water Data'!$E$29,0,10*ROW('Water Data'!E152)))</f>
        <v/>
      </c>
      <c r="BY158" s="286" t="str">
        <f ca="true">+IF(OFFSET('Water Data'!$F$27,0,10*ROW('Water Data'!F152))="","",OFFSET('Water Data'!$F$27,0,10*ROW('Water Data'!F152)))</f>
        <v/>
      </c>
      <c r="BZ158" s="286" t="str">
        <f ca="true">+IF(OFFSET('Water Data'!$F$28,0,10*ROW('Water Data'!F152))="","",OFFSET('Water Data'!$F$28,0,10*ROW('Water Data'!F152)))</f>
        <v/>
      </c>
      <c r="CA158" s="286" t="str">
        <f ca="true">+IF(OFFSET('Water Data'!$F$29,0,10*ROW('Water Data'!F152))="","",OFFSET('Water Data'!$F$29,0,10*ROW('Water Data'!F152)))</f>
        <v/>
      </c>
      <c r="CB158" s="286" t="str">
        <f ca="true">+IF(OFFSET('Water Data'!$G$27,0,10*ROW('Water Data'!G152))="","",OFFSET('Water Data'!$G$27,0,10*ROW('Water Data'!G152)))</f>
        <v/>
      </c>
      <c r="CC158" s="286" t="str">
        <f ca="true">+IF(OFFSET('Water Data'!$G$28,0,10*ROW('Water Data'!G152))="","",OFFSET('Water Data'!$G$28,0,10*ROW('Water Data'!G152)))</f>
        <v/>
      </c>
      <c r="CD158" s="286" t="str">
        <f ca="true">+IF(OFFSET('Water Data'!$G$29,0,10*ROW('Water Data'!G152))="","",OFFSET('Water Data'!$G$29,0,10*ROW('Water Data'!G152)))</f>
        <v/>
      </c>
      <c r="CE158" s="286" t="str">
        <f ca="true">+IF(OFFSET('Water Data'!$H$27,0,10*ROW('Water Data'!H152))="","",OFFSET('Water Data'!$H$27,0,10*ROW('Water Data'!H152)))</f>
        <v/>
      </c>
      <c r="CF158" s="286" t="str">
        <f ca="true">+IF(OFFSET('Water Data'!$H$28,0,10*ROW('Water Data'!H152))="","",OFFSET('Water Data'!$H$28,0,10*ROW('Water Data'!H152)))</f>
        <v/>
      </c>
      <c r="CG158" s="286" t="str">
        <f ca="true">+IF(OFFSET('Water Data'!$H$29,0,10*ROW('Water Data'!H152))="","",OFFSET('Water Data'!$H$29,0,10*ROW('Water Data'!H152)))</f>
        <v/>
      </c>
      <c r="CH158" s="286" t="str">
        <f ca="true">+IF(OFFSET('Water Data'!$I$27,0,10*ROW('Water Data'!I152))="","",OFFSET('Water Data'!$I$27,0,10*ROW('Water Data'!I152)))</f>
        <v/>
      </c>
      <c r="CI158" s="286" t="str">
        <f ca="true">+IF(OFFSET('Water Data'!$I$28,0,10*ROW('Water Data'!I152))="","",OFFSET('Water Data'!$I$28,0,10*ROW('Water Data'!I152)))</f>
        <v/>
      </c>
      <c r="CJ158" s="286" t="str">
        <f ca="true">+IF(OFFSET('Water Data'!$I$29,0,10*ROW('Water Data'!I152))="","",OFFSET('Water Data'!$I$29,0,10*ROW('Water Data'!I152)))</f>
        <v/>
      </c>
      <c r="CK158" s="286" t="str">
        <f ca="true">+IF(OFFSET('Sanitation Data'!$D$28,0,10*ROW('Sanitation Data'!D152))="","",OFFSET('Sanitation Data'!$D$28,0,10*ROW('Sanitation Data'!D152)))</f>
        <v/>
      </c>
      <c r="CL158" s="286" t="str">
        <f ca="true">+IF(OFFSET('Sanitation Data'!$D$29,0,10*ROW('Sanitation Data'!D152))="","",OFFSET('Sanitation Data'!$D$29,0,10*ROW('Sanitation Data'!D152)))</f>
        <v/>
      </c>
      <c r="CM158" s="286" t="str">
        <f ca="true">+IF(OFFSET('Sanitation Data'!$D$30,0,10*ROW('Sanitation Data'!D152))="","",OFFSET('Sanitation Data'!$D$30,0,10*ROW('Sanitation Data'!D152)))</f>
        <v/>
      </c>
      <c r="CN158" s="286" t="str">
        <f ca="true">+IF(OFFSET('Sanitation Data'!$D$31,0,10*ROW('Sanitation Data'!D152))="","",OFFSET('Sanitation Data'!$D$31,0,10*ROW('Sanitation Data'!D152)))</f>
        <v/>
      </c>
      <c r="CO158" s="286" t="str">
        <f ca="true">+IF(OFFSET('Sanitation Data'!$D$32,0,10*ROW('Sanitation Data'!D152))="","",OFFSET('Sanitation Data'!$D$32,0,10*ROW('Sanitation Data'!D152)))</f>
        <v/>
      </c>
      <c r="CP158" s="286" t="str">
        <f ca="true">+IF(OFFSET('Sanitation Data'!$E$28,0,10*ROW('Sanitation Data'!E152))="","",OFFSET('Sanitation Data'!$E$28,0,10*ROW('Sanitation Data'!E152)))</f>
        <v/>
      </c>
      <c r="CQ158" s="286" t="str">
        <f ca="true">+IF(OFFSET('Sanitation Data'!$E$29,0,10*ROW('Sanitation Data'!E152))="","",OFFSET('Sanitation Data'!$E$29,0,10*ROW('Sanitation Data'!E152)))</f>
        <v/>
      </c>
      <c r="CR158" s="286" t="str">
        <f ca="true">+IF(OFFSET('Sanitation Data'!$E$30,0,10*ROW('Sanitation Data'!E152))="","",OFFSET('Sanitation Data'!$E$30,0,10*ROW('Sanitation Data'!E152)))</f>
        <v/>
      </c>
      <c r="CS158" s="286" t="str">
        <f ca="true">+IF(OFFSET('Sanitation Data'!$E$31,0,10*ROW('Sanitation Data'!E152))="","",OFFSET('Sanitation Data'!$E$31,0,10*ROW('Sanitation Data'!E152)))</f>
        <v/>
      </c>
      <c r="CT158" s="286" t="str">
        <f ca="true">+IF(OFFSET('Sanitation Data'!$E$32,0,10*ROW('Sanitation Data'!E152))="","",OFFSET('Sanitation Data'!$E$32,0,10*ROW('Sanitation Data'!E152)))</f>
        <v/>
      </c>
      <c r="CU158" s="286" t="str">
        <f ca="true">+IF(OFFSET('Sanitation Data'!$F$28,0,10*ROW('Sanitation Data'!F152))="","",OFFSET('Sanitation Data'!$F$28,0,10*ROW('Sanitation Data'!F152)))</f>
        <v/>
      </c>
      <c r="CV158" s="286" t="str">
        <f ca="true">+IF(OFFSET('Sanitation Data'!$F$29,0,10*ROW('Sanitation Data'!F152))="","",OFFSET('Sanitation Data'!$F$29,0,10*ROW('Sanitation Data'!F152)))</f>
        <v/>
      </c>
      <c r="CW158" s="286" t="str">
        <f ca="true">+IF(OFFSET('Sanitation Data'!$F$30,0,10*ROW('Sanitation Data'!F152))="","",OFFSET('Sanitation Data'!$F$30,0,10*ROW('Sanitation Data'!F152)))</f>
        <v/>
      </c>
      <c r="CX158" s="286" t="str">
        <f ca="true">+IF(OFFSET('Sanitation Data'!$F$31,0,10*ROW('Sanitation Data'!F152))="","",OFFSET('Sanitation Data'!$F$31,0,10*ROW('Sanitation Data'!F152)))</f>
        <v/>
      </c>
      <c r="CY158" s="286" t="str">
        <f ca="true">+IF(OFFSET('Sanitation Data'!$F$32,0,10*ROW('Sanitation Data'!F152))="","",OFFSET('Sanitation Data'!$F$32,0,10*ROW('Sanitation Data'!F152)))</f>
        <v/>
      </c>
      <c r="CZ158" s="286" t="str">
        <f ca="true">+IF(OFFSET('Sanitation Data'!$G$28,0,10*ROW('Sanitation Data'!G152))="","",OFFSET('Sanitation Data'!$G$28,0,10*ROW('Sanitation Data'!G152)))</f>
        <v/>
      </c>
      <c r="DA158" s="286" t="str">
        <f ca="true">+IF(OFFSET('Sanitation Data'!$G$29,0,10*ROW('Sanitation Data'!G152))="","",OFFSET('Sanitation Data'!$G$29,0,10*ROW('Sanitation Data'!G152)))</f>
        <v/>
      </c>
      <c r="DB158" s="286" t="str">
        <f ca="true">+IF(OFFSET('Sanitation Data'!$G$30,0,10*ROW('Sanitation Data'!G152))="","",OFFSET('Sanitation Data'!$G$30,0,10*ROW('Sanitation Data'!G152)))</f>
        <v/>
      </c>
      <c r="DC158" s="286" t="str">
        <f ca="true">+IF(OFFSET('Sanitation Data'!$G$31,0,10*ROW('Sanitation Data'!G152))="","",OFFSET('Sanitation Data'!$G$31,0,10*ROW('Sanitation Data'!G152)))</f>
        <v/>
      </c>
      <c r="DD158" s="286" t="str">
        <f ca="true">+IF(OFFSET('Sanitation Data'!$G$32,0,10*ROW('Sanitation Data'!G152))="","",OFFSET('Sanitation Data'!$G$32,0,10*ROW('Sanitation Data'!G152)))</f>
        <v/>
      </c>
      <c r="DE158" s="286" t="str">
        <f ca="true">+IF(OFFSET('Sanitation Data'!$H$28,0,10*ROW('Sanitation Data'!H152))="","",OFFSET('Sanitation Data'!$H$28,0,10*ROW('Sanitation Data'!H152)))</f>
        <v/>
      </c>
      <c r="DF158" s="286" t="str">
        <f ca="true">+IF(OFFSET('Sanitation Data'!$H$29,0,10*ROW('Sanitation Data'!H152))="","",OFFSET('Sanitation Data'!$H$29,0,10*ROW('Sanitation Data'!H152)))</f>
        <v/>
      </c>
      <c r="DG158" s="286" t="str">
        <f ca="true">+IF(OFFSET('Sanitation Data'!$H$30,0,10*ROW('Sanitation Data'!H152))="","",OFFSET('Sanitation Data'!$H$30,0,10*ROW('Sanitation Data'!H152)))</f>
        <v/>
      </c>
      <c r="DH158" s="286" t="str">
        <f ca="true">+IF(OFFSET('Sanitation Data'!$H$31,0,10*ROW('Sanitation Data'!H152))="","",OFFSET('Sanitation Data'!$H$31,0,10*ROW('Sanitation Data'!H152)))</f>
        <v/>
      </c>
      <c r="DI158" s="286" t="str">
        <f ca="true">+IF(OFFSET('Sanitation Data'!$H$32,0,10*ROW('Sanitation Data'!H152))="","",OFFSET('Sanitation Data'!$H$32,0,10*ROW('Sanitation Data'!H152)))</f>
        <v/>
      </c>
      <c r="DJ158" s="286" t="str">
        <f ca="true">+IF(OFFSET('Sanitation Data'!$I$28,0,10*ROW('Sanitation Data'!I152))="","",OFFSET('Sanitation Data'!$I$28,0,10*ROW('Sanitation Data'!I152)))</f>
        <v/>
      </c>
      <c r="DK158" s="286" t="str">
        <f ca="true">+IF(OFFSET('Sanitation Data'!$I$29,0,10*ROW('Sanitation Data'!I152))="","",OFFSET('Sanitation Data'!$I$29,0,10*ROW('Sanitation Data'!I152)))</f>
        <v/>
      </c>
      <c r="DL158" s="286" t="str">
        <f ca="true">+IF(OFFSET('Sanitation Data'!$I$30,0,10*ROW('Sanitation Data'!I152))="","",OFFSET('Sanitation Data'!$I$30,0,10*ROW('Sanitation Data'!I152)))</f>
        <v/>
      </c>
      <c r="DM158" s="286" t="str">
        <f ca="true">+IF(OFFSET('Sanitation Data'!$I$31,0,10*ROW('Sanitation Data'!I152))="","",OFFSET('Sanitation Data'!$I$31,0,10*ROW('Sanitation Data'!I152)))</f>
        <v/>
      </c>
      <c r="DN158" s="286" t="str">
        <f ca="true">+IF(OFFSET('Sanitation Data'!$I$32,0,10*ROW('Sanitation Data'!I152))="","",OFFSET('Sanitation Data'!$I$32,0,10*ROW('Sanitation Data'!I152)))</f>
        <v/>
      </c>
      <c r="DO158" s="286" t="str">
        <f ca="true">+IF(OFFSET('Hygiene Data'!$D$11,0,10*ROW('Hygiene Data'!D152))="","",OFFSET('Hygiene Data'!$D$11,0,10*ROW('Hygiene Data'!D152)))</f>
        <v/>
      </c>
      <c r="DP158" s="286" t="str">
        <f ca="true">+IF(OFFSET('Hygiene Data'!$D$12,0,10*ROW('Hygiene Data'!D152))="","",OFFSET('Hygiene Data'!$D$12,0,10*ROW('Hygiene Data'!D152)))</f>
        <v/>
      </c>
      <c r="DQ158" s="286" t="str">
        <f ca="true">+IF(OFFSET('Hygiene Data'!$D$13,0,10*ROW('Hygiene Data'!D152))="","",OFFSET('Hygiene Data'!$D$13,0,10*ROW('Hygiene Data'!D152)))</f>
        <v/>
      </c>
      <c r="DR158" s="286" t="str">
        <f ca="true">+IF(OFFSET('Hygiene Data'!$E$11,0,10*ROW('Hygiene Data'!E152))="","",OFFSET('Hygiene Data'!$E$11,0,10*ROW('Hygiene Data'!E152)))</f>
        <v/>
      </c>
      <c r="DS158" s="286" t="str">
        <f ca="true">+IF(OFFSET('Hygiene Data'!$E$12,0,10*ROW('Hygiene Data'!E152))="","",OFFSET('Hygiene Data'!$E$12,0,10*ROW('Hygiene Data'!E152)))</f>
        <v/>
      </c>
      <c r="DT158" s="286" t="str">
        <f ca="true">+IF(OFFSET('Hygiene Data'!$E$13,0,10*ROW('Hygiene Data'!E152))="","",OFFSET('Hygiene Data'!$E$13,0,10*ROW('Hygiene Data'!E152)))</f>
        <v/>
      </c>
      <c r="DU158" s="286" t="str">
        <f ca="true">+IF(OFFSET('Hygiene Data'!$F$11,0,10*ROW('Hygiene Data'!F152))="","",OFFSET('Hygiene Data'!$F$11,0,10*ROW('Hygiene Data'!F152)))</f>
        <v/>
      </c>
      <c r="DV158" s="286" t="str">
        <f ca="true">+IF(OFFSET('Hygiene Data'!$F$12,0,10*ROW('Hygiene Data'!F152))="","",OFFSET('Hygiene Data'!$F$12,0,10*ROW('Hygiene Data'!F152)))</f>
        <v/>
      </c>
      <c r="DW158" s="286" t="str">
        <f ca="true">+IF(OFFSET('Hygiene Data'!$F$13,0,10*ROW('Hygiene Data'!F152))="","",OFFSET('Hygiene Data'!$F$13,0,10*ROW('Hygiene Data'!F152)))</f>
        <v/>
      </c>
      <c r="DX158" s="286" t="str">
        <f ca="true">+IF(OFFSET('Hygiene Data'!$G$11,0,10*ROW('Hygiene Data'!G152))="","",OFFSET('Hygiene Data'!$G$11,0,10*ROW('Hygiene Data'!G152)))</f>
        <v/>
      </c>
      <c r="DY158" s="286" t="str">
        <f ca="true">+IF(OFFSET('Hygiene Data'!$G$12,0,10*ROW('Hygiene Data'!G152))="","",OFFSET('Hygiene Data'!$G$12,0,10*ROW('Hygiene Data'!G152)))</f>
        <v/>
      </c>
      <c r="DZ158" s="286" t="str">
        <f ca="true">+IF(OFFSET('Hygiene Data'!$G$13,0,10*ROW('Hygiene Data'!G152))="","",OFFSET('Hygiene Data'!$G$13,0,10*ROW('Hygiene Data'!G152)))</f>
        <v/>
      </c>
      <c r="EA158" s="286" t="str">
        <f ca="true">+IF(OFFSET('Hygiene Data'!$H$11,0,10*ROW('Hygiene Data'!H152))="","",OFFSET('Hygiene Data'!$H$11,0,10*ROW('Hygiene Data'!H152)))</f>
        <v/>
      </c>
      <c r="EB158" s="286" t="str">
        <f ca="true">+IF(OFFSET('Hygiene Data'!$H$12,0,10*ROW('Hygiene Data'!H152))="","",OFFSET('Hygiene Data'!$H$12,0,10*ROW('Hygiene Data'!H152)))</f>
        <v/>
      </c>
      <c r="EC158" s="286" t="str">
        <f ca="true">+IF(OFFSET('Hygiene Data'!$H$13,0,10*ROW('Hygiene Data'!H152))="","",OFFSET('Hygiene Data'!$H$13,0,10*ROW('Hygiene Data'!H152)))</f>
        <v/>
      </c>
      <c r="ED158" s="286" t="str">
        <f ca="true">+IF(OFFSET('Hygiene Data'!$I$11,0,10*ROW('Hygiene Data'!I152))="","",OFFSET('Hygiene Data'!$I$11,0,10*ROW('Hygiene Data'!I152)))</f>
        <v/>
      </c>
      <c r="EE158" s="286" t="str">
        <f ca="true">+IF(OFFSET('Hygiene Data'!$I$12,0,10*ROW('Hygiene Data'!I152))="","",OFFSET('Hygiene Data'!$I$12,0,10*ROW('Hygiene Data'!I152)))</f>
        <v/>
      </c>
      <c r="EF158" s="286"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42"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6"/>
      <c r="BS159" s="286" t="str">
        <f ca="true">+IF(OFFSET('Water Data'!$D$27,0,10*ROW('Water Data'!D153))="","",OFFSET('Water Data'!$D$27,0,10*ROW('Water Data'!D153)))</f>
        <v/>
      </c>
      <c r="BT159" s="286" t="str">
        <f ca="true">+IF(OFFSET('Water Data'!$D$28,0,10*ROW('Water Data'!D153))="","",OFFSET('Water Data'!$D$28,0,10*ROW('Water Data'!D153)))</f>
        <v/>
      </c>
      <c r="BU159" s="286" t="str">
        <f ca="true">+IF(OFFSET('Water Data'!$D$29,0,10*ROW('Water Data'!D153))="","",OFFSET('Water Data'!$D$29,0,10*ROW('Water Data'!D153)))</f>
        <v/>
      </c>
      <c r="BV159" s="286" t="str">
        <f ca="true">+IF(OFFSET('Water Data'!$E$27,0,10*ROW('Water Data'!E153))="","",OFFSET('Water Data'!$E$27,0,10*ROW('Water Data'!E153)))</f>
        <v/>
      </c>
      <c r="BW159" s="286" t="str">
        <f ca="true">+IF(OFFSET('Water Data'!$E$28,0,10*ROW('Water Data'!E153))="","",OFFSET('Water Data'!$E$28,0,10*ROW('Water Data'!E153)))</f>
        <v/>
      </c>
      <c r="BX159" s="286" t="str">
        <f ca="true">+IF(OFFSET('Water Data'!$E$29,0,10*ROW('Water Data'!E153))="","",OFFSET('Water Data'!$E$29,0,10*ROW('Water Data'!E153)))</f>
        <v/>
      </c>
      <c r="BY159" s="286" t="str">
        <f ca="true">+IF(OFFSET('Water Data'!$F$27,0,10*ROW('Water Data'!F153))="","",OFFSET('Water Data'!$F$27,0,10*ROW('Water Data'!F153)))</f>
        <v/>
      </c>
      <c r="BZ159" s="286" t="str">
        <f ca="true">+IF(OFFSET('Water Data'!$F$28,0,10*ROW('Water Data'!F153))="","",OFFSET('Water Data'!$F$28,0,10*ROW('Water Data'!F153)))</f>
        <v/>
      </c>
      <c r="CA159" s="286" t="str">
        <f ca="true">+IF(OFFSET('Water Data'!$F$29,0,10*ROW('Water Data'!F153))="","",OFFSET('Water Data'!$F$29,0,10*ROW('Water Data'!F153)))</f>
        <v/>
      </c>
      <c r="CB159" s="286" t="str">
        <f ca="true">+IF(OFFSET('Water Data'!$G$27,0,10*ROW('Water Data'!G153))="","",OFFSET('Water Data'!$G$27,0,10*ROW('Water Data'!G153)))</f>
        <v/>
      </c>
      <c r="CC159" s="286" t="str">
        <f ca="true">+IF(OFFSET('Water Data'!$G$28,0,10*ROW('Water Data'!G153))="","",OFFSET('Water Data'!$G$28,0,10*ROW('Water Data'!G153)))</f>
        <v/>
      </c>
      <c r="CD159" s="286" t="str">
        <f ca="true">+IF(OFFSET('Water Data'!$G$29,0,10*ROW('Water Data'!G153))="","",OFFSET('Water Data'!$G$29,0,10*ROW('Water Data'!G153)))</f>
        <v/>
      </c>
      <c r="CE159" s="286" t="str">
        <f ca="true">+IF(OFFSET('Water Data'!$H$27,0,10*ROW('Water Data'!H153))="","",OFFSET('Water Data'!$H$27,0,10*ROW('Water Data'!H153)))</f>
        <v/>
      </c>
      <c r="CF159" s="286" t="str">
        <f ca="true">+IF(OFFSET('Water Data'!$H$28,0,10*ROW('Water Data'!H153))="","",OFFSET('Water Data'!$H$28,0,10*ROW('Water Data'!H153)))</f>
        <v/>
      </c>
      <c r="CG159" s="286" t="str">
        <f ca="true">+IF(OFFSET('Water Data'!$H$29,0,10*ROW('Water Data'!H153))="","",OFFSET('Water Data'!$H$29,0,10*ROW('Water Data'!H153)))</f>
        <v/>
      </c>
      <c r="CH159" s="286" t="str">
        <f ca="true">+IF(OFFSET('Water Data'!$I$27,0,10*ROW('Water Data'!I153))="","",OFFSET('Water Data'!$I$27,0,10*ROW('Water Data'!I153)))</f>
        <v/>
      </c>
      <c r="CI159" s="286" t="str">
        <f ca="true">+IF(OFFSET('Water Data'!$I$28,0,10*ROW('Water Data'!I153))="","",OFFSET('Water Data'!$I$28,0,10*ROW('Water Data'!I153)))</f>
        <v/>
      </c>
      <c r="CJ159" s="286" t="str">
        <f ca="true">+IF(OFFSET('Water Data'!$I$29,0,10*ROW('Water Data'!I153))="","",OFFSET('Water Data'!$I$29,0,10*ROW('Water Data'!I153)))</f>
        <v/>
      </c>
      <c r="CK159" s="286" t="str">
        <f ca="true">+IF(OFFSET('Sanitation Data'!$D$28,0,10*ROW('Sanitation Data'!D153))="","",OFFSET('Sanitation Data'!$D$28,0,10*ROW('Sanitation Data'!D153)))</f>
        <v/>
      </c>
      <c r="CL159" s="286" t="str">
        <f ca="true">+IF(OFFSET('Sanitation Data'!$D$29,0,10*ROW('Sanitation Data'!D153))="","",OFFSET('Sanitation Data'!$D$29,0,10*ROW('Sanitation Data'!D153)))</f>
        <v/>
      </c>
      <c r="CM159" s="286" t="str">
        <f ca="true">+IF(OFFSET('Sanitation Data'!$D$30,0,10*ROW('Sanitation Data'!D153))="","",OFFSET('Sanitation Data'!$D$30,0,10*ROW('Sanitation Data'!D153)))</f>
        <v/>
      </c>
      <c r="CN159" s="286" t="str">
        <f ca="true">+IF(OFFSET('Sanitation Data'!$D$31,0,10*ROW('Sanitation Data'!D153))="","",OFFSET('Sanitation Data'!$D$31,0,10*ROW('Sanitation Data'!D153)))</f>
        <v/>
      </c>
      <c r="CO159" s="286" t="str">
        <f ca="true">+IF(OFFSET('Sanitation Data'!$D$32,0,10*ROW('Sanitation Data'!D153))="","",OFFSET('Sanitation Data'!$D$32,0,10*ROW('Sanitation Data'!D153)))</f>
        <v/>
      </c>
      <c r="CP159" s="286" t="str">
        <f ca="true">+IF(OFFSET('Sanitation Data'!$E$28,0,10*ROW('Sanitation Data'!E153))="","",OFFSET('Sanitation Data'!$E$28,0,10*ROW('Sanitation Data'!E153)))</f>
        <v/>
      </c>
      <c r="CQ159" s="286" t="str">
        <f ca="true">+IF(OFFSET('Sanitation Data'!$E$29,0,10*ROW('Sanitation Data'!E153))="","",OFFSET('Sanitation Data'!$E$29,0,10*ROW('Sanitation Data'!E153)))</f>
        <v/>
      </c>
      <c r="CR159" s="286" t="str">
        <f ca="true">+IF(OFFSET('Sanitation Data'!$E$30,0,10*ROW('Sanitation Data'!E153))="","",OFFSET('Sanitation Data'!$E$30,0,10*ROW('Sanitation Data'!E153)))</f>
        <v/>
      </c>
      <c r="CS159" s="286" t="str">
        <f ca="true">+IF(OFFSET('Sanitation Data'!$E$31,0,10*ROW('Sanitation Data'!E153))="","",OFFSET('Sanitation Data'!$E$31,0,10*ROW('Sanitation Data'!E153)))</f>
        <v/>
      </c>
      <c r="CT159" s="286" t="str">
        <f ca="true">+IF(OFFSET('Sanitation Data'!$E$32,0,10*ROW('Sanitation Data'!E153))="","",OFFSET('Sanitation Data'!$E$32,0,10*ROW('Sanitation Data'!E153)))</f>
        <v/>
      </c>
      <c r="CU159" s="286" t="str">
        <f ca="true">+IF(OFFSET('Sanitation Data'!$F$28,0,10*ROW('Sanitation Data'!F153))="","",OFFSET('Sanitation Data'!$F$28,0,10*ROW('Sanitation Data'!F153)))</f>
        <v/>
      </c>
      <c r="CV159" s="286" t="str">
        <f ca="true">+IF(OFFSET('Sanitation Data'!$F$29,0,10*ROW('Sanitation Data'!F153))="","",OFFSET('Sanitation Data'!$F$29,0,10*ROW('Sanitation Data'!F153)))</f>
        <v/>
      </c>
      <c r="CW159" s="286" t="str">
        <f ca="true">+IF(OFFSET('Sanitation Data'!$F$30,0,10*ROW('Sanitation Data'!F153))="","",OFFSET('Sanitation Data'!$F$30,0,10*ROW('Sanitation Data'!F153)))</f>
        <v/>
      </c>
      <c r="CX159" s="286" t="str">
        <f ca="true">+IF(OFFSET('Sanitation Data'!$F$31,0,10*ROW('Sanitation Data'!F153))="","",OFFSET('Sanitation Data'!$F$31,0,10*ROW('Sanitation Data'!F153)))</f>
        <v/>
      </c>
      <c r="CY159" s="286" t="str">
        <f ca="true">+IF(OFFSET('Sanitation Data'!$F$32,0,10*ROW('Sanitation Data'!F153))="","",OFFSET('Sanitation Data'!$F$32,0,10*ROW('Sanitation Data'!F153)))</f>
        <v/>
      </c>
      <c r="CZ159" s="286" t="str">
        <f ca="true">+IF(OFFSET('Sanitation Data'!$G$28,0,10*ROW('Sanitation Data'!G153))="","",OFFSET('Sanitation Data'!$G$28,0,10*ROW('Sanitation Data'!G153)))</f>
        <v/>
      </c>
      <c r="DA159" s="286" t="str">
        <f ca="true">+IF(OFFSET('Sanitation Data'!$G$29,0,10*ROW('Sanitation Data'!G153))="","",OFFSET('Sanitation Data'!$G$29,0,10*ROW('Sanitation Data'!G153)))</f>
        <v/>
      </c>
      <c r="DB159" s="286" t="str">
        <f ca="true">+IF(OFFSET('Sanitation Data'!$G$30,0,10*ROW('Sanitation Data'!G153))="","",OFFSET('Sanitation Data'!$G$30,0,10*ROW('Sanitation Data'!G153)))</f>
        <v/>
      </c>
      <c r="DC159" s="286" t="str">
        <f ca="true">+IF(OFFSET('Sanitation Data'!$G$31,0,10*ROW('Sanitation Data'!G153))="","",OFFSET('Sanitation Data'!$G$31,0,10*ROW('Sanitation Data'!G153)))</f>
        <v/>
      </c>
      <c r="DD159" s="286" t="str">
        <f ca="true">+IF(OFFSET('Sanitation Data'!$G$32,0,10*ROW('Sanitation Data'!G153))="","",OFFSET('Sanitation Data'!$G$32,0,10*ROW('Sanitation Data'!G153)))</f>
        <v/>
      </c>
      <c r="DE159" s="286" t="str">
        <f ca="true">+IF(OFFSET('Sanitation Data'!$H$28,0,10*ROW('Sanitation Data'!H153))="","",OFFSET('Sanitation Data'!$H$28,0,10*ROW('Sanitation Data'!H153)))</f>
        <v/>
      </c>
      <c r="DF159" s="286" t="str">
        <f ca="true">+IF(OFFSET('Sanitation Data'!$H$29,0,10*ROW('Sanitation Data'!H153))="","",OFFSET('Sanitation Data'!$H$29,0,10*ROW('Sanitation Data'!H153)))</f>
        <v/>
      </c>
      <c r="DG159" s="286" t="str">
        <f ca="true">+IF(OFFSET('Sanitation Data'!$H$30,0,10*ROW('Sanitation Data'!H153))="","",OFFSET('Sanitation Data'!$H$30,0,10*ROW('Sanitation Data'!H153)))</f>
        <v/>
      </c>
      <c r="DH159" s="286" t="str">
        <f ca="true">+IF(OFFSET('Sanitation Data'!$H$31,0,10*ROW('Sanitation Data'!H153))="","",OFFSET('Sanitation Data'!$H$31,0,10*ROW('Sanitation Data'!H153)))</f>
        <v/>
      </c>
      <c r="DI159" s="286" t="str">
        <f ca="true">+IF(OFFSET('Sanitation Data'!$H$32,0,10*ROW('Sanitation Data'!H153))="","",OFFSET('Sanitation Data'!$H$32,0,10*ROW('Sanitation Data'!H153)))</f>
        <v/>
      </c>
      <c r="DJ159" s="286" t="str">
        <f ca="true">+IF(OFFSET('Sanitation Data'!$I$28,0,10*ROW('Sanitation Data'!I153))="","",OFFSET('Sanitation Data'!$I$28,0,10*ROW('Sanitation Data'!I153)))</f>
        <v/>
      </c>
      <c r="DK159" s="286" t="str">
        <f ca="true">+IF(OFFSET('Sanitation Data'!$I$29,0,10*ROW('Sanitation Data'!I153))="","",OFFSET('Sanitation Data'!$I$29,0,10*ROW('Sanitation Data'!I153)))</f>
        <v/>
      </c>
      <c r="DL159" s="286" t="str">
        <f ca="true">+IF(OFFSET('Sanitation Data'!$I$30,0,10*ROW('Sanitation Data'!I153))="","",OFFSET('Sanitation Data'!$I$30,0,10*ROW('Sanitation Data'!I153)))</f>
        <v/>
      </c>
      <c r="DM159" s="286" t="str">
        <f ca="true">+IF(OFFSET('Sanitation Data'!$I$31,0,10*ROW('Sanitation Data'!I153))="","",OFFSET('Sanitation Data'!$I$31,0,10*ROW('Sanitation Data'!I153)))</f>
        <v/>
      </c>
      <c r="DN159" s="286" t="str">
        <f ca="true">+IF(OFFSET('Sanitation Data'!$I$32,0,10*ROW('Sanitation Data'!I153))="","",OFFSET('Sanitation Data'!$I$32,0,10*ROW('Sanitation Data'!I153)))</f>
        <v/>
      </c>
      <c r="DO159" s="286" t="str">
        <f ca="true">+IF(OFFSET('Hygiene Data'!$D$11,0,10*ROW('Hygiene Data'!D153))="","",OFFSET('Hygiene Data'!$D$11,0,10*ROW('Hygiene Data'!D153)))</f>
        <v/>
      </c>
      <c r="DP159" s="286" t="str">
        <f ca="true">+IF(OFFSET('Hygiene Data'!$D$12,0,10*ROW('Hygiene Data'!D153))="","",OFFSET('Hygiene Data'!$D$12,0,10*ROW('Hygiene Data'!D153)))</f>
        <v/>
      </c>
      <c r="DQ159" s="286" t="str">
        <f ca="true">+IF(OFFSET('Hygiene Data'!$D$13,0,10*ROW('Hygiene Data'!D153))="","",OFFSET('Hygiene Data'!$D$13,0,10*ROW('Hygiene Data'!D153)))</f>
        <v/>
      </c>
      <c r="DR159" s="286" t="str">
        <f ca="true">+IF(OFFSET('Hygiene Data'!$E$11,0,10*ROW('Hygiene Data'!E153))="","",OFFSET('Hygiene Data'!$E$11,0,10*ROW('Hygiene Data'!E153)))</f>
        <v/>
      </c>
      <c r="DS159" s="286" t="str">
        <f ca="true">+IF(OFFSET('Hygiene Data'!$E$12,0,10*ROW('Hygiene Data'!E153))="","",OFFSET('Hygiene Data'!$E$12,0,10*ROW('Hygiene Data'!E153)))</f>
        <v/>
      </c>
      <c r="DT159" s="286" t="str">
        <f ca="true">+IF(OFFSET('Hygiene Data'!$E$13,0,10*ROW('Hygiene Data'!E153))="","",OFFSET('Hygiene Data'!$E$13,0,10*ROW('Hygiene Data'!E153)))</f>
        <v/>
      </c>
      <c r="DU159" s="286" t="str">
        <f ca="true">+IF(OFFSET('Hygiene Data'!$F$11,0,10*ROW('Hygiene Data'!F153))="","",OFFSET('Hygiene Data'!$F$11,0,10*ROW('Hygiene Data'!F153)))</f>
        <v/>
      </c>
      <c r="DV159" s="286" t="str">
        <f ca="true">+IF(OFFSET('Hygiene Data'!$F$12,0,10*ROW('Hygiene Data'!F153))="","",OFFSET('Hygiene Data'!$F$12,0,10*ROW('Hygiene Data'!F153)))</f>
        <v/>
      </c>
      <c r="DW159" s="286" t="str">
        <f ca="true">+IF(OFFSET('Hygiene Data'!$F$13,0,10*ROW('Hygiene Data'!F153))="","",OFFSET('Hygiene Data'!$F$13,0,10*ROW('Hygiene Data'!F153)))</f>
        <v/>
      </c>
      <c r="DX159" s="286" t="str">
        <f ca="true">+IF(OFFSET('Hygiene Data'!$G$11,0,10*ROW('Hygiene Data'!G153))="","",OFFSET('Hygiene Data'!$G$11,0,10*ROW('Hygiene Data'!G153)))</f>
        <v/>
      </c>
      <c r="DY159" s="286" t="str">
        <f ca="true">+IF(OFFSET('Hygiene Data'!$G$12,0,10*ROW('Hygiene Data'!G153))="","",OFFSET('Hygiene Data'!$G$12,0,10*ROW('Hygiene Data'!G153)))</f>
        <v/>
      </c>
      <c r="DZ159" s="286" t="str">
        <f ca="true">+IF(OFFSET('Hygiene Data'!$G$13,0,10*ROW('Hygiene Data'!G153))="","",OFFSET('Hygiene Data'!$G$13,0,10*ROW('Hygiene Data'!G153)))</f>
        <v/>
      </c>
      <c r="EA159" s="286" t="str">
        <f ca="true">+IF(OFFSET('Hygiene Data'!$H$11,0,10*ROW('Hygiene Data'!H153))="","",OFFSET('Hygiene Data'!$H$11,0,10*ROW('Hygiene Data'!H153)))</f>
        <v/>
      </c>
      <c r="EB159" s="286" t="str">
        <f ca="true">+IF(OFFSET('Hygiene Data'!$H$12,0,10*ROW('Hygiene Data'!H153))="","",OFFSET('Hygiene Data'!$H$12,0,10*ROW('Hygiene Data'!H153)))</f>
        <v/>
      </c>
      <c r="EC159" s="286" t="str">
        <f ca="true">+IF(OFFSET('Hygiene Data'!$H$13,0,10*ROW('Hygiene Data'!H153))="","",OFFSET('Hygiene Data'!$H$13,0,10*ROW('Hygiene Data'!H153)))</f>
        <v/>
      </c>
      <c r="ED159" s="286" t="str">
        <f ca="true">+IF(OFFSET('Hygiene Data'!$I$11,0,10*ROW('Hygiene Data'!I153))="","",OFFSET('Hygiene Data'!$I$11,0,10*ROW('Hygiene Data'!I153)))</f>
        <v/>
      </c>
      <c r="EE159" s="286" t="str">
        <f ca="true">+IF(OFFSET('Hygiene Data'!$I$12,0,10*ROW('Hygiene Data'!I153))="","",OFFSET('Hygiene Data'!$I$12,0,10*ROW('Hygiene Data'!I153)))</f>
        <v/>
      </c>
      <c r="EF159" s="286"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42"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6"/>
      <c r="BS160" s="286" t="str">
        <f ca="true">+IF(OFFSET('Water Data'!$D$27,0,10*ROW('Water Data'!D154))="","",OFFSET('Water Data'!$D$27,0,10*ROW('Water Data'!D154)))</f>
        <v/>
      </c>
      <c r="BT160" s="286" t="str">
        <f ca="true">+IF(OFFSET('Water Data'!$D$28,0,10*ROW('Water Data'!D154))="","",OFFSET('Water Data'!$D$28,0,10*ROW('Water Data'!D154)))</f>
        <v/>
      </c>
      <c r="BU160" s="286" t="str">
        <f ca="true">+IF(OFFSET('Water Data'!$D$29,0,10*ROW('Water Data'!D154))="","",OFFSET('Water Data'!$D$29,0,10*ROW('Water Data'!D154)))</f>
        <v/>
      </c>
      <c r="BV160" s="286" t="str">
        <f ca="true">+IF(OFFSET('Water Data'!$E$27,0,10*ROW('Water Data'!E154))="","",OFFSET('Water Data'!$E$27,0,10*ROW('Water Data'!E154)))</f>
        <v/>
      </c>
      <c r="BW160" s="286" t="str">
        <f ca="true">+IF(OFFSET('Water Data'!$E$28,0,10*ROW('Water Data'!E154))="","",OFFSET('Water Data'!$E$28,0,10*ROW('Water Data'!E154)))</f>
        <v/>
      </c>
      <c r="BX160" s="286" t="str">
        <f ca="true">+IF(OFFSET('Water Data'!$E$29,0,10*ROW('Water Data'!E154))="","",OFFSET('Water Data'!$E$29,0,10*ROW('Water Data'!E154)))</f>
        <v/>
      </c>
      <c r="BY160" s="286" t="str">
        <f ca="true">+IF(OFFSET('Water Data'!$F$27,0,10*ROW('Water Data'!F154))="","",OFFSET('Water Data'!$F$27,0,10*ROW('Water Data'!F154)))</f>
        <v/>
      </c>
      <c r="BZ160" s="286" t="str">
        <f ca="true">+IF(OFFSET('Water Data'!$F$28,0,10*ROW('Water Data'!F154))="","",OFFSET('Water Data'!$F$28,0,10*ROW('Water Data'!F154)))</f>
        <v/>
      </c>
      <c r="CA160" s="286" t="str">
        <f ca="true">+IF(OFFSET('Water Data'!$F$29,0,10*ROW('Water Data'!F154))="","",OFFSET('Water Data'!$F$29,0,10*ROW('Water Data'!F154)))</f>
        <v/>
      </c>
      <c r="CB160" s="286" t="str">
        <f ca="true">+IF(OFFSET('Water Data'!$G$27,0,10*ROW('Water Data'!G154))="","",OFFSET('Water Data'!$G$27,0,10*ROW('Water Data'!G154)))</f>
        <v/>
      </c>
      <c r="CC160" s="286" t="str">
        <f ca="true">+IF(OFFSET('Water Data'!$G$28,0,10*ROW('Water Data'!G154))="","",OFFSET('Water Data'!$G$28,0,10*ROW('Water Data'!G154)))</f>
        <v/>
      </c>
      <c r="CD160" s="286" t="str">
        <f ca="true">+IF(OFFSET('Water Data'!$G$29,0,10*ROW('Water Data'!G154))="","",OFFSET('Water Data'!$G$29,0,10*ROW('Water Data'!G154)))</f>
        <v/>
      </c>
      <c r="CE160" s="286" t="str">
        <f ca="true">+IF(OFFSET('Water Data'!$H$27,0,10*ROW('Water Data'!H154))="","",OFFSET('Water Data'!$H$27,0,10*ROW('Water Data'!H154)))</f>
        <v/>
      </c>
      <c r="CF160" s="286" t="str">
        <f ca="true">+IF(OFFSET('Water Data'!$H$28,0,10*ROW('Water Data'!H154))="","",OFFSET('Water Data'!$H$28,0,10*ROW('Water Data'!H154)))</f>
        <v/>
      </c>
      <c r="CG160" s="286" t="str">
        <f ca="true">+IF(OFFSET('Water Data'!$H$29,0,10*ROW('Water Data'!H154))="","",OFFSET('Water Data'!$H$29,0,10*ROW('Water Data'!H154)))</f>
        <v/>
      </c>
      <c r="CH160" s="286" t="str">
        <f ca="true">+IF(OFFSET('Water Data'!$I$27,0,10*ROW('Water Data'!I154))="","",OFFSET('Water Data'!$I$27,0,10*ROW('Water Data'!I154)))</f>
        <v/>
      </c>
      <c r="CI160" s="286" t="str">
        <f ca="true">+IF(OFFSET('Water Data'!$I$28,0,10*ROW('Water Data'!I154))="","",OFFSET('Water Data'!$I$28,0,10*ROW('Water Data'!I154)))</f>
        <v/>
      </c>
      <c r="CJ160" s="286" t="str">
        <f ca="true">+IF(OFFSET('Water Data'!$I$29,0,10*ROW('Water Data'!I154))="","",OFFSET('Water Data'!$I$29,0,10*ROW('Water Data'!I154)))</f>
        <v/>
      </c>
      <c r="CK160" s="286" t="str">
        <f ca="true">+IF(OFFSET('Sanitation Data'!$D$28,0,10*ROW('Sanitation Data'!D154))="","",OFFSET('Sanitation Data'!$D$28,0,10*ROW('Sanitation Data'!D154)))</f>
        <v/>
      </c>
      <c r="CL160" s="286" t="str">
        <f ca="true">+IF(OFFSET('Sanitation Data'!$D$29,0,10*ROW('Sanitation Data'!D154))="","",OFFSET('Sanitation Data'!$D$29,0,10*ROW('Sanitation Data'!D154)))</f>
        <v/>
      </c>
      <c r="CM160" s="286" t="str">
        <f ca="true">+IF(OFFSET('Sanitation Data'!$D$30,0,10*ROW('Sanitation Data'!D154))="","",OFFSET('Sanitation Data'!$D$30,0,10*ROW('Sanitation Data'!D154)))</f>
        <v/>
      </c>
      <c r="CN160" s="286" t="str">
        <f ca="true">+IF(OFFSET('Sanitation Data'!$D$31,0,10*ROW('Sanitation Data'!D154))="","",OFFSET('Sanitation Data'!$D$31,0,10*ROW('Sanitation Data'!D154)))</f>
        <v/>
      </c>
      <c r="CO160" s="286" t="str">
        <f ca="true">+IF(OFFSET('Sanitation Data'!$D$32,0,10*ROW('Sanitation Data'!D154))="","",OFFSET('Sanitation Data'!$D$32,0,10*ROW('Sanitation Data'!D154)))</f>
        <v/>
      </c>
      <c r="CP160" s="286" t="str">
        <f ca="true">+IF(OFFSET('Sanitation Data'!$E$28,0,10*ROW('Sanitation Data'!E154))="","",OFFSET('Sanitation Data'!$E$28,0,10*ROW('Sanitation Data'!E154)))</f>
        <v/>
      </c>
      <c r="CQ160" s="286" t="str">
        <f ca="true">+IF(OFFSET('Sanitation Data'!$E$29,0,10*ROW('Sanitation Data'!E154))="","",OFFSET('Sanitation Data'!$E$29,0,10*ROW('Sanitation Data'!E154)))</f>
        <v/>
      </c>
      <c r="CR160" s="286" t="str">
        <f ca="true">+IF(OFFSET('Sanitation Data'!$E$30,0,10*ROW('Sanitation Data'!E154))="","",OFFSET('Sanitation Data'!$E$30,0,10*ROW('Sanitation Data'!E154)))</f>
        <v/>
      </c>
      <c r="CS160" s="286" t="str">
        <f ca="true">+IF(OFFSET('Sanitation Data'!$E$31,0,10*ROW('Sanitation Data'!E154))="","",OFFSET('Sanitation Data'!$E$31,0,10*ROW('Sanitation Data'!E154)))</f>
        <v/>
      </c>
      <c r="CT160" s="286" t="str">
        <f ca="true">+IF(OFFSET('Sanitation Data'!$E$32,0,10*ROW('Sanitation Data'!E154))="","",OFFSET('Sanitation Data'!$E$32,0,10*ROW('Sanitation Data'!E154)))</f>
        <v/>
      </c>
      <c r="CU160" s="286" t="str">
        <f ca="true">+IF(OFFSET('Sanitation Data'!$F$28,0,10*ROW('Sanitation Data'!F154))="","",OFFSET('Sanitation Data'!$F$28,0,10*ROW('Sanitation Data'!F154)))</f>
        <v/>
      </c>
      <c r="CV160" s="286" t="str">
        <f ca="true">+IF(OFFSET('Sanitation Data'!$F$29,0,10*ROW('Sanitation Data'!F154))="","",OFFSET('Sanitation Data'!$F$29,0,10*ROW('Sanitation Data'!F154)))</f>
        <v/>
      </c>
      <c r="CW160" s="286" t="str">
        <f ca="true">+IF(OFFSET('Sanitation Data'!$F$30,0,10*ROW('Sanitation Data'!F154))="","",OFFSET('Sanitation Data'!$F$30,0,10*ROW('Sanitation Data'!F154)))</f>
        <v/>
      </c>
      <c r="CX160" s="286" t="str">
        <f ca="true">+IF(OFFSET('Sanitation Data'!$F$31,0,10*ROW('Sanitation Data'!F154))="","",OFFSET('Sanitation Data'!$F$31,0,10*ROW('Sanitation Data'!F154)))</f>
        <v/>
      </c>
      <c r="CY160" s="286" t="str">
        <f ca="true">+IF(OFFSET('Sanitation Data'!$F$32,0,10*ROW('Sanitation Data'!F154))="","",OFFSET('Sanitation Data'!$F$32,0,10*ROW('Sanitation Data'!F154)))</f>
        <v/>
      </c>
      <c r="CZ160" s="286" t="str">
        <f ca="true">+IF(OFFSET('Sanitation Data'!$G$28,0,10*ROW('Sanitation Data'!G154))="","",OFFSET('Sanitation Data'!$G$28,0,10*ROW('Sanitation Data'!G154)))</f>
        <v/>
      </c>
      <c r="DA160" s="286" t="str">
        <f ca="true">+IF(OFFSET('Sanitation Data'!$G$29,0,10*ROW('Sanitation Data'!G154))="","",OFFSET('Sanitation Data'!$G$29,0,10*ROW('Sanitation Data'!G154)))</f>
        <v/>
      </c>
      <c r="DB160" s="286" t="str">
        <f ca="true">+IF(OFFSET('Sanitation Data'!$G$30,0,10*ROW('Sanitation Data'!G154))="","",OFFSET('Sanitation Data'!$G$30,0,10*ROW('Sanitation Data'!G154)))</f>
        <v/>
      </c>
      <c r="DC160" s="286" t="str">
        <f ca="true">+IF(OFFSET('Sanitation Data'!$G$31,0,10*ROW('Sanitation Data'!G154))="","",OFFSET('Sanitation Data'!$G$31,0,10*ROW('Sanitation Data'!G154)))</f>
        <v/>
      </c>
      <c r="DD160" s="286" t="str">
        <f ca="true">+IF(OFFSET('Sanitation Data'!$G$32,0,10*ROW('Sanitation Data'!G154))="","",OFFSET('Sanitation Data'!$G$32,0,10*ROW('Sanitation Data'!G154)))</f>
        <v/>
      </c>
      <c r="DE160" s="286" t="str">
        <f ca="true">+IF(OFFSET('Sanitation Data'!$H$28,0,10*ROW('Sanitation Data'!H154))="","",OFFSET('Sanitation Data'!$H$28,0,10*ROW('Sanitation Data'!H154)))</f>
        <v/>
      </c>
      <c r="DF160" s="286" t="str">
        <f ca="true">+IF(OFFSET('Sanitation Data'!$H$29,0,10*ROW('Sanitation Data'!H154))="","",OFFSET('Sanitation Data'!$H$29,0,10*ROW('Sanitation Data'!H154)))</f>
        <v/>
      </c>
      <c r="DG160" s="286" t="str">
        <f ca="true">+IF(OFFSET('Sanitation Data'!$H$30,0,10*ROW('Sanitation Data'!H154))="","",OFFSET('Sanitation Data'!$H$30,0,10*ROW('Sanitation Data'!H154)))</f>
        <v/>
      </c>
      <c r="DH160" s="286" t="str">
        <f ca="true">+IF(OFFSET('Sanitation Data'!$H$31,0,10*ROW('Sanitation Data'!H154))="","",OFFSET('Sanitation Data'!$H$31,0,10*ROW('Sanitation Data'!H154)))</f>
        <v/>
      </c>
      <c r="DI160" s="286" t="str">
        <f ca="true">+IF(OFFSET('Sanitation Data'!$H$32,0,10*ROW('Sanitation Data'!H154))="","",OFFSET('Sanitation Data'!$H$32,0,10*ROW('Sanitation Data'!H154)))</f>
        <v/>
      </c>
      <c r="DJ160" s="286" t="str">
        <f ca="true">+IF(OFFSET('Sanitation Data'!$I$28,0,10*ROW('Sanitation Data'!I154))="","",OFFSET('Sanitation Data'!$I$28,0,10*ROW('Sanitation Data'!I154)))</f>
        <v/>
      </c>
      <c r="DK160" s="286" t="str">
        <f ca="true">+IF(OFFSET('Sanitation Data'!$I$29,0,10*ROW('Sanitation Data'!I154))="","",OFFSET('Sanitation Data'!$I$29,0,10*ROW('Sanitation Data'!I154)))</f>
        <v/>
      </c>
      <c r="DL160" s="286" t="str">
        <f ca="true">+IF(OFFSET('Sanitation Data'!$I$30,0,10*ROW('Sanitation Data'!I154))="","",OFFSET('Sanitation Data'!$I$30,0,10*ROW('Sanitation Data'!I154)))</f>
        <v/>
      </c>
      <c r="DM160" s="286" t="str">
        <f ca="true">+IF(OFFSET('Sanitation Data'!$I$31,0,10*ROW('Sanitation Data'!I154))="","",OFFSET('Sanitation Data'!$I$31,0,10*ROW('Sanitation Data'!I154)))</f>
        <v/>
      </c>
      <c r="DN160" s="286" t="str">
        <f ca="true">+IF(OFFSET('Sanitation Data'!$I$32,0,10*ROW('Sanitation Data'!I154))="","",OFFSET('Sanitation Data'!$I$32,0,10*ROW('Sanitation Data'!I154)))</f>
        <v/>
      </c>
      <c r="DO160" s="286" t="str">
        <f ca="true">+IF(OFFSET('Hygiene Data'!$D$11,0,10*ROW('Hygiene Data'!D154))="","",OFFSET('Hygiene Data'!$D$11,0,10*ROW('Hygiene Data'!D154)))</f>
        <v/>
      </c>
      <c r="DP160" s="286" t="str">
        <f ca="true">+IF(OFFSET('Hygiene Data'!$D$12,0,10*ROW('Hygiene Data'!D154))="","",OFFSET('Hygiene Data'!$D$12,0,10*ROW('Hygiene Data'!D154)))</f>
        <v/>
      </c>
      <c r="DQ160" s="286" t="str">
        <f ca="true">+IF(OFFSET('Hygiene Data'!$D$13,0,10*ROW('Hygiene Data'!D154))="","",OFFSET('Hygiene Data'!$D$13,0,10*ROW('Hygiene Data'!D154)))</f>
        <v/>
      </c>
      <c r="DR160" s="286" t="str">
        <f ca="true">+IF(OFFSET('Hygiene Data'!$E$11,0,10*ROW('Hygiene Data'!E154))="","",OFFSET('Hygiene Data'!$E$11,0,10*ROW('Hygiene Data'!E154)))</f>
        <v/>
      </c>
      <c r="DS160" s="286" t="str">
        <f ca="true">+IF(OFFSET('Hygiene Data'!$E$12,0,10*ROW('Hygiene Data'!E154))="","",OFFSET('Hygiene Data'!$E$12,0,10*ROW('Hygiene Data'!E154)))</f>
        <v/>
      </c>
      <c r="DT160" s="286" t="str">
        <f ca="true">+IF(OFFSET('Hygiene Data'!$E$13,0,10*ROW('Hygiene Data'!E154))="","",OFFSET('Hygiene Data'!$E$13,0,10*ROW('Hygiene Data'!E154)))</f>
        <v/>
      </c>
      <c r="DU160" s="286" t="str">
        <f ca="true">+IF(OFFSET('Hygiene Data'!$F$11,0,10*ROW('Hygiene Data'!F154))="","",OFFSET('Hygiene Data'!$F$11,0,10*ROW('Hygiene Data'!F154)))</f>
        <v/>
      </c>
      <c r="DV160" s="286" t="str">
        <f ca="true">+IF(OFFSET('Hygiene Data'!$F$12,0,10*ROW('Hygiene Data'!F154))="","",OFFSET('Hygiene Data'!$F$12,0,10*ROW('Hygiene Data'!F154)))</f>
        <v/>
      </c>
      <c r="DW160" s="286" t="str">
        <f ca="true">+IF(OFFSET('Hygiene Data'!$F$13,0,10*ROW('Hygiene Data'!F154))="","",OFFSET('Hygiene Data'!$F$13,0,10*ROW('Hygiene Data'!F154)))</f>
        <v/>
      </c>
      <c r="DX160" s="286" t="str">
        <f ca="true">+IF(OFFSET('Hygiene Data'!$G$11,0,10*ROW('Hygiene Data'!G154))="","",OFFSET('Hygiene Data'!$G$11,0,10*ROW('Hygiene Data'!G154)))</f>
        <v/>
      </c>
      <c r="DY160" s="286" t="str">
        <f ca="true">+IF(OFFSET('Hygiene Data'!$G$12,0,10*ROW('Hygiene Data'!G154))="","",OFFSET('Hygiene Data'!$G$12,0,10*ROW('Hygiene Data'!G154)))</f>
        <v/>
      </c>
      <c r="DZ160" s="286" t="str">
        <f ca="true">+IF(OFFSET('Hygiene Data'!$G$13,0,10*ROW('Hygiene Data'!G154))="","",OFFSET('Hygiene Data'!$G$13,0,10*ROW('Hygiene Data'!G154)))</f>
        <v/>
      </c>
      <c r="EA160" s="286" t="str">
        <f ca="true">+IF(OFFSET('Hygiene Data'!$H$11,0,10*ROW('Hygiene Data'!H154))="","",OFFSET('Hygiene Data'!$H$11,0,10*ROW('Hygiene Data'!H154)))</f>
        <v/>
      </c>
      <c r="EB160" s="286" t="str">
        <f ca="true">+IF(OFFSET('Hygiene Data'!$H$12,0,10*ROW('Hygiene Data'!H154))="","",OFFSET('Hygiene Data'!$H$12,0,10*ROW('Hygiene Data'!H154)))</f>
        <v/>
      </c>
      <c r="EC160" s="286" t="str">
        <f ca="true">+IF(OFFSET('Hygiene Data'!$H$13,0,10*ROW('Hygiene Data'!H154))="","",OFFSET('Hygiene Data'!$H$13,0,10*ROW('Hygiene Data'!H154)))</f>
        <v/>
      </c>
      <c r="ED160" s="286" t="str">
        <f ca="true">+IF(OFFSET('Hygiene Data'!$I$11,0,10*ROW('Hygiene Data'!I154))="","",OFFSET('Hygiene Data'!$I$11,0,10*ROW('Hygiene Data'!I154)))</f>
        <v/>
      </c>
      <c r="EE160" s="286" t="str">
        <f ca="true">+IF(OFFSET('Hygiene Data'!$I$12,0,10*ROW('Hygiene Data'!I154))="","",OFFSET('Hygiene Data'!$I$12,0,10*ROW('Hygiene Data'!I154)))</f>
        <v/>
      </c>
      <c r="EF160" s="286"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42"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6"/>
      <c r="BS161" s="286" t="str">
        <f ca="true">+IF(OFFSET('Water Data'!$D$27,0,10*ROW('Water Data'!D155))="","",OFFSET('Water Data'!$D$27,0,10*ROW('Water Data'!D155)))</f>
        <v/>
      </c>
      <c r="BT161" s="286" t="str">
        <f ca="true">+IF(OFFSET('Water Data'!$D$28,0,10*ROW('Water Data'!D155))="","",OFFSET('Water Data'!$D$28,0,10*ROW('Water Data'!D155)))</f>
        <v/>
      </c>
      <c r="BU161" s="286" t="str">
        <f ca="true">+IF(OFFSET('Water Data'!$D$29,0,10*ROW('Water Data'!D155))="","",OFFSET('Water Data'!$D$29,0,10*ROW('Water Data'!D155)))</f>
        <v/>
      </c>
      <c r="BV161" s="286" t="str">
        <f ca="true">+IF(OFFSET('Water Data'!$E$27,0,10*ROW('Water Data'!E155))="","",OFFSET('Water Data'!$E$27,0,10*ROW('Water Data'!E155)))</f>
        <v/>
      </c>
      <c r="BW161" s="286" t="str">
        <f ca="true">+IF(OFFSET('Water Data'!$E$28,0,10*ROW('Water Data'!E155))="","",OFFSET('Water Data'!$E$28,0,10*ROW('Water Data'!E155)))</f>
        <v/>
      </c>
      <c r="BX161" s="286" t="str">
        <f ca="true">+IF(OFFSET('Water Data'!$E$29,0,10*ROW('Water Data'!E155))="","",OFFSET('Water Data'!$E$29,0,10*ROW('Water Data'!E155)))</f>
        <v/>
      </c>
      <c r="BY161" s="286" t="str">
        <f ca="true">+IF(OFFSET('Water Data'!$F$27,0,10*ROW('Water Data'!F155))="","",OFFSET('Water Data'!$F$27,0,10*ROW('Water Data'!F155)))</f>
        <v/>
      </c>
      <c r="BZ161" s="286" t="str">
        <f ca="true">+IF(OFFSET('Water Data'!$F$28,0,10*ROW('Water Data'!F155))="","",OFFSET('Water Data'!$F$28,0,10*ROW('Water Data'!F155)))</f>
        <v/>
      </c>
      <c r="CA161" s="286" t="str">
        <f ca="true">+IF(OFFSET('Water Data'!$F$29,0,10*ROW('Water Data'!F155))="","",OFFSET('Water Data'!$F$29,0,10*ROW('Water Data'!F155)))</f>
        <v/>
      </c>
      <c r="CB161" s="286" t="str">
        <f ca="true">+IF(OFFSET('Water Data'!$G$27,0,10*ROW('Water Data'!G155))="","",OFFSET('Water Data'!$G$27,0,10*ROW('Water Data'!G155)))</f>
        <v/>
      </c>
      <c r="CC161" s="286" t="str">
        <f ca="true">+IF(OFFSET('Water Data'!$G$28,0,10*ROW('Water Data'!G155))="","",OFFSET('Water Data'!$G$28,0,10*ROW('Water Data'!G155)))</f>
        <v/>
      </c>
      <c r="CD161" s="286" t="str">
        <f ca="true">+IF(OFFSET('Water Data'!$G$29,0,10*ROW('Water Data'!G155))="","",OFFSET('Water Data'!$G$29,0,10*ROW('Water Data'!G155)))</f>
        <v/>
      </c>
      <c r="CE161" s="286" t="str">
        <f ca="true">+IF(OFFSET('Water Data'!$H$27,0,10*ROW('Water Data'!H155))="","",OFFSET('Water Data'!$H$27,0,10*ROW('Water Data'!H155)))</f>
        <v/>
      </c>
      <c r="CF161" s="286" t="str">
        <f ca="true">+IF(OFFSET('Water Data'!$H$28,0,10*ROW('Water Data'!H155))="","",OFFSET('Water Data'!$H$28,0,10*ROW('Water Data'!H155)))</f>
        <v/>
      </c>
      <c r="CG161" s="286" t="str">
        <f ca="true">+IF(OFFSET('Water Data'!$H$29,0,10*ROW('Water Data'!H155))="","",OFFSET('Water Data'!$H$29,0,10*ROW('Water Data'!H155)))</f>
        <v/>
      </c>
      <c r="CH161" s="286" t="str">
        <f ca="true">+IF(OFFSET('Water Data'!$I$27,0,10*ROW('Water Data'!I155))="","",OFFSET('Water Data'!$I$27,0,10*ROW('Water Data'!I155)))</f>
        <v/>
      </c>
      <c r="CI161" s="286" t="str">
        <f ca="true">+IF(OFFSET('Water Data'!$I$28,0,10*ROW('Water Data'!I155))="","",OFFSET('Water Data'!$I$28,0,10*ROW('Water Data'!I155)))</f>
        <v/>
      </c>
      <c r="CJ161" s="286" t="str">
        <f ca="true">+IF(OFFSET('Water Data'!$I$29,0,10*ROW('Water Data'!I155))="","",OFFSET('Water Data'!$I$29,0,10*ROW('Water Data'!I155)))</f>
        <v/>
      </c>
      <c r="CK161" s="286" t="str">
        <f ca="true">+IF(OFFSET('Sanitation Data'!$D$28,0,10*ROW('Sanitation Data'!D155))="","",OFFSET('Sanitation Data'!$D$28,0,10*ROW('Sanitation Data'!D155)))</f>
        <v/>
      </c>
      <c r="CL161" s="286" t="str">
        <f ca="true">+IF(OFFSET('Sanitation Data'!$D$29,0,10*ROW('Sanitation Data'!D155))="","",OFFSET('Sanitation Data'!$D$29,0,10*ROW('Sanitation Data'!D155)))</f>
        <v/>
      </c>
      <c r="CM161" s="286" t="str">
        <f ca="true">+IF(OFFSET('Sanitation Data'!$D$30,0,10*ROW('Sanitation Data'!D155))="","",OFFSET('Sanitation Data'!$D$30,0,10*ROW('Sanitation Data'!D155)))</f>
        <v/>
      </c>
      <c r="CN161" s="286" t="str">
        <f ca="true">+IF(OFFSET('Sanitation Data'!$D$31,0,10*ROW('Sanitation Data'!D155))="","",OFFSET('Sanitation Data'!$D$31,0,10*ROW('Sanitation Data'!D155)))</f>
        <v/>
      </c>
      <c r="CO161" s="286" t="str">
        <f ca="true">+IF(OFFSET('Sanitation Data'!$D$32,0,10*ROW('Sanitation Data'!D155))="","",OFFSET('Sanitation Data'!$D$32,0,10*ROW('Sanitation Data'!D155)))</f>
        <v/>
      </c>
      <c r="CP161" s="286" t="str">
        <f ca="true">+IF(OFFSET('Sanitation Data'!$E$28,0,10*ROW('Sanitation Data'!E155))="","",OFFSET('Sanitation Data'!$E$28,0,10*ROW('Sanitation Data'!E155)))</f>
        <v/>
      </c>
      <c r="CQ161" s="286" t="str">
        <f ca="true">+IF(OFFSET('Sanitation Data'!$E$29,0,10*ROW('Sanitation Data'!E155))="","",OFFSET('Sanitation Data'!$E$29,0,10*ROW('Sanitation Data'!E155)))</f>
        <v/>
      </c>
      <c r="CR161" s="286" t="str">
        <f ca="true">+IF(OFFSET('Sanitation Data'!$E$30,0,10*ROW('Sanitation Data'!E155))="","",OFFSET('Sanitation Data'!$E$30,0,10*ROW('Sanitation Data'!E155)))</f>
        <v/>
      </c>
      <c r="CS161" s="286" t="str">
        <f ca="true">+IF(OFFSET('Sanitation Data'!$E$31,0,10*ROW('Sanitation Data'!E155))="","",OFFSET('Sanitation Data'!$E$31,0,10*ROW('Sanitation Data'!E155)))</f>
        <v/>
      </c>
      <c r="CT161" s="286" t="str">
        <f ca="true">+IF(OFFSET('Sanitation Data'!$E$32,0,10*ROW('Sanitation Data'!E155))="","",OFFSET('Sanitation Data'!$E$32,0,10*ROW('Sanitation Data'!E155)))</f>
        <v/>
      </c>
      <c r="CU161" s="286" t="str">
        <f ca="true">+IF(OFFSET('Sanitation Data'!$F$28,0,10*ROW('Sanitation Data'!F155))="","",OFFSET('Sanitation Data'!$F$28,0,10*ROW('Sanitation Data'!F155)))</f>
        <v/>
      </c>
      <c r="CV161" s="286" t="str">
        <f ca="true">+IF(OFFSET('Sanitation Data'!$F$29,0,10*ROW('Sanitation Data'!F155))="","",OFFSET('Sanitation Data'!$F$29,0,10*ROW('Sanitation Data'!F155)))</f>
        <v/>
      </c>
      <c r="CW161" s="286" t="str">
        <f ca="true">+IF(OFFSET('Sanitation Data'!$F$30,0,10*ROW('Sanitation Data'!F155))="","",OFFSET('Sanitation Data'!$F$30,0,10*ROW('Sanitation Data'!F155)))</f>
        <v/>
      </c>
      <c r="CX161" s="286" t="str">
        <f ca="true">+IF(OFFSET('Sanitation Data'!$F$31,0,10*ROW('Sanitation Data'!F155))="","",OFFSET('Sanitation Data'!$F$31,0,10*ROW('Sanitation Data'!F155)))</f>
        <v/>
      </c>
      <c r="CY161" s="286" t="str">
        <f ca="true">+IF(OFFSET('Sanitation Data'!$F$32,0,10*ROW('Sanitation Data'!F155))="","",OFFSET('Sanitation Data'!$F$32,0,10*ROW('Sanitation Data'!F155)))</f>
        <v/>
      </c>
      <c r="CZ161" s="286" t="str">
        <f ca="true">+IF(OFFSET('Sanitation Data'!$G$28,0,10*ROW('Sanitation Data'!G155))="","",OFFSET('Sanitation Data'!$G$28,0,10*ROW('Sanitation Data'!G155)))</f>
        <v/>
      </c>
      <c r="DA161" s="286" t="str">
        <f ca="true">+IF(OFFSET('Sanitation Data'!$G$29,0,10*ROW('Sanitation Data'!G155))="","",OFFSET('Sanitation Data'!$G$29,0,10*ROW('Sanitation Data'!G155)))</f>
        <v/>
      </c>
      <c r="DB161" s="286" t="str">
        <f ca="true">+IF(OFFSET('Sanitation Data'!$G$30,0,10*ROW('Sanitation Data'!G155))="","",OFFSET('Sanitation Data'!$G$30,0,10*ROW('Sanitation Data'!G155)))</f>
        <v/>
      </c>
      <c r="DC161" s="286" t="str">
        <f ca="true">+IF(OFFSET('Sanitation Data'!$G$31,0,10*ROW('Sanitation Data'!G155))="","",OFFSET('Sanitation Data'!$G$31,0,10*ROW('Sanitation Data'!G155)))</f>
        <v/>
      </c>
      <c r="DD161" s="286" t="str">
        <f ca="true">+IF(OFFSET('Sanitation Data'!$G$32,0,10*ROW('Sanitation Data'!G155))="","",OFFSET('Sanitation Data'!$G$32,0,10*ROW('Sanitation Data'!G155)))</f>
        <v/>
      </c>
      <c r="DE161" s="286" t="str">
        <f ca="true">+IF(OFFSET('Sanitation Data'!$H$28,0,10*ROW('Sanitation Data'!H155))="","",OFFSET('Sanitation Data'!$H$28,0,10*ROW('Sanitation Data'!H155)))</f>
        <v/>
      </c>
      <c r="DF161" s="286" t="str">
        <f ca="true">+IF(OFFSET('Sanitation Data'!$H$29,0,10*ROW('Sanitation Data'!H155))="","",OFFSET('Sanitation Data'!$H$29,0,10*ROW('Sanitation Data'!H155)))</f>
        <v/>
      </c>
      <c r="DG161" s="286" t="str">
        <f ca="true">+IF(OFFSET('Sanitation Data'!$H$30,0,10*ROW('Sanitation Data'!H155))="","",OFFSET('Sanitation Data'!$H$30,0,10*ROW('Sanitation Data'!H155)))</f>
        <v/>
      </c>
      <c r="DH161" s="286" t="str">
        <f ca="true">+IF(OFFSET('Sanitation Data'!$H$31,0,10*ROW('Sanitation Data'!H155))="","",OFFSET('Sanitation Data'!$H$31,0,10*ROW('Sanitation Data'!H155)))</f>
        <v/>
      </c>
      <c r="DI161" s="286" t="str">
        <f ca="true">+IF(OFFSET('Sanitation Data'!$H$32,0,10*ROW('Sanitation Data'!H155))="","",OFFSET('Sanitation Data'!$H$32,0,10*ROW('Sanitation Data'!H155)))</f>
        <v/>
      </c>
      <c r="DJ161" s="286" t="str">
        <f ca="true">+IF(OFFSET('Sanitation Data'!$I$28,0,10*ROW('Sanitation Data'!I155))="","",OFFSET('Sanitation Data'!$I$28,0,10*ROW('Sanitation Data'!I155)))</f>
        <v/>
      </c>
      <c r="DK161" s="286" t="str">
        <f ca="true">+IF(OFFSET('Sanitation Data'!$I$29,0,10*ROW('Sanitation Data'!I155))="","",OFFSET('Sanitation Data'!$I$29,0,10*ROW('Sanitation Data'!I155)))</f>
        <v/>
      </c>
      <c r="DL161" s="286" t="str">
        <f ca="true">+IF(OFFSET('Sanitation Data'!$I$30,0,10*ROW('Sanitation Data'!I155))="","",OFFSET('Sanitation Data'!$I$30,0,10*ROW('Sanitation Data'!I155)))</f>
        <v/>
      </c>
      <c r="DM161" s="286" t="str">
        <f ca="true">+IF(OFFSET('Sanitation Data'!$I$31,0,10*ROW('Sanitation Data'!I155))="","",OFFSET('Sanitation Data'!$I$31,0,10*ROW('Sanitation Data'!I155)))</f>
        <v/>
      </c>
      <c r="DN161" s="286" t="str">
        <f ca="true">+IF(OFFSET('Sanitation Data'!$I$32,0,10*ROW('Sanitation Data'!I155))="","",OFFSET('Sanitation Data'!$I$32,0,10*ROW('Sanitation Data'!I155)))</f>
        <v/>
      </c>
      <c r="DO161" s="286" t="str">
        <f ca="true">+IF(OFFSET('Hygiene Data'!$D$11,0,10*ROW('Hygiene Data'!D155))="","",OFFSET('Hygiene Data'!$D$11,0,10*ROW('Hygiene Data'!D155)))</f>
        <v/>
      </c>
      <c r="DP161" s="286" t="str">
        <f ca="true">+IF(OFFSET('Hygiene Data'!$D$12,0,10*ROW('Hygiene Data'!D155))="","",OFFSET('Hygiene Data'!$D$12,0,10*ROW('Hygiene Data'!D155)))</f>
        <v/>
      </c>
      <c r="DQ161" s="286" t="str">
        <f ca="true">+IF(OFFSET('Hygiene Data'!$D$13,0,10*ROW('Hygiene Data'!D155))="","",OFFSET('Hygiene Data'!$D$13,0,10*ROW('Hygiene Data'!D155)))</f>
        <v/>
      </c>
      <c r="DR161" s="286" t="str">
        <f ca="true">+IF(OFFSET('Hygiene Data'!$E$11,0,10*ROW('Hygiene Data'!E155))="","",OFFSET('Hygiene Data'!$E$11,0,10*ROW('Hygiene Data'!E155)))</f>
        <v/>
      </c>
      <c r="DS161" s="286" t="str">
        <f ca="true">+IF(OFFSET('Hygiene Data'!$E$12,0,10*ROW('Hygiene Data'!E155))="","",OFFSET('Hygiene Data'!$E$12,0,10*ROW('Hygiene Data'!E155)))</f>
        <v/>
      </c>
      <c r="DT161" s="286" t="str">
        <f ca="true">+IF(OFFSET('Hygiene Data'!$E$13,0,10*ROW('Hygiene Data'!E155))="","",OFFSET('Hygiene Data'!$E$13,0,10*ROW('Hygiene Data'!E155)))</f>
        <v/>
      </c>
      <c r="DU161" s="286" t="str">
        <f ca="true">+IF(OFFSET('Hygiene Data'!$F$11,0,10*ROW('Hygiene Data'!F155))="","",OFFSET('Hygiene Data'!$F$11,0,10*ROW('Hygiene Data'!F155)))</f>
        <v/>
      </c>
      <c r="DV161" s="286" t="str">
        <f ca="true">+IF(OFFSET('Hygiene Data'!$F$12,0,10*ROW('Hygiene Data'!F155))="","",OFFSET('Hygiene Data'!$F$12,0,10*ROW('Hygiene Data'!F155)))</f>
        <v/>
      </c>
      <c r="DW161" s="286" t="str">
        <f ca="true">+IF(OFFSET('Hygiene Data'!$F$13,0,10*ROW('Hygiene Data'!F155))="","",OFFSET('Hygiene Data'!$F$13,0,10*ROW('Hygiene Data'!F155)))</f>
        <v/>
      </c>
      <c r="DX161" s="286" t="str">
        <f ca="true">+IF(OFFSET('Hygiene Data'!$G$11,0,10*ROW('Hygiene Data'!G155))="","",OFFSET('Hygiene Data'!$G$11,0,10*ROW('Hygiene Data'!G155)))</f>
        <v/>
      </c>
      <c r="DY161" s="286" t="str">
        <f ca="true">+IF(OFFSET('Hygiene Data'!$G$12,0,10*ROW('Hygiene Data'!G155))="","",OFFSET('Hygiene Data'!$G$12,0,10*ROW('Hygiene Data'!G155)))</f>
        <v/>
      </c>
      <c r="DZ161" s="286" t="str">
        <f ca="true">+IF(OFFSET('Hygiene Data'!$G$13,0,10*ROW('Hygiene Data'!G155))="","",OFFSET('Hygiene Data'!$G$13,0,10*ROW('Hygiene Data'!G155)))</f>
        <v/>
      </c>
      <c r="EA161" s="286" t="str">
        <f ca="true">+IF(OFFSET('Hygiene Data'!$H$11,0,10*ROW('Hygiene Data'!H155))="","",OFFSET('Hygiene Data'!$H$11,0,10*ROW('Hygiene Data'!H155)))</f>
        <v/>
      </c>
      <c r="EB161" s="286" t="str">
        <f ca="true">+IF(OFFSET('Hygiene Data'!$H$12,0,10*ROW('Hygiene Data'!H155))="","",OFFSET('Hygiene Data'!$H$12,0,10*ROW('Hygiene Data'!H155)))</f>
        <v/>
      </c>
      <c r="EC161" s="286" t="str">
        <f ca="true">+IF(OFFSET('Hygiene Data'!$H$13,0,10*ROW('Hygiene Data'!H155))="","",OFFSET('Hygiene Data'!$H$13,0,10*ROW('Hygiene Data'!H155)))</f>
        <v/>
      </c>
      <c r="ED161" s="286" t="str">
        <f ca="true">+IF(OFFSET('Hygiene Data'!$I$11,0,10*ROW('Hygiene Data'!I155))="","",OFFSET('Hygiene Data'!$I$11,0,10*ROW('Hygiene Data'!I155)))</f>
        <v/>
      </c>
      <c r="EE161" s="286" t="str">
        <f ca="true">+IF(OFFSET('Hygiene Data'!$I$12,0,10*ROW('Hygiene Data'!I155))="","",OFFSET('Hygiene Data'!$I$12,0,10*ROW('Hygiene Data'!I155)))</f>
        <v/>
      </c>
      <c r="EF161" s="286"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42"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6"/>
      <c r="BS162" s="286" t="str">
        <f ca="true">+IF(OFFSET('Water Data'!$D$27,0,10*ROW('Water Data'!D156))="","",OFFSET('Water Data'!$D$27,0,10*ROW('Water Data'!D156)))</f>
        <v/>
      </c>
      <c r="BT162" s="286" t="str">
        <f ca="true">+IF(OFFSET('Water Data'!$D$28,0,10*ROW('Water Data'!D156))="","",OFFSET('Water Data'!$D$28,0,10*ROW('Water Data'!D156)))</f>
        <v/>
      </c>
      <c r="BU162" s="286" t="str">
        <f ca="true">+IF(OFFSET('Water Data'!$D$29,0,10*ROW('Water Data'!D156))="","",OFFSET('Water Data'!$D$29,0,10*ROW('Water Data'!D156)))</f>
        <v/>
      </c>
      <c r="BV162" s="286" t="str">
        <f ca="true">+IF(OFFSET('Water Data'!$E$27,0,10*ROW('Water Data'!E156))="","",OFFSET('Water Data'!$E$27,0,10*ROW('Water Data'!E156)))</f>
        <v/>
      </c>
      <c r="BW162" s="286" t="str">
        <f ca="true">+IF(OFFSET('Water Data'!$E$28,0,10*ROW('Water Data'!E156))="","",OFFSET('Water Data'!$E$28,0,10*ROW('Water Data'!E156)))</f>
        <v/>
      </c>
      <c r="BX162" s="286" t="str">
        <f ca="true">+IF(OFFSET('Water Data'!$E$29,0,10*ROW('Water Data'!E156))="","",OFFSET('Water Data'!$E$29,0,10*ROW('Water Data'!E156)))</f>
        <v/>
      </c>
      <c r="BY162" s="286" t="str">
        <f ca="true">+IF(OFFSET('Water Data'!$F$27,0,10*ROW('Water Data'!F156))="","",OFFSET('Water Data'!$F$27,0,10*ROW('Water Data'!F156)))</f>
        <v/>
      </c>
      <c r="BZ162" s="286" t="str">
        <f ca="true">+IF(OFFSET('Water Data'!$F$28,0,10*ROW('Water Data'!F156))="","",OFFSET('Water Data'!$F$28,0,10*ROW('Water Data'!F156)))</f>
        <v/>
      </c>
      <c r="CA162" s="286" t="str">
        <f ca="true">+IF(OFFSET('Water Data'!$F$29,0,10*ROW('Water Data'!F156))="","",OFFSET('Water Data'!$F$29,0,10*ROW('Water Data'!F156)))</f>
        <v/>
      </c>
      <c r="CB162" s="286" t="str">
        <f ca="true">+IF(OFFSET('Water Data'!$G$27,0,10*ROW('Water Data'!G156))="","",OFFSET('Water Data'!$G$27,0,10*ROW('Water Data'!G156)))</f>
        <v/>
      </c>
      <c r="CC162" s="286" t="str">
        <f ca="true">+IF(OFFSET('Water Data'!$G$28,0,10*ROW('Water Data'!G156))="","",OFFSET('Water Data'!$G$28,0,10*ROW('Water Data'!G156)))</f>
        <v/>
      </c>
      <c r="CD162" s="286" t="str">
        <f ca="true">+IF(OFFSET('Water Data'!$G$29,0,10*ROW('Water Data'!G156))="","",OFFSET('Water Data'!$G$29,0,10*ROW('Water Data'!G156)))</f>
        <v/>
      </c>
      <c r="CE162" s="286" t="str">
        <f ca="true">+IF(OFFSET('Water Data'!$H$27,0,10*ROW('Water Data'!H156))="","",OFFSET('Water Data'!$H$27,0,10*ROW('Water Data'!H156)))</f>
        <v/>
      </c>
      <c r="CF162" s="286" t="str">
        <f ca="true">+IF(OFFSET('Water Data'!$H$28,0,10*ROW('Water Data'!H156))="","",OFFSET('Water Data'!$H$28,0,10*ROW('Water Data'!H156)))</f>
        <v/>
      </c>
      <c r="CG162" s="286" t="str">
        <f ca="true">+IF(OFFSET('Water Data'!$H$29,0,10*ROW('Water Data'!H156))="","",OFFSET('Water Data'!$H$29,0,10*ROW('Water Data'!H156)))</f>
        <v/>
      </c>
      <c r="CH162" s="286" t="str">
        <f ca="true">+IF(OFFSET('Water Data'!$I$27,0,10*ROW('Water Data'!I156))="","",OFFSET('Water Data'!$I$27,0,10*ROW('Water Data'!I156)))</f>
        <v/>
      </c>
      <c r="CI162" s="286" t="str">
        <f ca="true">+IF(OFFSET('Water Data'!$I$28,0,10*ROW('Water Data'!I156))="","",OFFSET('Water Data'!$I$28,0,10*ROW('Water Data'!I156)))</f>
        <v/>
      </c>
      <c r="CJ162" s="286" t="str">
        <f ca="true">+IF(OFFSET('Water Data'!$I$29,0,10*ROW('Water Data'!I156))="","",OFFSET('Water Data'!$I$29,0,10*ROW('Water Data'!I156)))</f>
        <v/>
      </c>
      <c r="CK162" s="286" t="str">
        <f ca="true">+IF(OFFSET('Sanitation Data'!$D$28,0,10*ROW('Sanitation Data'!D156))="","",OFFSET('Sanitation Data'!$D$28,0,10*ROW('Sanitation Data'!D156)))</f>
        <v/>
      </c>
      <c r="CL162" s="286" t="str">
        <f ca="true">+IF(OFFSET('Sanitation Data'!$D$29,0,10*ROW('Sanitation Data'!D156))="","",OFFSET('Sanitation Data'!$D$29,0,10*ROW('Sanitation Data'!D156)))</f>
        <v/>
      </c>
      <c r="CM162" s="286" t="str">
        <f ca="true">+IF(OFFSET('Sanitation Data'!$D$30,0,10*ROW('Sanitation Data'!D156))="","",OFFSET('Sanitation Data'!$D$30,0,10*ROW('Sanitation Data'!D156)))</f>
        <v/>
      </c>
      <c r="CN162" s="286" t="str">
        <f ca="true">+IF(OFFSET('Sanitation Data'!$D$31,0,10*ROW('Sanitation Data'!D156))="","",OFFSET('Sanitation Data'!$D$31,0,10*ROW('Sanitation Data'!D156)))</f>
        <v/>
      </c>
      <c r="CO162" s="286" t="str">
        <f ca="true">+IF(OFFSET('Sanitation Data'!$D$32,0,10*ROW('Sanitation Data'!D156))="","",OFFSET('Sanitation Data'!$D$32,0,10*ROW('Sanitation Data'!D156)))</f>
        <v/>
      </c>
      <c r="CP162" s="286" t="str">
        <f ca="true">+IF(OFFSET('Sanitation Data'!$E$28,0,10*ROW('Sanitation Data'!E156))="","",OFFSET('Sanitation Data'!$E$28,0,10*ROW('Sanitation Data'!E156)))</f>
        <v/>
      </c>
      <c r="CQ162" s="286" t="str">
        <f ca="true">+IF(OFFSET('Sanitation Data'!$E$29,0,10*ROW('Sanitation Data'!E156))="","",OFFSET('Sanitation Data'!$E$29,0,10*ROW('Sanitation Data'!E156)))</f>
        <v/>
      </c>
      <c r="CR162" s="286" t="str">
        <f ca="true">+IF(OFFSET('Sanitation Data'!$E$30,0,10*ROW('Sanitation Data'!E156))="","",OFFSET('Sanitation Data'!$E$30,0,10*ROW('Sanitation Data'!E156)))</f>
        <v/>
      </c>
      <c r="CS162" s="286" t="str">
        <f ca="true">+IF(OFFSET('Sanitation Data'!$E$31,0,10*ROW('Sanitation Data'!E156))="","",OFFSET('Sanitation Data'!$E$31,0,10*ROW('Sanitation Data'!E156)))</f>
        <v/>
      </c>
      <c r="CT162" s="286" t="str">
        <f ca="true">+IF(OFFSET('Sanitation Data'!$E$32,0,10*ROW('Sanitation Data'!E156))="","",OFFSET('Sanitation Data'!$E$32,0,10*ROW('Sanitation Data'!E156)))</f>
        <v/>
      </c>
      <c r="CU162" s="286" t="str">
        <f ca="true">+IF(OFFSET('Sanitation Data'!$F$28,0,10*ROW('Sanitation Data'!F156))="","",OFFSET('Sanitation Data'!$F$28,0,10*ROW('Sanitation Data'!F156)))</f>
        <v/>
      </c>
      <c r="CV162" s="286" t="str">
        <f ca="true">+IF(OFFSET('Sanitation Data'!$F$29,0,10*ROW('Sanitation Data'!F156))="","",OFFSET('Sanitation Data'!$F$29,0,10*ROW('Sanitation Data'!F156)))</f>
        <v/>
      </c>
      <c r="CW162" s="286" t="str">
        <f ca="true">+IF(OFFSET('Sanitation Data'!$F$30,0,10*ROW('Sanitation Data'!F156))="","",OFFSET('Sanitation Data'!$F$30,0,10*ROW('Sanitation Data'!F156)))</f>
        <v/>
      </c>
      <c r="CX162" s="286" t="str">
        <f ca="true">+IF(OFFSET('Sanitation Data'!$F$31,0,10*ROW('Sanitation Data'!F156))="","",OFFSET('Sanitation Data'!$F$31,0,10*ROW('Sanitation Data'!F156)))</f>
        <v/>
      </c>
      <c r="CY162" s="286" t="str">
        <f ca="true">+IF(OFFSET('Sanitation Data'!$F$32,0,10*ROW('Sanitation Data'!F156))="","",OFFSET('Sanitation Data'!$F$32,0,10*ROW('Sanitation Data'!F156)))</f>
        <v/>
      </c>
      <c r="CZ162" s="286" t="str">
        <f ca="true">+IF(OFFSET('Sanitation Data'!$G$28,0,10*ROW('Sanitation Data'!G156))="","",OFFSET('Sanitation Data'!$G$28,0,10*ROW('Sanitation Data'!G156)))</f>
        <v/>
      </c>
      <c r="DA162" s="286" t="str">
        <f ca="true">+IF(OFFSET('Sanitation Data'!$G$29,0,10*ROW('Sanitation Data'!G156))="","",OFFSET('Sanitation Data'!$G$29,0,10*ROW('Sanitation Data'!G156)))</f>
        <v/>
      </c>
      <c r="DB162" s="286" t="str">
        <f ca="true">+IF(OFFSET('Sanitation Data'!$G$30,0,10*ROW('Sanitation Data'!G156))="","",OFFSET('Sanitation Data'!$G$30,0,10*ROW('Sanitation Data'!G156)))</f>
        <v/>
      </c>
      <c r="DC162" s="286" t="str">
        <f ca="true">+IF(OFFSET('Sanitation Data'!$G$31,0,10*ROW('Sanitation Data'!G156))="","",OFFSET('Sanitation Data'!$G$31,0,10*ROW('Sanitation Data'!G156)))</f>
        <v/>
      </c>
      <c r="DD162" s="286" t="str">
        <f ca="true">+IF(OFFSET('Sanitation Data'!$G$32,0,10*ROW('Sanitation Data'!G156))="","",OFFSET('Sanitation Data'!$G$32,0,10*ROW('Sanitation Data'!G156)))</f>
        <v/>
      </c>
      <c r="DE162" s="286" t="str">
        <f ca="true">+IF(OFFSET('Sanitation Data'!$H$28,0,10*ROW('Sanitation Data'!H156))="","",OFFSET('Sanitation Data'!$H$28,0,10*ROW('Sanitation Data'!H156)))</f>
        <v/>
      </c>
      <c r="DF162" s="286" t="str">
        <f ca="true">+IF(OFFSET('Sanitation Data'!$H$29,0,10*ROW('Sanitation Data'!H156))="","",OFFSET('Sanitation Data'!$H$29,0,10*ROW('Sanitation Data'!H156)))</f>
        <v/>
      </c>
      <c r="DG162" s="286" t="str">
        <f ca="true">+IF(OFFSET('Sanitation Data'!$H$30,0,10*ROW('Sanitation Data'!H156))="","",OFFSET('Sanitation Data'!$H$30,0,10*ROW('Sanitation Data'!H156)))</f>
        <v/>
      </c>
      <c r="DH162" s="286" t="str">
        <f ca="true">+IF(OFFSET('Sanitation Data'!$H$31,0,10*ROW('Sanitation Data'!H156))="","",OFFSET('Sanitation Data'!$H$31,0,10*ROW('Sanitation Data'!H156)))</f>
        <v/>
      </c>
      <c r="DI162" s="286" t="str">
        <f ca="true">+IF(OFFSET('Sanitation Data'!$H$32,0,10*ROW('Sanitation Data'!H156))="","",OFFSET('Sanitation Data'!$H$32,0,10*ROW('Sanitation Data'!H156)))</f>
        <v/>
      </c>
      <c r="DJ162" s="286" t="str">
        <f ca="true">+IF(OFFSET('Sanitation Data'!$I$28,0,10*ROW('Sanitation Data'!I156))="","",OFFSET('Sanitation Data'!$I$28,0,10*ROW('Sanitation Data'!I156)))</f>
        <v/>
      </c>
      <c r="DK162" s="286" t="str">
        <f ca="true">+IF(OFFSET('Sanitation Data'!$I$29,0,10*ROW('Sanitation Data'!I156))="","",OFFSET('Sanitation Data'!$I$29,0,10*ROW('Sanitation Data'!I156)))</f>
        <v/>
      </c>
      <c r="DL162" s="286" t="str">
        <f ca="true">+IF(OFFSET('Sanitation Data'!$I$30,0,10*ROW('Sanitation Data'!I156))="","",OFFSET('Sanitation Data'!$I$30,0,10*ROW('Sanitation Data'!I156)))</f>
        <v/>
      </c>
      <c r="DM162" s="286" t="str">
        <f ca="true">+IF(OFFSET('Sanitation Data'!$I$31,0,10*ROW('Sanitation Data'!I156))="","",OFFSET('Sanitation Data'!$I$31,0,10*ROW('Sanitation Data'!I156)))</f>
        <v/>
      </c>
      <c r="DN162" s="286" t="str">
        <f ca="true">+IF(OFFSET('Sanitation Data'!$I$32,0,10*ROW('Sanitation Data'!I156))="","",OFFSET('Sanitation Data'!$I$32,0,10*ROW('Sanitation Data'!I156)))</f>
        <v/>
      </c>
      <c r="DO162" s="286" t="str">
        <f ca="true">+IF(OFFSET('Hygiene Data'!$D$11,0,10*ROW('Hygiene Data'!D156))="","",OFFSET('Hygiene Data'!$D$11,0,10*ROW('Hygiene Data'!D156)))</f>
        <v/>
      </c>
      <c r="DP162" s="286" t="str">
        <f ca="true">+IF(OFFSET('Hygiene Data'!$D$12,0,10*ROW('Hygiene Data'!D156))="","",OFFSET('Hygiene Data'!$D$12,0,10*ROW('Hygiene Data'!D156)))</f>
        <v/>
      </c>
      <c r="DQ162" s="286" t="str">
        <f ca="true">+IF(OFFSET('Hygiene Data'!$D$13,0,10*ROW('Hygiene Data'!D156))="","",OFFSET('Hygiene Data'!$D$13,0,10*ROW('Hygiene Data'!D156)))</f>
        <v/>
      </c>
      <c r="DR162" s="286" t="str">
        <f ca="true">+IF(OFFSET('Hygiene Data'!$E$11,0,10*ROW('Hygiene Data'!E156))="","",OFFSET('Hygiene Data'!$E$11,0,10*ROW('Hygiene Data'!E156)))</f>
        <v/>
      </c>
      <c r="DS162" s="286" t="str">
        <f ca="true">+IF(OFFSET('Hygiene Data'!$E$12,0,10*ROW('Hygiene Data'!E156))="","",OFFSET('Hygiene Data'!$E$12,0,10*ROW('Hygiene Data'!E156)))</f>
        <v/>
      </c>
      <c r="DT162" s="286" t="str">
        <f ca="true">+IF(OFFSET('Hygiene Data'!$E$13,0,10*ROW('Hygiene Data'!E156))="","",OFFSET('Hygiene Data'!$E$13,0,10*ROW('Hygiene Data'!E156)))</f>
        <v/>
      </c>
      <c r="DU162" s="286" t="str">
        <f ca="true">+IF(OFFSET('Hygiene Data'!$F$11,0,10*ROW('Hygiene Data'!F156))="","",OFFSET('Hygiene Data'!$F$11,0,10*ROW('Hygiene Data'!F156)))</f>
        <v/>
      </c>
      <c r="DV162" s="286" t="str">
        <f ca="true">+IF(OFFSET('Hygiene Data'!$F$12,0,10*ROW('Hygiene Data'!F156))="","",OFFSET('Hygiene Data'!$F$12,0,10*ROW('Hygiene Data'!F156)))</f>
        <v/>
      </c>
      <c r="DW162" s="286" t="str">
        <f ca="true">+IF(OFFSET('Hygiene Data'!$F$13,0,10*ROW('Hygiene Data'!F156))="","",OFFSET('Hygiene Data'!$F$13,0,10*ROW('Hygiene Data'!F156)))</f>
        <v/>
      </c>
      <c r="DX162" s="286" t="str">
        <f ca="true">+IF(OFFSET('Hygiene Data'!$G$11,0,10*ROW('Hygiene Data'!G156))="","",OFFSET('Hygiene Data'!$G$11,0,10*ROW('Hygiene Data'!G156)))</f>
        <v/>
      </c>
      <c r="DY162" s="286" t="str">
        <f ca="true">+IF(OFFSET('Hygiene Data'!$G$12,0,10*ROW('Hygiene Data'!G156))="","",OFFSET('Hygiene Data'!$G$12,0,10*ROW('Hygiene Data'!G156)))</f>
        <v/>
      </c>
      <c r="DZ162" s="286" t="str">
        <f ca="true">+IF(OFFSET('Hygiene Data'!$G$13,0,10*ROW('Hygiene Data'!G156))="","",OFFSET('Hygiene Data'!$G$13,0,10*ROW('Hygiene Data'!G156)))</f>
        <v/>
      </c>
      <c r="EA162" s="286" t="str">
        <f ca="true">+IF(OFFSET('Hygiene Data'!$H$11,0,10*ROW('Hygiene Data'!H156))="","",OFFSET('Hygiene Data'!$H$11,0,10*ROW('Hygiene Data'!H156)))</f>
        <v/>
      </c>
      <c r="EB162" s="286" t="str">
        <f ca="true">+IF(OFFSET('Hygiene Data'!$H$12,0,10*ROW('Hygiene Data'!H156))="","",OFFSET('Hygiene Data'!$H$12,0,10*ROW('Hygiene Data'!H156)))</f>
        <v/>
      </c>
      <c r="EC162" s="286" t="str">
        <f ca="true">+IF(OFFSET('Hygiene Data'!$H$13,0,10*ROW('Hygiene Data'!H156))="","",OFFSET('Hygiene Data'!$H$13,0,10*ROW('Hygiene Data'!H156)))</f>
        <v/>
      </c>
      <c r="ED162" s="286" t="str">
        <f ca="true">+IF(OFFSET('Hygiene Data'!$I$11,0,10*ROW('Hygiene Data'!I156))="","",OFFSET('Hygiene Data'!$I$11,0,10*ROW('Hygiene Data'!I156)))</f>
        <v/>
      </c>
      <c r="EE162" s="286" t="str">
        <f ca="true">+IF(OFFSET('Hygiene Data'!$I$12,0,10*ROW('Hygiene Data'!I156))="","",OFFSET('Hygiene Data'!$I$12,0,10*ROW('Hygiene Data'!I156)))</f>
        <v/>
      </c>
      <c r="EF162" s="286"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42"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6"/>
      <c r="BS163" s="286" t="str">
        <f ca="true">+IF(OFFSET('Water Data'!$D$27,0,10*ROW('Water Data'!D157))="","",OFFSET('Water Data'!$D$27,0,10*ROW('Water Data'!D157)))</f>
        <v/>
      </c>
      <c r="BT163" s="286" t="str">
        <f ca="true">+IF(OFFSET('Water Data'!$D$28,0,10*ROW('Water Data'!D157))="","",OFFSET('Water Data'!$D$28,0,10*ROW('Water Data'!D157)))</f>
        <v/>
      </c>
      <c r="BU163" s="286" t="str">
        <f ca="true">+IF(OFFSET('Water Data'!$D$29,0,10*ROW('Water Data'!D157))="","",OFFSET('Water Data'!$D$29,0,10*ROW('Water Data'!D157)))</f>
        <v/>
      </c>
      <c r="BV163" s="286" t="str">
        <f ca="true">+IF(OFFSET('Water Data'!$E$27,0,10*ROW('Water Data'!E157))="","",OFFSET('Water Data'!$E$27,0,10*ROW('Water Data'!E157)))</f>
        <v/>
      </c>
      <c r="BW163" s="286" t="str">
        <f ca="true">+IF(OFFSET('Water Data'!$E$28,0,10*ROW('Water Data'!E157))="","",OFFSET('Water Data'!$E$28,0,10*ROW('Water Data'!E157)))</f>
        <v/>
      </c>
      <c r="BX163" s="286" t="str">
        <f ca="true">+IF(OFFSET('Water Data'!$E$29,0,10*ROW('Water Data'!E157))="","",OFFSET('Water Data'!$E$29,0,10*ROW('Water Data'!E157)))</f>
        <v/>
      </c>
      <c r="BY163" s="286" t="str">
        <f ca="true">+IF(OFFSET('Water Data'!$F$27,0,10*ROW('Water Data'!F157))="","",OFFSET('Water Data'!$F$27,0,10*ROW('Water Data'!F157)))</f>
        <v/>
      </c>
      <c r="BZ163" s="286" t="str">
        <f ca="true">+IF(OFFSET('Water Data'!$F$28,0,10*ROW('Water Data'!F157))="","",OFFSET('Water Data'!$F$28,0,10*ROW('Water Data'!F157)))</f>
        <v/>
      </c>
      <c r="CA163" s="286" t="str">
        <f ca="true">+IF(OFFSET('Water Data'!$F$29,0,10*ROW('Water Data'!F157))="","",OFFSET('Water Data'!$F$29,0,10*ROW('Water Data'!F157)))</f>
        <v/>
      </c>
      <c r="CB163" s="286" t="str">
        <f ca="true">+IF(OFFSET('Water Data'!$G$27,0,10*ROW('Water Data'!G157))="","",OFFSET('Water Data'!$G$27,0,10*ROW('Water Data'!G157)))</f>
        <v/>
      </c>
      <c r="CC163" s="286" t="str">
        <f ca="true">+IF(OFFSET('Water Data'!$G$28,0,10*ROW('Water Data'!G157))="","",OFFSET('Water Data'!$G$28,0,10*ROW('Water Data'!G157)))</f>
        <v/>
      </c>
      <c r="CD163" s="286" t="str">
        <f ca="true">+IF(OFFSET('Water Data'!$G$29,0,10*ROW('Water Data'!G157))="","",OFFSET('Water Data'!$G$29,0,10*ROW('Water Data'!G157)))</f>
        <v/>
      </c>
      <c r="CE163" s="286" t="str">
        <f ca="true">+IF(OFFSET('Water Data'!$H$27,0,10*ROW('Water Data'!H157))="","",OFFSET('Water Data'!$H$27,0,10*ROW('Water Data'!H157)))</f>
        <v/>
      </c>
      <c r="CF163" s="286" t="str">
        <f ca="true">+IF(OFFSET('Water Data'!$H$28,0,10*ROW('Water Data'!H157))="","",OFFSET('Water Data'!$H$28,0,10*ROW('Water Data'!H157)))</f>
        <v/>
      </c>
      <c r="CG163" s="286" t="str">
        <f ca="true">+IF(OFFSET('Water Data'!$H$29,0,10*ROW('Water Data'!H157))="","",OFFSET('Water Data'!$H$29,0,10*ROW('Water Data'!H157)))</f>
        <v/>
      </c>
      <c r="CH163" s="286" t="str">
        <f ca="true">+IF(OFFSET('Water Data'!$I$27,0,10*ROW('Water Data'!I157))="","",OFFSET('Water Data'!$I$27,0,10*ROW('Water Data'!I157)))</f>
        <v/>
      </c>
      <c r="CI163" s="286" t="str">
        <f ca="true">+IF(OFFSET('Water Data'!$I$28,0,10*ROW('Water Data'!I157))="","",OFFSET('Water Data'!$I$28,0,10*ROW('Water Data'!I157)))</f>
        <v/>
      </c>
      <c r="CJ163" s="286" t="str">
        <f ca="true">+IF(OFFSET('Water Data'!$I$29,0,10*ROW('Water Data'!I157))="","",OFFSET('Water Data'!$I$29,0,10*ROW('Water Data'!I157)))</f>
        <v/>
      </c>
      <c r="CK163" s="286" t="str">
        <f ca="true">+IF(OFFSET('Sanitation Data'!$D$28,0,10*ROW('Sanitation Data'!D157))="","",OFFSET('Sanitation Data'!$D$28,0,10*ROW('Sanitation Data'!D157)))</f>
        <v/>
      </c>
      <c r="CL163" s="286" t="str">
        <f ca="true">+IF(OFFSET('Sanitation Data'!$D$29,0,10*ROW('Sanitation Data'!D157))="","",OFFSET('Sanitation Data'!$D$29,0,10*ROW('Sanitation Data'!D157)))</f>
        <v/>
      </c>
      <c r="CM163" s="286" t="str">
        <f ca="true">+IF(OFFSET('Sanitation Data'!$D$30,0,10*ROW('Sanitation Data'!D157))="","",OFFSET('Sanitation Data'!$D$30,0,10*ROW('Sanitation Data'!D157)))</f>
        <v/>
      </c>
      <c r="CN163" s="286" t="str">
        <f ca="true">+IF(OFFSET('Sanitation Data'!$D$31,0,10*ROW('Sanitation Data'!D157))="","",OFFSET('Sanitation Data'!$D$31,0,10*ROW('Sanitation Data'!D157)))</f>
        <v/>
      </c>
      <c r="CO163" s="286" t="str">
        <f ca="true">+IF(OFFSET('Sanitation Data'!$D$32,0,10*ROW('Sanitation Data'!D157))="","",OFFSET('Sanitation Data'!$D$32,0,10*ROW('Sanitation Data'!D157)))</f>
        <v/>
      </c>
      <c r="CP163" s="286" t="str">
        <f ca="true">+IF(OFFSET('Sanitation Data'!$E$28,0,10*ROW('Sanitation Data'!E157))="","",OFFSET('Sanitation Data'!$E$28,0,10*ROW('Sanitation Data'!E157)))</f>
        <v/>
      </c>
      <c r="CQ163" s="286" t="str">
        <f ca="true">+IF(OFFSET('Sanitation Data'!$E$29,0,10*ROW('Sanitation Data'!E157))="","",OFFSET('Sanitation Data'!$E$29,0,10*ROW('Sanitation Data'!E157)))</f>
        <v/>
      </c>
      <c r="CR163" s="286" t="str">
        <f ca="true">+IF(OFFSET('Sanitation Data'!$E$30,0,10*ROW('Sanitation Data'!E157))="","",OFFSET('Sanitation Data'!$E$30,0,10*ROW('Sanitation Data'!E157)))</f>
        <v/>
      </c>
      <c r="CS163" s="286" t="str">
        <f ca="true">+IF(OFFSET('Sanitation Data'!$E$31,0,10*ROW('Sanitation Data'!E157))="","",OFFSET('Sanitation Data'!$E$31,0,10*ROW('Sanitation Data'!E157)))</f>
        <v/>
      </c>
      <c r="CT163" s="286" t="str">
        <f ca="true">+IF(OFFSET('Sanitation Data'!$E$32,0,10*ROW('Sanitation Data'!E157))="","",OFFSET('Sanitation Data'!$E$32,0,10*ROW('Sanitation Data'!E157)))</f>
        <v/>
      </c>
      <c r="CU163" s="286" t="str">
        <f ca="true">+IF(OFFSET('Sanitation Data'!$F$28,0,10*ROW('Sanitation Data'!F157))="","",OFFSET('Sanitation Data'!$F$28,0,10*ROW('Sanitation Data'!F157)))</f>
        <v/>
      </c>
      <c r="CV163" s="286" t="str">
        <f ca="true">+IF(OFFSET('Sanitation Data'!$F$29,0,10*ROW('Sanitation Data'!F157))="","",OFFSET('Sanitation Data'!$F$29,0,10*ROW('Sanitation Data'!F157)))</f>
        <v/>
      </c>
      <c r="CW163" s="286" t="str">
        <f ca="true">+IF(OFFSET('Sanitation Data'!$F$30,0,10*ROW('Sanitation Data'!F157))="","",OFFSET('Sanitation Data'!$F$30,0,10*ROW('Sanitation Data'!F157)))</f>
        <v/>
      </c>
      <c r="CX163" s="286" t="str">
        <f ca="true">+IF(OFFSET('Sanitation Data'!$F$31,0,10*ROW('Sanitation Data'!F157))="","",OFFSET('Sanitation Data'!$F$31,0,10*ROW('Sanitation Data'!F157)))</f>
        <v/>
      </c>
      <c r="CY163" s="286" t="str">
        <f ca="true">+IF(OFFSET('Sanitation Data'!$F$32,0,10*ROW('Sanitation Data'!F157))="","",OFFSET('Sanitation Data'!$F$32,0,10*ROW('Sanitation Data'!F157)))</f>
        <v/>
      </c>
      <c r="CZ163" s="286" t="str">
        <f ca="true">+IF(OFFSET('Sanitation Data'!$G$28,0,10*ROW('Sanitation Data'!G157))="","",OFFSET('Sanitation Data'!$G$28,0,10*ROW('Sanitation Data'!G157)))</f>
        <v/>
      </c>
      <c r="DA163" s="286" t="str">
        <f ca="true">+IF(OFFSET('Sanitation Data'!$G$29,0,10*ROW('Sanitation Data'!G157))="","",OFFSET('Sanitation Data'!$G$29,0,10*ROW('Sanitation Data'!G157)))</f>
        <v/>
      </c>
      <c r="DB163" s="286" t="str">
        <f ca="true">+IF(OFFSET('Sanitation Data'!$G$30,0,10*ROW('Sanitation Data'!G157))="","",OFFSET('Sanitation Data'!$G$30,0,10*ROW('Sanitation Data'!G157)))</f>
        <v/>
      </c>
      <c r="DC163" s="286" t="str">
        <f ca="true">+IF(OFFSET('Sanitation Data'!$G$31,0,10*ROW('Sanitation Data'!G157))="","",OFFSET('Sanitation Data'!$G$31,0,10*ROW('Sanitation Data'!G157)))</f>
        <v/>
      </c>
      <c r="DD163" s="286" t="str">
        <f ca="true">+IF(OFFSET('Sanitation Data'!$G$32,0,10*ROW('Sanitation Data'!G157))="","",OFFSET('Sanitation Data'!$G$32,0,10*ROW('Sanitation Data'!G157)))</f>
        <v/>
      </c>
      <c r="DE163" s="286" t="str">
        <f ca="true">+IF(OFFSET('Sanitation Data'!$H$28,0,10*ROW('Sanitation Data'!H157))="","",OFFSET('Sanitation Data'!$H$28,0,10*ROW('Sanitation Data'!H157)))</f>
        <v/>
      </c>
      <c r="DF163" s="286" t="str">
        <f ca="true">+IF(OFFSET('Sanitation Data'!$H$29,0,10*ROW('Sanitation Data'!H157))="","",OFFSET('Sanitation Data'!$H$29,0,10*ROW('Sanitation Data'!H157)))</f>
        <v/>
      </c>
      <c r="DG163" s="286" t="str">
        <f ca="true">+IF(OFFSET('Sanitation Data'!$H$30,0,10*ROW('Sanitation Data'!H157))="","",OFFSET('Sanitation Data'!$H$30,0,10*ROW('Sanitation Data'!H157)))</f>
        <v/>
      </c>
      <c r="DH163" s="286" t="str">
        <f ca="true">+IF(OFFSET('Sanitation Data'!$H$31,0,10*ROW('Sanitation Data'!H157))="","",OFFSET('Sanitation Data'!$H$31,0,10*ROW('Sanitation Data'!H157)))</f>
        <v/>
      </c>
      <c r="DI163" s="286" t="str">
        <f ca="true">+IF(OFFSET('Sanitation Data'!$H$32,0,10*ROW('Sanitation Data'!H157))="","",OFFSET('Sanitation Data'!$H$32,0,10*ROW('Sanitation Data'!H157)))</f>
        <v/>
      </c>
      <c r="DJ163" s="286" t="str">
        <f ca="true">+IF(OFFSET('Sanitation Data'!$I$28,0,10*ROW('Sanitation Data'!I157))="","",OFFSET('Sanitation Data'!$I$28,0,10*ROW('Sanitation Data'!I157)))</f>
        <v/>
      </c>
      <c r="DK163" s="286" t="str">
        <f ca="true">+IF(OFFSET('Sanitation Data'!$I$29,0,10*ROW('Sanitation Data'!I157))="","",OFFSET('Sanitation Data'!$I$29,0,10*ROW('Sanitation Data'!I157)))</f>
        <v/>
      </c>
      <c r="DL163" s="286" t="str">
        <f ca="true">+IF(OFFSET('Sanitation Data'!$I$30,0,10*ROW('Sanitation Data'!I157))="","",OFFSET('Sanitation Data'!$I$30,0,10*ROW('Sanitation Data'!I157)))</f>
        <v/>
      </c>
      <c r="DM163" s="286" t="str">
        <f ca="true">+IF(OFFSET('Sanitation Data'!$I$31,0,10*ROW('Sanitation Data'!I157))="","",OFFSET('Sanitation Data'!$I$31,0,10*ROW('Sanitation Data'!I157)))</f>
        <v/>
      </c>
      <c r="DN163" s="286" t="str">
        <f ca="true">+IF(OFFSET('Sanitation Data'!$I$32,0,10*ROW('Sanitation Data'!I157))="","",OFFSET('Sanitation Data'!$I$32,0,10*ROW('Sanitation Data'!I157)))</f>
        <v/>
      </c>
      <c r="DO163" s="286" t="str">
        <f ca="true">+IF(OFFSET('Hygiene Data'!$D$11,0,10*ROW('Hygiene Data'!D157))="","",OFFSET('Hygiene Data'!$D$11,0,10*ROW('Hygiene Data'!D157)))</f>
        <v/>
      </c>
      <c r="DP163" s="286" t="str">
        <f ca="true">+IF(OFFSET('Hygiene Data'!$D$12,0,10*ROW('Hygiene Data'!D157))="","",OFFSET('Hygiene Data'!$D$12,0,10*ROW('Hygiene Data'!D157)))</f>
        <v/>
      </c>
      <c r="DQ163" s="286" t="str">
        <f ca="true">+IF(OFFSET('Hygiene Data'!$D$13,0,10*ROW('Hygiene Data'!D157))="","",OFFSET('Hygiene Data'!$D$13,0,10*ROW('Hygiene Data'!D157)))</f>
        <v/>
      </c>
      <c r="DR163" s="286" t="str">
        <f ca="true">+IF(OFFSET('Hygiene Data'!$E$11,0,10*ROW('Hygiene Data'!E157))="","",OFFSET('Hygiene Data'!$E$11,0,10*ROW('Hygiene Data'!E157)))</f>
        <v/>
      </c>
      <c r="DS163" s="286" t="str">
        <f ca="true">+IF(OFFSET('Hygiene Data'!$E$12,0,10*ROW('Hygiene Data'!E157))="","",OFFSET('Hygiene Data'!$E$12,0,10*ROW('Hygiene Data'!E157)))</f>
        <v/>
      </c>
      <c r="DT163" s="286" t="str">
        <f ca="true">+IF(OFFSET('Hygiene Data'!$E$13,0,10*ROW('Hygiene Data'!E157))="","",OFFSET('Hygiene Data'!$E$13,0,10*ROW('Hygiene Data'!E157)))</f>
        <v/>
      </c>
      <c r="DU163" s="286" t="str">
        <f ca="true">+IF(OFFSET('Hygiene Data'!$F$11,0,10*ROW('Hygiene Data'!F157))="","",OFFSET('Hygiene Data'!$F$11,0,10*ROW('Hygiene Data'!F157)))</f>
        <v/>
      </c>
      <c r="DV163" s="286" t="str">
        <f ca="true">+IF(OFFSET('Hygiene Data'!$F$12,0,10*ROW('Hygiene Data'!F157))="","",OFFSET('Hygiene Data'!$F$12,0,10*ROW('Hygiene Data'!F157)))</f>
        <v/>
      </c>
      <c r="DW163" s="286" t="str">
        <f ca="true">+IF(OFFSET('Hygiene Data'!$F$13,0,10*ROW('Hygiene Data'!F157))="","",OFFSET('Hygiene Data'!$F$13,0,10*ROW('Hygiene Data'!F157)))</f>
        <v/>
      </c>
      <c r="DX163" s="286" t="str">
        <f ca="true">+IF(OFFSET('Hygiene Data'!$G$11,0,10*ROW('Hygiene Data'!G157))="","",OFFSET('Hygiene Data'!$G$11,0,10*ROW('Hygiene Data'!G157)))</f>
        <v/>
      </c>
      <c r="DY163" s="286" t="str">
        <f ca="true">+IF(OFFSET('Hygiene Data'!$G$12,0,10*ROW('Hygiene Data'!G157))="","",OFFSET('Hygiene Data'!$G$12,0,10*ROW('Hygiene Data'!G157)))</f>
        <v/>
      </c>
      <c r="DZ163" s="286" t="str">
        <f ca="true">+IF(OFFSET('Hygiene Data'!$G$13,0,10*ROW('Hygiene Data'!G157))="","",OFFSET('Hygiene Data'!$G$13,0,10*ROW('Hygiene Data'!G157)))</f>
        <v/>
      </c>
      <c r="EA163" s="286" t="str">
        <f ca="true">+IF(OFFSET('Hygiene Data'!$H$11,0,10*ROW('Hygiene Data'!H157))="","",OFFSET('Hygiene Data'!$H$11,0,10*ROW('Hygiene Data'!H157)))</f>
        <v/>
      </c>
      <c r="EB163" s="286" t="str">
        <f ca="true">+IF(OFFSET('Hygiene Data'!$H$12,0,10*ROW('Hygiene Data'!H157))="","",OFFSET('Hygiene Data'!$H$12,0,10*ROW('Hygiene Data'!H157)))</f>
        <v/>
      </c>
      <c r="EC163" s="286" t="str">
        <f ca="true">+IF(OFFSET('Hygiene Data'!$H$13,0,10*ROW('Hygiene Data'!H157))="","",OFFSET('Hygiene Data'!$H$13,0,10*ROW('Hygiene Data'!H157)))</f>
        <v/>
      </c>
      <c r="ED163" s="286" t="str">
        <f ca="true">+IF(OFFSET('Hygiene Data'!$I$11,0,10*ROW('Hygiene Data'!I157))="","",OFFSET('Hygiene Data'!$I$11,0,10*ROW('Hygiene Data'!I157)))</f>
        <v/>
      </c>
      <c r="EE163" s="286" t="str">
        <f ca="true">+IF(OFFSET('Hygiene Data'!$I$12,0,10*ROW('Hygiene Data'!I157))="","",OFFSET('Hygiene Data'!$I$12,0,10*ROW('Hygiene Data'!I157)))</f>
        <v/>
      </c>
      <c r="EF163" s="286"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42"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6"/>
      <c r="BS164" s="286" t="str">
        <f ca="true">+IF(OFFSET('Water Data'!$D$27,0,10*ROW('Water Data'!D158))="","",OFFSET('Water Data'!$D$27,0,10*ROW('Water Data'!D158)))</f>
        <v/>
      </c>
      <c r="BT164" s="286" t="str">
        <f ca="true">+IF(OFFSET('Water Data'!$D$28,0,10*ROW('Water Data'!D158))="","",OFFSET('Water Data'!$D$28,0,10*ROW('Water Data'!D158)))</f>
        <v/>
      </c>
      <c r="BU164" s="286" t="str">
        <f ca="true">+IF(OFFSET('Water Data'!$D$29,0,10*ROW('Water Data'!D158))="","",OFFSET('Water Data'!$D$29,0,10*ROW('Water Data'!D158)))</f>
        <v/>
      </c>
      <c r="BV164" s="286" t="str">
        <f ca="true">+IF(OFFSET('Water Data'!$E$27,0,10*ROW('Water Data'!E158))="","",OFFSET('Water Data'!$E$27,0,10*ROW('Water Data'!E158)))</f>
        <v/>
      </c>
      <c r="BW164" s="286" t="str">
        <f ca="true">+IF(OFFSET('Water Data'!$E$28,0,10*ROW('Water Data'!E158))="","",OFFSET('Water Data'!$E$28,0,10*ROW('Water Data'!E158)))</f>
        <v/>
      </c>
      <c r="BX164" s="286" t="str">
        <f ca="true">+IF(OFFSET('Water Data'!$E$29,0,10*ROW('Water Data'!E158))="","",OFFSET('Water Data'!$E$29,0,10*ROW('Water Data'!E158)))</f>
        <v/>
      </c>
      <c r="BY164" s="286" t="str">
        <f ca="true">+IF(OFFSET('Water Data'!$F$27,0,10*ROW('Water Data'!F158))="","",OFFSET('Water Data'!$F$27,0,10*ROW('Water Data'!F158)))</f>
        <v/>
      </c>
      <c r="BZ164" s="286" t="str">
        <f ca="true">+IF(OFFSET('Water Data'!$F$28,0,10*ROW('Water Data'!F158))="","",OFFSET('Water Data'!$F$28,0,10*ROW('Water Data'!F158)))</f>
        <v/>
      </c>
      <c r="CA164" s="286" t="str">
        <f ca="true">+IF(OFFSET('Water Data'!$F$29,0,10*ROW('Water Data'!F158))="","",OFFSET('Water Data'!$F$29,0,10*ROW('Water Data'!F158)))</f>
        <v/>
      </c>
      <c r="CB164" s="286" t="str">
        <f ca="true">+IF(OFFSET('Water Data'!$G$27,0,10*ROW('Water Data'!G158))="","",OFFSET('Water Data'!$G$27,0,10*ROW('Water Data'!G158)))</f>
        <v/>
      </c>
      <c r="CC164" s="286" t="str">
        <f ca="true">+IF(OFFSET('Water Data'!$G$28,0,10*ROW('Water Data'!G158))="","",OFFSET('Water Data'!$G$28,0,10*ROW('Water Data'!G158)))</f>
        <v/>
      </c>
      <c r="CD164" s="286" t="str">
        <f ca="true">+IF(OFFSET('Water Data'!$G$29,0,10*ROW('Water Data'!G158))="","",OFFSET('Water Data'!$G$29,0,10*ROW('Water Data'!G158)))</f>
        <v/>
      </c>
      <c r="CE164" s="286" t="str">
        <f ca="true">+IF(OFFSET('Water Data'!$H$27,0,10*ROW('Water Data'!H158))="","",OFFSET('Water Data'!$H$27,0,10*ROW('Water Data'!H158)))</f>
        <v/>
      </c>
      <c r="CF164" s="286" t="str">
        <f ca="true">+IF(OFFSET('Water Data'!$H$28,0,10*ROW('Water Data'!H158))="","",OFFSET('Water Data'!$H$28,0,10*ROW('Water Data'!H158)))</f>
        <v/>
      </c>
      <c r="CG164" s="286" t="str">
        <f ca="true">+IF(OFFSET('Water Data'!$H$29,0,10*ROW('Water Data'!H158))="","",OFFSET('Water Data'!$H$29,0,10*ROW('Water Data'!H158)))</f>
        <v/>
      </c>
      <c r="CH164" s="286" t="str">
        <f ca="true">+IF(OFFSET('Water Data'!$I$27,0,10*ROW('Water Data'!I158))="","",OFFSET('Water Data'!$I$27,0,10*ROW('Water Data'!I158)))</f>
        <v/>
      </c>
      <c r="CI164" s="286" t="str">
        <f ca="true">+IF(OFFSET('Water Data'!$I$28,0,10*ROW('Water Data'!I158))="","",OFFSET('Water Data'!$I$28,0,10*ROW('Water Data'!I158)))</f>
        <v/>
      </c>
      <c r="CJ164" s="286" t="str">
        <f ca="true">+IF(OFFSET('Water Data'!$I$29,0,10*ROW('Water Data'!I158))="","",OFFSET('Water Data'!$I$29,0,10*ROW('Water Data'!I158)))</f>
        <v/>
      </c>
      <c r="CK164" s="286" t="str">
        <f ca="true">+IF(OFFSET('Sanitation Data'!$D$28,0,10*ROW('Sanitation Data'!D158))="","",OFFSET('Sanitation Data'!$D$28,0,10*ROW('Sanitation Data'!D158)))</f>
        <v/>
      </c>
      <c r="CL164" s="286" t="str">
        <f ca="true">+IF(OFFSET('Sanitation Data'!$D$29,0,10*ROW('Sanitation Data'!D158))="","",OFFSET('Sanitation Data'!$D$29,0,10*ROW('Sanitation Data'!D158)))</f>
        <v/>
      </c>
      <c r="CM164" s="286" t="str">
        <f ca="true">+IF(OFFSET('Sanitation Data'!$D$30,0,10*ROW('Sanitation Data'!D158))="","",OFFSET('Sanitation Data'!$D$30,0,10*ROW('Sanitation Data'!D158)))</f>
        <v/>
      </c>
      <c r="CN164" s="286" t="str">
        <f ca="true">+IF(OFFSET('Sanitation Data'!$D$31,0,10*ROW('Sanitation Data'!D158))="","",OFFSET('Sanitation Data'!$D$31,0,10*ROW('Sanitation Data'!D158)))</f>
        <v/>
      </c>
      <c r="CO164" s="286" t="str">
        <f ca="true">+IF(OFFSET('Sanitation Data'!$D$32,0,10*ROW('Sanitation Data'!D158))="","",OFFSET('Sanitation Data'!$D$32,0,10*ROW('Sanitation Data'!D158)))</f>
        <v/>
      </c>
      <c r="CP164" s="286" t="str">
        <f ca="true">+IF(OFFSET('Sanitation Data'!$E$28,0,10*ROW('Sanitation Data'!E158))="","",OFFSET('Sanitation Data'!$E$28,0,10*ROW('Sanitation Data'!E158)))</f>
        <v/>
      </c>
      <c r="CQ164" s="286" t="str">
        <f ca="true">+IF(OFFSET('Sanitation Data'!$E$29,0,10*ROW('Sanitation Data'!E158))="","",OFFSET('Sanitation Data'!$E$29,0,10*ROW('Sanitation Data'!E158)))</f>
        <v/>
      </c>
      <c r="CR164" s="286" t="str">
        <f ca="true">+IF(OFFSET('Sanitation Data'!$E$30,0,10*ROW('Sanitation Data'!E158))="","",OFFSET('Sanitation Data'!$E$30,0,10*ROW('Sanitation Data'!E158)))</f>
        <v/>
      </c>
      <c r="CS164" s="286" t="str">
        <f ca="true">+IF(OFFSET('Sanitation Data'!$E$31,0,10*ROW('Sanitation Data'!E158))="","",OFFSET('Sanitation Data'!$E$31,0,10*ROW('Sanitation Data'!E158)))</f>
        <v/>
      </c>
      <c r="CT164" s="286" t="str">
        <f ca="true">+IF(OFFSET('Sanitation Data'!$E$32,0,10*ROW('Sanitation Data'!E158))="","",OFFSET('Sanitation Data'!$E$32,0,10*ROW('Sanitation Data'!E158)))</f>
        <v/>
      </c>
      <c r="CU164" s="286" t="str">
        <f ca="true">+IF(OFFSET('Sanitation Data'!$F$28,0,10*ROW('Sanitation Data'!F158))="","",OFFSET('Sanitation Data'!$F$28,0,10*ROW('Sanitation Data'!F158)))</f>
        <v/>
      </c>
      <c r="CV164" s="286" t="str">
        <f ca="true">+IF(OFFSET('Sanitation Data'!$F$29,0,10*ROW('Sanitation Data'!F158))="","",OFFSET('Sanitation Data'!$F$29,0,10*ROW('Sanitation Data'!F158)))</f>
        <v/>
      </c>
      <c r="CW164" s="286" t="str">
        <f ca="true">+IF(OFFSET('Sanitation Data'!$F$30,0,10*ROW('Sanitation Data'!F158))="","",OFFSET('Sanitation Data'!$F$30,0,10*ROW('Sanitation Data'!F158)))</f>
        <v/>
      </c>
      <c r="CX164" s="286" t="str">
        <f ca="true">+IF(OFFSET('Sanitation Data'!$F$31,0,10*ROW('Sanitation Data'!F158))="","",OFFSET('Sanitation Data'!$F$31,0,10*ROW('Sanitation Data'!F158)))</f>
        <v/>
      </c>
      <c r="CY164" s="286" t="str">
        <f ca="true">+IF(OFFSET('Sanitation Data'!$F$32,0,10*ROW('Sanitation Data'!F158))="","",OFFSET('Sanitation Data'!$F$32,0,10*ROW('Sanitation Data'!F158)))</f>
        <v/>
      </c>
      <c r="CZ164" s="286" t="str">
        <f ca="true">+IF(OFFSET('Sanitation Data'!$G$28,0,10*ROW('Sanitation Data'!G158))="","",OFFSET('Sanitation Data'!$G$28,0,10*ROW('Sanitation Data'!G158)))</f>
        <v/>
      </c>
      <c r="DA164" s="286" t="str">
        <f ca="true">+IF(OFFSET('Sanitation Data'!$G$29,0,10*ROW('Sanitation Data'!G158))="","",OFFSET('Sanitation Data'!$G$29,0,10*ROW('Sanitation Data'!G158)))</f>
        <v/>
      </c>
      <c r="DB164" s="286" t="str">
        <f ca="true">+IF(OFFSET('Sanitation Data'!$G$30,0,10*ROW('Sanitation Data'!G158))="","",OFFSET('Sanitation Data'!$G$30,0,10*ROW('Sanitation Data'!G158)))</f>
        <v/>
      </c>
      <c r="DC164" s="286" t="str">
        <f ca="true">+IF(OFFSET('Sanitation Data'!$G$31,0,10*ROW('Sanitation Data'!G158))="","",OFFSET('Sanitation Data'!$G$31,0,10*ROW('Sanitation Data'!G158)))</f>
        <v/>
      </c>
      <c r="DD164" s="286" t="str">
        <f ca="true">+IF(OFFSET('Sanitation Data'!$G$32,0,10*ROW('Sanitation Data'!G158))="","",OFFSET('Sanitation Data'!$G$32,0,10*ROW('Sanitation Data'!G158)))</f>
        <v/>
      </c>
      <c r="DE164" s="286" t="str">
        <f ca="true">+IF(OFFSET('Sanitation Data'!$H$28,0,10*ROW('Sanitation Data'!H158))="","",OFFSET('Sanitation Data'!$H$28,0,10*ROW('Sanitation Data'!H158)))</f>
        <v/>
      </c>
      <c r="DF164" s="286" t="str">
        <f ca="true">+IF(OFFSET('Sanitation Data'!$H$29,0,10*ROW('Sanitation Data'!H158))="","",OFFSET('Sanitation Data'!$H$29,0,10*ROW('Sanitation Data'!H158)))</f>
        <v/>
      </c>
      <c r="DG164" s="286" t="str">
        <f ca="true">+IF(OFFSET('Sanitation Data'!$H$30,0,10*ROW('Sanitation Data'!H158))="","",OFFSET('Sanitation Data'!$H$30,0,10*ROW('Sanitation Data'!H158)))</f>
        <v/>
      </c>
      <c r="DH164" s="286" t="str">
        <f ca="true">+IF(OFFSET('Sanitation Data'!$H$31,0,10*ROW('Sanitation Data'!H158))="","",OFFSET('Sanitation Data'!$H$31,0,10*ROW('Sanitation Data'!H158)))</f>
        <v/>
      </c>
      <c r="DI164" s="286" t="str">
        <f ca="true">+IF(OFFSET('Sanitation Data'!$H$32,0,10*ROW('Sanitation Data'!H158))="","",OFFSET('Sanitation Data'!$H$32,0,10*ROW('Sanitation Data'!H158)))</f>
        <v/>
      </c>
      <c r="DJ164" s="286" t="str">
        <f ca="true">+IF(OFFSET('Sanitation Data'!$I$28,0,10*ROW('Sanitation Data'!I158))="","",OFFSET('Sanitation Data'!$I$28,0,10*ROW('Sanitation Data'!I158)))</f>
        <v/>
      </c>
      <c r="DK164" s="286" t="str">
        <f ca="true">+IF(OFFSET('Sanitation Data'!$I$29,0,10*ROW('Sanitation Data'!I158))="","",OFFSET('Sanitation Data'!$I$29,0,10*ROW('Sanitation Data'!I158)))</f>
        <v/>
      </c>
      <c r="DL164" s="286" t="str">
        <f ca="true">+IF(OFFSET('Sanitation Data'!$I$30,0,10*ROW('Sanitation Data'!I158))="","",OFFSET('Sanitation Data'!$I$30,0,10*ROW('Sanitation Data'!I158)))</f>
        <v/>
      </c>
      <c r="DM164" s="286" t="str">
        <f ca="true">+IF(OFFSET('Sanitation Data'!$I$31,0,10*ROW('Sanitation Data'!I158))="","",OFFSET('Sanitation Data'!$I$31,0,10*ROW('Sanitation Data'!I158)))</f>
        <v/>
      </c>
      <c r="DN164" s="286" t="str">
        <f ca="true">+IF(OFFSET('Sanitation Data'!$I$32,0,10*ROW('Sanitation Data'!I158))="","",OFFSET('Sanitation Data'!$I$32,0,10*ROW('Sanitation Data'!I158)))</f>
        <v/>
      </c>
      <c r="DO164" s="286" t="str">
        <f ca="true">+IF(OFFSET('Hygiene Data'!$D$11,0,10*ROW('Hygiene Data'!D158))="","",OFFSET('Hygiene Data'!$D$11,0,10*ROW('Hygiene Data'!D158)))</f>
        <v/>
      </c>
      <c r="DP164" s="286" t="str">
        <f ca="true">+IF(OFFSET('Hygiene Data'!$D$12,0,10*ROW('Hygiene Data'!D158))="","",OFFSET('Hygiene Data'!$D$12,0,10*ROW('Hygiene Data'!D158)))</f>
        <v/>
      </c>
      <c r="DQ164" s="286" t="str">
        <f ca="true">+IF(OFFSET('Hygiene Data'!$D$13,0,10*ROW('Hygiene Data'!D158))="","",OFFSET('Hygiene Data'!$D$13,0,10*ROW('Hygiene Data'!D158)))</f>
        <v/>
      </c>
      <c r="DR164" s="286" t="str">
        <f ca="true">+IF(OFFSET('Hygiene Data'!$E$11,0,10*ROW('Hygiene Data'!E158))="","",OFFSET('Hygiene Data'!$E$11,0,10*ROW('Hygiene Data'!E158)))</f>
        <v/>
      </c>
      <c r="DS164" s="286" t="str">
        <f ca="true">+IF(OFFSET('Hygiene Data'!$E$12,0,10*ROW('Hygiene Data'!E158))="","",OFFSET('Hygiene Data'!$E$12,0,10*ROW('Hygiene Data'!E158)))</f>
        <v/>
      </c>
      <c r="DT164" s="286" t="str">
        <f ca="true">+IF(OFFSET('Hygiene Data'!$E$13,0,10*ROW('Hygiene Data'!E158))="","",OFFSET('Hygiene Data'!$E$13,0,10*ROW('Hygiene Data'!E158)))</f>
        <v/>
      </c>
      <c r="DU164" s="286" t="str">
        <f ca="true">+IF(OFFSET('Hygiene Data'!$F$11,0,10*ROW('Hygiene Data'!F158))="","",OFFSET('Hygiene Data'!$F$11,0,10*ROW('Hygiene Data'!F158)))</f>
        <v/>
      </c>
      <c r="DV164" s="286" t="str">
        <f ca="true">+IF(OFFSET('Hygiene Data'!$F$12,0,10*ROW('Hygiene Data'!F158))="","",OFFSET('Hygiene Data'!$F$12,0,10*ROW('Hygiene Data'!F158)))</f>
        <v/>
      </c>
      <c r="DW164" s="286" t="str">
        <f ca="true">+IF(OFFSET('Hygiene Data'!$F$13,0,10*ROW('Hygiene Data'!F158))="","",OFFSET('Hygiene Data'!$F$13,0,10*ROW('Hygiene Data'!F158)))</f>
        <v/>
      </c>
      <c r="DX164" s="286" t="str">
        <f ca="true">+IF(OFFSET('Hygiene Data'!$G$11,0,10*ROW('Hygiene Data'!G158))="","",OFFSET('Hygiene Data'!$G$11,0,10*ROW('Hygiene Data'!G158)))</f>
        <v/>
      </c>
      <c r="DY164" s="286" t="str">
        <f ca="true">+IF(OFFSET('Hygiene Data'!$G$12,0,10*ROW('Hygiene Data'!G158))="","",OFFSET('Hygiene Data'!$G$12,0,10*ROW('Hygiene Data'!G158)))</f>
        <v/>
      </c>
      <c r="DZ164" s="286" t="str">
        <f ca="true">+IF(OFFSET('Hygiene Data'!$G$13,0,10*ROW('Hygiene Data'!G158))="","",OFFSET('Hygiene Data'!$G$13,0,10*ROW('Hygiene Data'!G158)))</f>
        <v/>
      </c>
      <c r="EA164" s="286" t="str">
        <f ca="true">+IF(OFFSET('Hygiene Data'!$H$11,0,10*ROW('Hygiene Data'!H158))="","",OFFSET('Hygiene Data'!$H$11,0,10*ROW('Hygiene Data'!H158)))</f>
        <v/>
      </c>
      <c r="EB164" s="286" t="str">
        <f ca="true">+IF(OFFSET('Hygiene Data'!$H$12,0,10*ROW('Hygiene Data'!H158))="","",OFFSET('Hygiene Data'!$H$12,0,10*ROW('Hygiene Data'!H158)))</f>
        <v/>
      </c>
      <c r="EC164" s="286" t="str">
        <f ca="true">+IF(OFFSET('Hygiene Data'!$H$13,0,10*ROW('Hygiene Data'!H158))="","",OFFSET('Hygiene Data'!$H$13,0,10*ROW('Hygiene Data'!H158)))</f>
        <v/>
      </c>
      <c r="ED164" s="286" t="str">
        <f ca="true">+IF(OFFSET('Hygiene Data'!$I$11,0,10*ROW('Hygiene Data'!I158))="","",OFFSET('Hygiene Data'!$I$11,0,10*ROW('Hygiene Data'!I158)))</f>
        <v/>
      </c>
      <c r="EE164" s="286" t="str">
        <f ca="true">+IF(OFFSET('Hygiene Data'!$I$12,0,10*ROW('Hygiene Data'!I158))="","",OFFSET('Hygiene Data'!$I$12,0,10*ROW('Hygiene Data'!I158)))</f>
        <v/>
      </c>
      <c r="EF164" s="286"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42"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6"/>
      <c r="BS165" s="286" t="str">
        <f ca="true">+IF(OFFSET('Water Data'!$D$27,0,10*ROW('Water Data'!D159))="","",OFFSET('Water Data'!$D$27,0,10*ROW('Water Data'!D159)))</f>
        <v/>
      </c>
      <c r="BT165" s="286" t="str">
        <f ca="true">+IF(OFFSET('Water Data'!$D$28,0,10*ROW('Water Data'!D159))="","",OFFSET('Water Data'!$D$28,0,10*ROW('Water Data'!D159)))</f>
        <v/>
      </c>
      <c r="BU165" s="286" t="str">
        <f ca="true">+IF(OFFSET('Water Data'!$D$29,0,10*ROW('Water Data'!D159))="","",OFFSET('Water Data'!$D$29,0,10*ROW('Water Data'!D159)))</f>
        <v/>
      </c>
      <c r="BV165" s="286" t="str">
        <f ca="true">+IF(OFFSET('Water Data'!$E$27,0,10*ROW('Water Data'!E159))="","",OFFSET('Water Data'!$E$27,0,10*ROW('Water Data'!E159)))</f>
        <v/>
      </c>
      <c r="BW165" s="286" t="str">
        <f ca="true">+IF(OFFSET('Water Data'!$E$28,0,10*ROW('Water Data'!E159))="","",OFFSET('Water Data'!$E$28,0,10*ROW('Water Data'!E159)))</f>
        <v/>
      </c>
      <c r="BX165" s="286" t="str">
        <f ca="true">+IF(OFFSET('Water Data'!$E$29,0,10*ROW('Water Data'!E159))="","",OFFSET('Water Data'!$E$29,0,10*ROW('Water Data'!E159)))</f>
        <v/>
      </c>
      <c r="BY165" s="286" t="str">
        <f ca="true">+IF(OFFSET('Water Data'!$F$27,0,10*ROW('Water Data'!F159))="","",OFFSET('Water Data'!$F$27,0,10*ROW('Water Data'!F159)))</f>
        <v/>
      </c>
      <c r="BZ165" s="286" t="str">
        <f ca="true">+IF(OFFSET('Water Data'!$F$28,0,10*ROW('Water Data'!F159))="","",OFFSET('Water Data'!$F$28,0,10*ROW('Water Data'!F159)))</f>
        <v/>
      </c>
      <c r="CA165" s="286" t="str">
        <f ca="true">+IF(OFFSET('Water Data'!$F$29,0,10*ROW('Water Data'!F159))="","",OFFSET('Water Data'!$F$29,0,10*ROW('Water Data'!F159)))</f>
        <v/>
      </c>
      <c r="CB165" s="286" t="str">
        <f ca="true">+IF(OFFSET('Water Data'!$G$27,0,10*ROW('Water Data'!G159))="","",OFFSET('Water Data'!$G$27,0,10*ROW('Water Data'!G159)))</f>
        <v/>
      </c>
      <c r="CC165" s="286" t="str">
        <f ca="true">+IF(OFFSET('Water Data'!$G$28,0,10*ROW('Water Data'!G159))="","",OFFSET('Water Data'!$G$28,0,10*ROW('Water Data'!G159)))</f>
        <v/>
      </c>
      <c r="CD165" s="286" t="str">
        <f ca="true">+IF(OFFSET('Water Data'!$G$29,0,10*ROW('Water Data'!G159))="","",OFFSET('Water Data'!$G$29,0,10*ROW('Water Data'!G159)))</f>
        <v/>
      </c>
      <c r="CE165" s="286" t="str">
        <f ca="true">+IF(OFFSET('Water Data'!$H$27,0,10*ROW('Water Data'!H159))="","",OFFSET('Water Data'!$H$27,0,10*ROW('Water Data'!H159)))</f>
        <v/>
      </c>
      <c r="CF165" s="286" t="str">
        <f ca="true">+IF(OFFSET('Water Data'!$H$28,0,10*ROW('Water Data'!H159))="","",OFFSET('Water Data'!$H$28,0,10*ROW('Water Data'!H159)))</f>
        <v/>
      </c>
      <c r="CG165" s="286" t="str">
        <f ca="true">+IF(OFFSET('Water Data'!$H$29,0,10*ROW('Water Data'!H159))="","",OFFSET('Water Data'!$H$29,0,10*ROW('Water Data'!H159)))</f>
        <v/>
      </c>
      <c r="CH165" s="286" t="str">
        <f ca="true">+IF(OFFSET('Water Data'!$I$27,0,10*ROW('Water Data'!I159))="","",OFFSET('Water Data'!$I$27,0,10*ROW('Water Data'!I159)))</f>
        <v/>
      </c>
      <c r="CI165" s="286" t="str">
        <f ca="true">+IF(OFFSET('Water Data'!$I$28,0,10*ROW('Water Data'!I159))="","",OFFSET('Water Data'!$I$28,0,10*ROW('Water Data'!I159)))</f>
        <v/>
      </c>
      <c r="CJ165" s="286" t="str">
        <f ca="true">+IF(OFFSET('Water Data'!$I$29,0,10*ROW('Water Data'!I159))="","",OFFSET('Water Data'!$I$29,0,10*ROW('Water Data'!I159)))</f>
        <v/>
      </c>
      <c r="CK165" s="286" t="str">
        <f ca="true">+IF(OFFSET('Sanitation Data'!$D$28,0,10*ROW('Sanitation Data'!D159))="","",OFFSET('Sanitation Data'!$D$28,0,10*ROW('Sanitation Data'!D159)))</f>
        <v/>
      </c>
      <c r="CL165" s="286" t="str">
        <f ca="true">+IF(OFFSET('Sanitation Data'!$D$29,0,10*ROW('Sanitation Data'!D159))="","",OFFSET('Sanitation Data'!$D$29,0,10*ROW('Sanitation Data'!D159)))</f>
        <v/>
      </c>
      <c r="CM165" s="286" t="str">
        <f ca="true">+IF(OFFSET('Sanitation Data'!$D$30,0,10*ROW('Sanitation Data'!D159))="","",OFFSET('Sanitation Data'!$D$30,0,10*ROW('Sanitation Data'!D159)))</f>
        <v/>
      </c>
      <c r="CN165" s="286" t="str">
        <f ca="true">+IF(OFFSET('Sanitation Data'!$D$31,0,10*ROW('Sanitation Data'!D159))="","",OFFSET('Sanitation Data'!$D$31,0,10*ROW('Sanitation Data'!D159)))</f>
        <v/>
      </c>
      <c r="CO165" s="286" t="str">
        <f ca="true">+IF(OFFSET('Sanitation Data'!$D$32,0,10*ROW('Sanitation Data'!D159))="","",OFFSET('Sanitation Data'!$D$32,0,10*ROW('Sanitation Data'!D159)))</f>
        <v/>
      </c>
      <c r="CP165" s="286" t="str">
        <f ca="true">+IF(OFFSET('Sanitation Data'!$E$28,0,10*ROW('Sanitation Data'!E159))="","",OFFSET('Sanitation Data'!$E$28,0,10*ROW('Sanitation Data'!E159)))</f>
        <v/>
      </c>
      <c r="CQ165" s="286" t="str">
        <f ca="true">+IF(OFFSET('Sanitation Data'!$E$29,0,10*ROW('Sanitation Data'!E159))="","",OFFSET('Sanitation Data'!$E$29,0,10*ROW('Sanitation Data'!E159)))</f>
        <v/>
      </c>
      <c r="CR165" s="286" t="str">
        <f ca="true">+IF(OFFSET('Sanitation Data'!$E$30,0,10*ROW('Sanitation Data'!E159))="","",OFFSET('Sanitation Data'!$E$30,0,10*ROW('Sanitation Data'!E159)))</f>
        <v/>
      </c>
      <c r="CS165" s="286" t="str">
        <f ca="true">+IF(OFFSET('Sanitation Data'!$E$31,0,10*ROW('Sanitation Data'!E159))="","",OFFSET('Sanitation Data'!$E$31,0,10*ROW('Sanitation Data'!E159)))</f>
        <v/>
      </c>
      <c r="CT165" s="286" t="str">
        <f ca="true">+IF(OFFSET('Sanitation Data'!$E$32,0,10*ROW('Sanitation Data'!E159))="","",OFFSET('Sanitation Data'!$E$32,0,10*ROW('Sanitation Data'!E159)))</f>
        <v/>
      </c>
      <c r="CU165" s="286" t="str">
        <f ca="true">+IF(OFFSET('Sanitation Data'!$F$28,0,10*ROW('Sanitation Data'!F159))="","",OFFSET('Sanitation Data'!$F$28,0,10*ROW('Sanitation Data'!F159)))</f>
        <v/>
      </c>
      <c r="CV165" s="286" t="str">
        <f ca="true">+IF(OFFSET('Sanitation Data'!$F$29,0,10*ROW('Sanitation Data'!F159))="","",OFFSET('Sanitation Data'!$F$29,0,10*ROW('Sanitation Data'!F159)))</f>
        <v/>
      </c>
      <c r="CW165" s="286" t="str">
        <f ca="true">+IF(OFFSET('Sanitation Data'!$F$30,0,10*ROW('Sanitation Data'!F159))="","",OFFSET('Sanitation Data'!$F$30,0,10*ROW('Sanitation Data'!F159)))</f>
        <v/>
      </c>
      <c r="CX165" s="286" t="str">
        <f ca="true">+IF(OFFSET('Sanitation Data'!$F$31,0,10*ROW('Sanitation Data'!F159))="","",OFFSET('Sanitation Data'!$F$31,0,10*ROW('Sanitation Data'!F159)))</f>
        <v/>
      </c>
      <c r="CY165" s="286" t="str">
        <f ca="true">+IF(OFFSET('Sanitation Data'!$F$32,0,10*ROW('Sanitation Data'!F159))="","",OFFSET('Sanitation Data'!$F$32,0,10*ROW('Sanitation Data'!F159)))</f>
        <v/>
      </c>
      <c r="CZ165" s="286" t="str">
        <f ca="true">+IF(OFFSET('Sanitation Data'!$G$28,0,10*ROW('Sanitation Data'!G159))="","",OFFSET('Sanitation Data'!$G$28,0,10*ROW('Sanitation Data'!G159)))</f>
        <v/>
      </c>
      <c r="DA165" s="286" t="str">
        <f ca="true">+IF(OFFSET('Sanitation Data'!$G$29,0,10*ROW('Sanitation Data'!G159))="","",OFFSET('Sanitation Data'!$G$29,0,10*ROW('Sanitation Data'!G159)))</f>
        <v/>
      </c>
      <c r="DB165" s="286" t="str">
        <f ca="true">+IF(OFFSET('Sanitation Data'!$G$30,0,10*ROW('Sanitation Data'!G159))="","",OFFSET('Sanitation Data'!$G$30,0,10*ROW('Sanitation Data'!G159)))</f>
        <v/>
      </c>
      <c r="DC165" s="286" t="str">
        <f ca="true">+IF(OFFSET('Sanitation Data'!$G$31,0,10*ROW('Sanitation Data'!G159))="","",OFFSET('Sanitation Data'!$G$31,0,10*ROW('Sanitation Data'!G159)))</f>
        <v/>
      </c>
      <c r="DD165" s="286" t="str">
        <f ca="true">+IF(OFFSET('Sanitation Data'!$G$32,0,10*ROW('Sanitation Data'!G159))="","",OFFSET('Sanitation Data'!$G$32,0,10*ROW('Sanitation Data'!G159)))</f>
        <v/>
      </c>
      <c r="DE165" s="286" t="str">
        <f ca="true">+IF(OFFSET('Sanitation Data'!$H$28,0,10*ROW('Sanitation Data'!H159))="","",OFFSET('Sanitation Data'!$H$28,0,10*ROW('Sanitation Data'!H159)))</f>
        <v/>
      </c>
      <c r="DF165" s="286" t="str">
        <f ca="true">+IF(OFFSET('Sanitation Data'!$H$29,0,10*ROW('Sanitation Data'!H159))="","",OFFSET('Sanitation Data'!$H$29,0,10*ROW('Sanitation Data'!H159)))</f>
        <v/>
      </c>
      <c r="DG165" s="286" t="str">
        <f ca="true">+IF(OFFSET('Sanitation Data'!$H$30,0,10*ROW('Sanitation Data'!H159))="","",OFFSET('Sanitation Data'!$H$30,0,10*ROW('Sanitation Data'!H159)))</f>
        <v/>
      </c>
      <c r="DH165" s="286" t="str">
        <f ca="true">+IF(OFFSET('Sanitation Data'!$H$31,0,10*ROW('Sanitation Data'!H159))="","",OFFSET('Sanitation Data'!$H$31,0,10*ROW('Sanitation Data'!H159)))</f>
        <v/>
      </c>
      <c r="DI165" s="286" t="str">
        <f ca="true">+IF(OFFSET('Sanitation Data'!$H$32,0,10*ROW('Sanitation Data'!H159))="","",OFFSET('Sanitation Data'!$H$32,0,10*ROW('Sanitation Data'!H159)))</f>
        <v/>
      </c>
      <c r="DJ165" s="286" t="str">
        <f ca="true">+IF(OFFSET('Sanitation Data'!$I$28,0,10*ROW('Sanitation Data'!I159))="","",OFFSET('Sanitation Data'!$I$28,0,10*ROW('Sanitation Data'!I159)))</f>
        <v/>
      </c>
      <c r="DK165" s="286" t="str">
        <f ca="true">+IF(OFFSET('Sanitation Data'!$I$29,0,10*ROW('Sanitation Data'!I159))="","",OFFSET('Sanitation Data'!$I$29,0,10*ROW('Sanitation Data'!I159)))</f>
        <v/>
      </c>
      <c r="DL165" s="286" t="str">
        <f ca="true">+IF(OFFSET('Sanitation Data'!$I$30,0,10*ROW('Sanitation Data'!I159))="","",OFFSET('Sanitation Data'!$I$30,0,10*ROW('Sanitation Data'!I159)))</f>
        <v/>
      </c>
      <c r="DM165" s="286" t="str">
        <f ca="true">+IF(OFFSET('Sanitation Data'!$I$31,0,10*ROW('Sanitation Data'!I159))="","",OFFSET('Sanitation Data'!$I$31,0,10*ROW('Sanitation Data'!I159)))</f>
        <v/>
      </c>
      <c r="DN165" s="286" t="str">
        <f ca="true">+IF(OFFSET('Sanitation Data'!$I$32,0,10*ROW('Sanitation Data'!I159))="","",OFFSET('Sanitation Data'!$I$32,0,10*ROW('Sanitation Data'!I159)))</f>
        <v/>
      </c>
      <c r="DO165" s="286" t="str">
        <f ca="true">+IF(OFFSET('Hygiene Data'!$D$11,0,10*ROW('Hygiene Data'!D159))="","",OFFSET('Hygiene Data'!$D$11,0,10*ROW('Hygiene Data'!D159)))</f>
        <v/>
      </c>
      <c r="DP165" s="286" t="str">
        <f ca="true">+IF(OFFSET('Hygiene Data'!$D$12,0,10*ROW('Hygiene Data'!D159))="","",OFFSET('Hygiene Data'!$D$12,0,10*ROW('Hygiene Data'!D159)))</f>
        <v/>
      </c>
      <c r="DQ165" s="286" t="str">
        <f ca="true">+IF(OFFSET('Hygiene Data'!$D$13,0,10*ROW('Hygiene Data'!D159))="","",OFFSET('Hygiene Data'!$D$13,0,10*ROW('Hygiene Data'!D159)))</f>
        <v/>
      </c>
      <c r="DR165" s="286" t="str">
        <f ca="true">+IF(OFFSET('Hygiene Data'!$E$11,0,10*ROW('Hygiene Data'!E159))="","",OFFSET('Hygiene Data'!$E$11,0,10*ROW('Hygiene Data'!E159)))</f>
        <v/>
      </c>
      <c r="DS165" s="286" t="str">
        <f ca="true">+IF(OFFSET('Hygiene Data'!$E$12,0,10*ROW('Hygiene Data'!E159))="","",OFFSET('Hygiene Data'!$E$12,0,10*ROW('Hygiene Data'!E159)))</f>
        <v/>
      </c>
      <c r="DT165" s="286" t="str">
        <f ca="true">+IF(OFFSET('Hygiene Data'!$E$13,0,10*ROW('Hygiene Data'!E159))="","",OFFSET('Hygiene Data'!$E$13,0,10*ROW('Hygiene Data'!E159)))</f>
        <v/>
      </c>
      <c r="DU165" s="286" t="str">
        <f ca="true">+IF(OFFSET('Hygiene Data'!$F$11,0,10*ROW('Hygiene Data'!F159))="","",OFFSET('Hygiene Data'!$F$11,0,10*ROW('Hygiene Data'!F159)))</f>
        <v/>
      </c>
      <c r="DV165" s="286" t="str">
        <f ca="true">+IF(OFFSET('Hygiene Data'!$F$12,0,10*ROW('Hygiene Data'!F159))="","",OFFSET('Hygiene Data'!$F$12,0,10*ROW('Hygiene Data'!F159)))</f>
        <v/>
      </c>
      <c r="DW165" s="286" t="str">
        <f ca="true">+IF(OFFSET('Hygiene Data'!$F$13,0,10*ROW('Hygiene Data'!F159))="","",OFFSET('Hygiene Data'!$F$13,0,10*ROW('Hygiene Data'!F159)))</f>
        <v/>
      </c>
      <c r="DX165" s="286" t="str">
        <f ca="true">+IF(OFFSET('Hygiene Data'!$G$11,0,10*ROW('Hygiene Data'!G159))="","",OFFSET('Hygiene Data'!$G$11,0,10*ROW('Hygiene Data'!G159)))</f>
        <v/>
      </c>
      <c r="DY165" s="286" t="str">
        <f ca="true">+IF(OFFSET('Hygiene Data'!$G$12,0,10*ROW('Hygiene Data'!G159))="","",OFFSET('Hygiene Data'!$G$12,0,10*ROW('Hygiene Data'!G159)))</f>
        <v/>
      </c>
      <c r="DZ165" s="286" t="str">
        <f ca="true">+IF(OFFSET('Hygiene Data'!$G$13,0,10*ROW('Hygiene Data'!G159))="","",OFFSET('Hygiene Data'!$G$13,0,10*ROW('Hygiene Data'!G159)))</f>
        <v/>
      </c>
      <c r="EA165" s="286" t="str">
        <f ca="true">+IF(OFFSET('Hygiene Data'!$H$11,0,10*ROW('Hygiene Data'!H159))="","",OFFSET('Hygiene Data'!$H$11,0,10*ROW('Hygiene Data'!H159)))</f>
        <v/>
      </c>
      <c r="EB165" s="286" t="str">
        <f ca="true">+IF(OFFSET('Hygiene Data'!$H$12,0,10*ROW('Hygiene Data'!H159))="","",OFFSET('Hygiene Data'!$H$12,0,10*ROW('Hygiene Data'!H159)))</f>
        <v/>
      </c>
      <c r="EC165" s="286" t="str">
        <f ca="true">+IF(OFFSET('Hygiene Data'!$H$13,0,10*ROW('Hygiene Data'!H159))="","",OFFSET('Hygiene Data'!$H$13,0,10*ROW('Hygiene Data'!H159)))</f>
        <v/>
      </c>
      <c r="ED165" s="286" t="str">
        <f ca="true">+IF(OFFSET('Hygiene Data'!$I$11,0,10*ROW('Hygiene Data'!I159))="","",OFFSET('Hygiene Data'!$I$11,0,10*ROW('Hygiene Data'!I159)))</f>
        <v/>
      </c>
      <c r="EE165" s="286" t="str">
        <f ca="true">+IF(OFFSET('Hygiene Data'!$I$12,0,10*ROW('Hygiene Data'!I159))="","",OFFSET('Hygiene Data'!$I$12,0,10*ROW('Hygiene Data'!I159)))</f>
        <v/>
      </c>
      <c r="EF165" s="286"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42"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6"/>
      <c r="BS166" s="286" t="str">
        <f ca="true">+IF(OFFSET('Water Data'!$D$27,0,10*ROW('Water Data'!D160))="","",OFFSET('Water Data'!$D$27,0,10*ROW('Water Data'!D160)))</f>
        <v/>
      </c>
      <c r="BT166" s="286" t="str">
        <f ca="true">+IF(OFFSET('Water Data'!$D$28,0,10*ROW('Water Data'!D160))="","",OFFSET('Water Data'!$D$28,0,10*ROW('Water Data'!D160)))</f>
        <v/>
      </c>
      <c r="BU166" s="286" t="str">
        <f ca="true">+IF(OFFSET('Water Data'!$D$29,0,10*ROW('Water Data'!D160))="","",OFFSET('Water Data'!$D$29,0,10*ROW('Water Data'!D160)))</f>
        <v/>
      </c>
      <c r="BV166" s="286" t="str">
        <f ca="true">+IF(OFFSET('Water Data'!$E$27,0,10*ROW('Water Data'!E160))="","",OFFSET('Water Data'!$E$27,0,10*ROW('Water Data'!E160)))</f>
        <v/>
      </c>
      <c r="BW166" s="286" t="str">
        <f ca="true">+IF(OFFSET('Water Data'!$E$28,0,10*ROW('Water Data'!E160))="","",OFFSET('Water Data'!$E$28,0,10*ROW('Water Data'!E160)))</f>
        <v/>
      </c>
      <c r="BX166" s="286" t="str">
        <f ca="true">+IF(OFFSET('Water Data'!$E$29,0,10*ROW('Water Data'!E160))="","",OFFSET('Water Data'!$E$29,0,10*ROW('Water Data'!E160)))</f>
        <v/>
      </c>
      <c r="BY166" s="286" t="str">
        <f ca="true">+IF(OFFSET('Water Data'!$F$27,0,10*ROW('Water Data'!F160))="","",OFFSET('Water Data'!$F$27,0,10*ROW('Water Data'!F160)))</f>
        <v/>
      </c>
      <c r="BZ166" s="286" t="str">
        <f ca="true">+IF(OFFSET('Water Data'!$F$28,0,10*ROW('Water Data'!F160))="","",OFFSET('Water Data'!$F$28,0,10*ROW('Water Data'!F160)))</f>
        <v/>
      </c>
      <c r="CA166" s="286" t="str">
        <f ca="true">+IF(OFFSET('Water Data'!$F$29,0,10*ROW('Water Data'!F160))="","",OFFSET('Water Data'!$F$29,0,10*ROW('Water Data'!F160)))</f>
        <v/>
      </c>
      <c r="CB166" s="286" t="str">
        <f ca="true">+IF(OFFSET('Water Data'!$G$27,0,10*ROW('Water Data'!G160))="","",OFFSET('Water Data'!$G$27,0,10*ROW('Water Data'!G160)))</f>
        <v/>
      </c>
      <c r="CC166" s="286" t="str">
        <f ca="true">+IF(OFFSET('Water Data'!$G$28,0,10*ROW('Water Data'!G160))="","",OFFSET('Water Data'!$G$28,0,10*ROW('Water Data'!G160)))</f>
        <v/>
      </c>
      <c r="CD166" s="286" t="str">
        <f ca="true">+IF(OFFSET('Water Data'!$G$29,0,10*ROW('Water Data'!G160))="","",OFFSET('Water Data'!$G$29,0,10*ROW('Water Data'!G160)))</f>
        <v/>
      </c>
      <c r="CE166" s="286" t="str">
        <f ca="true">+IF(OFFSET('Water Data'!$H$27,0,10*ROW('Water Data'!H160))="","",OFFSET('Water Data'!$H$27,0,10*ROW('Water Data'!H160)))</f>
        <v/>
      </c>
      <c r="CF166" s="286" t="str">
        <f ca="true">+IF(OFFSET('Water Data'!$H$28,0,10*ROW('Water Data'!H160))="","",OFFSET('Water Data'!$H$28,0,10*ROW('Water Data'!H160)))</f>
        <v/>
      </c>
      <c r="CG166" s="286" t="str">
        <f ca="true">+IF(OFFSET('Water Data'!$H$29,0,10*ROW('Water Data'!H160))="","",OFFSET('Water Data'!$H$29,0,10*ROW('Water Data'!H160)))</f>
        <v/>
      </c>
      <c r="CH166" s="286" t="str">
        <f ca="true">+IF(OFFSET('Water Data'!$I$27,0,10*ROW('Water Data'!I160))="","",OFFSET('Water Data'!$I$27,0,10*ROW('Water Data'!I160)))</f>
        <v/>
      </c>
      <c r="CI166" s="286" t="str">
        <f ca="true">+IF(OFFSET('Water Data'!$I$28,0,10*ROW('Water Data'!I160))="","",OFFSET('Water Data'!$I$28,0,10*ROW('Water Data'!I160)))</f>
        <v/>
      </c>
      <c r="CJ166" s="286" t="str">
        <f ca="true">+IF(OFFSET('Water Data'!$I$29,0,10*ROW('Water Data'!I160))="","",OFFSET('Water Data'!$I$29,0,10*ROW('Water Data'!I160)))</f>
        <v/>
      </c>
      <c r="CK166" s="286" t="str">
        <f ca="true">+IF(OFFSET('Sanitation Data'!$D$28,0,10*ROW('Sanitation Data'!D160))="","",OFFSET('Sanitation Data'!$D$28,0,10*ROW('Sanitation Data'!D160)))</f>
        <v/>
      </c>
      <c r="CL166" s="286" t="str">
        <f ca="true">+IF(OFFSET('Sanitation Data'!$D$29,0,10*ROW('Sanitation Data'!D160))="","",OFFSET('Sanitation Data'!$D$29,0,10*ROW('Sanitation Data'!D160)))</f>
        <v/>
      </c>
      <c r="CM166" s="286" t="str">
        <f ca="true">+IF(OFFSET('Sanitation Data'!$D$30,0,10*ROW('Sanitation Data'!D160))="","",OFFSET('Sanitation Data'!$D$30,0,10*ROW('Sanitation Data'!D160)))</f>
        <v/>
      </c>
      <c r="CN166" s="286" t="str">
        <f ca="true">+IF(OFFSET('Sanitation Data'!$D$31,0,10*ROW('Sanitation Data'!D160))="","",OFFSET('Sanitation Data'!$D$31,0,10*ROW('Sanitation Data'!D160)))</f>
        <v/>
      </c>
      <c r="CO166" s="286" t="str">
        <f ca="true">+IF(OFFSET('Sanitation Data'!$D$32,0,10*ROW('Sanitation Data'!D160))="","",OFFSET('Sanitation Data'!$D$32,0,10*ROW('Sanitation Data'!D160)))</f>
        <v/>
      </c>
      <c r="CP166" s="286" t="str">
        <f ca="true">+IF(OFFSET('Sanitation Data'!$E$28,0,10*ROW('Sanitation Data'!E160))="","",OFFSET('Sanitation Data'!$E$28,0,10*ROW('Sanitation Data'!E160)))</f>
        <v/>
      </c>
      <c r="CQ166" s="286" t="str">
        <f ca="true">+IF(OFFSET('Sanitation Data'!$E$29,0,10*ROW('Sanitation Data'!E160))="","",OFFSET('Sanitation Data'!$E$29,0,10*ROW('Sanitation Data'!E160)))</f>
        <v/>
      </c>
      <c r="CR166" s="286" t="str">
        <f ca="true">+IF(OFFSET('Sanitation Data'!$E$30,0,10*ROW('Sanitation Data'!E160))="","",OFFSET('Sanitation Data'!$E$30,0,10*ROW('Sanitation Data'!E160)))</f>
        <v/>
      </c>
      <c r="CS166" s="286" t="str">
        <f ca="true">+IF(OFFSET('Sanitation Data'!$E$31,0,10*ROW('Sanitation Data'!E160))="","",OFFSET('Sanitation Data'!$E$31,0,10*ROW('Sanitation Data'!E160)))</f>
        <v/>
      </c>
      <c r="CT166" s="286" t="str">
        <f ca="true">+IF(OFFSET('Sanitation Data'!$E$32,0,10*ROW('Sanitation Data'!E160))="","",OFFSET('Sanitation Data'!$E$32,0,10*ROW('Sanitation Data'!E160)))</f>
        <v/>
      </c>
      <c r="CU166" s="286" t="str">
        <f ca="true">+IF(OFFSET('Sanitation Data'!$F$28,0,10*ROW('Sanitation Data'!F160))="","",OFFSET('Sanitation Data'!$F$28,0,10*ROW('Sanitation Data'!F160)))</f>
        <v/>
      </c>
      <c r="CV166" s="286" t="str">
        <f ca="true">+IF(OFFSET('Sanitation Data'!$F$29,0,10*ROW('Sanitation Data'!F160))="","",OFFSET('Sanitation Data'!$F$29,0,10*ROW('Sanitation Data'!F160)))</f>
        <v/>
      </c>
      <c r="CW166" s="286" t="str">
        <f ca="true">+IF(OFFSET('Sanitation Data'!$F$30,0,10*ROW('Sanitation Data'!F160))="","",OFFSET('Sanitation Data'!$F$30,0,10*ROW('Sanitation Data'!F160)))</f>
        <v/>
      </c>
      <c r="CX166" s="286" t="str">
        <f ca="true">+IF(OFFSET('Sanitation Data'!$F$31,0,10*ROW('Sanitation Data'!F160))="","",OFFSET('Sanitation Data'!$F$31,0,10*ROW('Sanitation Data'!F160)))</f>
        <v/>
      </c>
      <c r="CY166" s="286" t="str">
        <f ca="true">+IF(OFFSET('Sanitation Data'!$F$32,0,10*ROW('Sanitation Data'!F160))="","",OFFSET('Sanitation Data'!$F$32,0,10*ROW('Sanitation Data'!F160)))</f>
        <v/>
      </c>
      <c r="CZ166" s="286" t="str">
        <f ca="true">+IF(OFFSET('Sanitation Data'!$G$28,0,10*ROW('Sanitation Data'!G160))="","",OFFSET('Sanitation Data'!$G$28,0,10*ROW('Sanitation Data'!G160)))</f>
        <v/>
      </c>
      <c r="DA166" s="286" t="str">
        <f ca="true">+IF(OFFSET('Sanitation Data'!$G$29,0,10*ROW('Sanitation Data'!G160))="","",OFFSET('Sanitation Data'!$G$29,0,10*ROW('Sanitation Data'!G160)))</f>
        <v/>
      </c>
      <c r="DB166" s="286" t="str">
        <f ca="true">+IF(OFFSET('Sanitation Data'!$G$30,0,10*ROW('Sanitation Data'!G160))="","",OFFSET('Sanitation Data'!$G$30,0,10*ROW('Sanitation Data'!G160)))</f>
        <v/>
      </c>
      <c r="DC166" s="286" t="str">
        <f ca="true">+IF(OFFSET('Sanitation Data'!$G$31,0,10*ROW('Sanitation Data'!G160))="","",OFFSET('Sanitation Data'!$G$31,0,10*ROW('Sanitation Data'!G160)))</f>
        <v/>
      </c>
      <c r="DD166" s="286" t="str">
        <f ca="true">+IF(OFFSET('Sanitation Data'!$G$32,0,10*ROW('Sanitation Data'!G160))="","",OFFSET('Sanitation Data'!$G$32,0,10*ROW('Sanitation Data'!G160)))</f>
        <v/>
      </c>
      <c r="DE166" s="286" t="str">
        <f ca="true">+IF(OFFSET('Sanitation Data'!$H$28,0,10*ROW('Sanitation Data'!H160))="","",OFFSET('Sanitation Data'!$H$28,0,10*ROW('Sanitation Data'!H160)))</f>
        <v/>
      </c>
      <c r="DF166" s="286" t="str">
        <f ca="true">+IF(OFFSET('Sanitation Data'!$H$29,0,10*ROW('Sanitation Data'!H160))="","",OFFSET('Sanitation Data'!$H$29,0,10*ROW('Sanitation Data'!H160)))</f>
        <v/>
      </c>
      <c r="DG166" s="286" t="str">
        <f ca="true">+IF(OFFSET('Sanitation Data'!$H$30,0,10*ROW('Sanitation Data'!H160))="","",OFFSET('Sanitation Data'!$H$30,0,10*ROW('Sanitation Data'!H160)))</f>
        <v/>
      </c>
      <c r="DH166" s="286" t="str">
        <f ca="true">+IF(OFFSET('Sanitation Data'!$H$31,0,10*ROW('Sanitation Data'!H160))="","",OFFSET('Sanitation Data'!$H$31,0,10*ROW('Sanitation Data'!H160)))</f>
        <v/>
      </c>
      <c r="DI166" s="286" t="str">
        <f ca="true">+IF(OFFSET('Sanitation Data'!$H$32,0,10*ROW('Sanitation Data'!H160))="","",OFFSET('Sanitation Data'!$H$32,0,10*ROW('Sanitation Data'!H160)))</f>
        <v/>
      </c>
      <c r="DJ166" s="286" t="str">
        <f ca="true">+IF(OFFSET('Sanitation Data'!$I$28,0,10*ROW('Sanitation Data'!I160))="","",OFFSET('Sanitation Data'!$I$28,0,10*ROW('Sanitation Data'!I160)))</f>
        <v/>
      </c>
      <c r="DK166" s="286" t="str">
        <f ca="true">+IF(OFFSET('Sanitation Data'!$I$29,0,10*ROW('Sanitation Data'!I160))="","",OFFSET('Sanitation Data'!$I$29,0,10*ROW('Sanitation Data'!I160)))</f>
        <v/>
      </c>
      <c r="DL166" s="286" t="str">
        <f ca="true">+IF(OFFSET('Sanitation Data'!$I$30,0,10*ROW('Sanitation Data'!I160))="","",OFFSET('Sanitation Data'!$I$30,0,10*ROW('Sanitation Data'!I160)))</f>
        <v/>
      </c>
      <c r="DM166" s="286" t="str">
        <f ca="true">+IF(OFFSET('Sanitation Data'!$I$31,0,10*ROW('Sanitation Data'!I160))="","",OFFSET('Sanitation Data'!$I$31,0,10*ROW('Sanitation Data'!I160)))</f>
        <v/>
      </c>
      <c r="DN166" s="286" t="str">
        <f ca="true">+IF(OFFSET('Sanitation Data'!$I$32,0,10*ROW('Sanitation Data'!I160))="","",OFFSET('Sanitation Data'!$I$32,0,10*ROW('Sanitation Data'!I160)))</f>
        <v/>
      </c>
      <c r="DO166" s="286" t="str">
        <f ca="true">+IF(OFFSET('Hygiene Data'!$D$11,0,10*ROW('Hygiene Data'!D160))="","",OFFSET('Hygiene Data'!$D$11,0,10*ROW('Hygiene Data'!D160)))</f>
        <v/>
      </c>
      <c r="DP166" s="286" t="str">
        <f ca="true">+IF(OFFSET('Hygiene Data'!$D$12,0,10*ROW('Hygiene Data'!D160))="","",OFFSET('Hygiene Data'!$D$12,0,10*ROW('Hygiene Data'!D160)))</f>
        <v/>
      </c>
      <c r="DQ166" s="286" t="str">
        <f ca="true">+IF(OFFSET('Hygiene Data'!$D$13,0,10*ROW('Hygiene Data'!D160))="","",OFFSET('Hygiene Data'!$D$13,0,10*ROW('Hygiene Data'!D160)))</f>
        <v/>
      </c>
      <c r="DR166" s="286" t="str">
        <f ca="true">+IF(OFFSET('Hygiene Data'!$E$11,0,10*ROW('Hygiene Data'!E160))="","",OFFSET('Hygiene Data'!$E$11,0,10*ROW('Hygiene Data'!E160)))</f>
        <v/>
      </c>
      <c r="DS166" s="286" t="str">
        <f ca="true">+IF(OFFSET('Hygiene Data'!$E$12,0,10*ROW('Hygiene Data'!E160))="","",OFFSET('Hygiene Data'!$E$12,0,10*ROW('Hygiene Data'!E160)))</f>
        <v/>
      </c>
      <c r="DT166" s="286" t="str">
        <f ca="true">+IF(OFFSET('Hygiene Data'!$E$13,0,10*ROW('Hygiene Data'!E160))="","",OFFSET('Hygiene Data'!$E$13,0,10*ROW('Hygiene Data'!E160)))</f>
        <v/>
      </c>
      <c r="DU166" s="286" t="str">
        <f ca="true">+IF(OFFSET('Hygiene Data'!$F$11,0,10*ROW('Hygiene Data'!F160))="","",OFFSET('Hygiene Data'!$F$11,0,10*ROW('Hygiene Data'!F160)))</f>
        <v/>
      </c>
      <c r="DV166" s="286" t="str">
        <f ca="true">+IF(OFFSET('Hygiene Data'!$F$12,0,10*ROW('Hygiene Data'!F160))="","",OFFSET('Hygiene Data'!$F$12,0,10*ROW('Hygiene Data'!F160)))</f>
        <v/>
      </c>
      <c r="DW166" s="286" t="str">
        <f ca="true">+IF(OFFSET('Hygiene Data'!$F$13,0,10*ROW('Hygiene Data'!F160))="","",OFFSET('Hygiene Data'!$F$13,0,10*ROW('Hygiene Data'!F160)))</f>
        <v/>
      </c>
      <c r="DX166" s="286" t="str">
        <f ca="true">+IF(OFFSET('Hygiene Data'!$G$11,0,10*ROW('Hygiene Data'!G160))="","",OFFSET('Hygiene Data'!$G$11,0,10*ROW('Hygiene Data'!G160)))</f>
        <v/>
      </c>
      <c r="DY166" s="286" t="str">
        <f ca="true">+IF(OFFSET('Hygiene Data'!$G$12,0,10*ROW('Hygiene Data'!G160))="","",OFFSET('Hygiene Data'!$G$12,0,10*ROW('Hygiene Data'!G160)))</f>
        <v/>
      </c>
      <c r="DZ166" s="286" t="str">
        <f ca="true">+IF(OFFSET('Hygiene Data'!$G$13,0,10*ROW('Hygiene Data'!G160))="","",OFFSET('Hygiene Data'!$G$13,0,10*ROW('Hygiene Data'!G160)))</f>
        <v/>
      </c>
      <c r="EA166" s="286" t="str">
        <f ca="true">+IF(OFFSET('Hygiene Data'!$H$11,0,10*ROW('Hygiene Data'!H160))="","",OFFSET('Hygiene Data'!$H$11,0,10*ROW('Hygiene Data'!H160)))</f>
        <v/>
      </c>
      <c r="EB166" s="286" t="str">
        <f ca="true">+IF(OFFSET('Hygiene Data'!$H$12,0,10*ROW('Hygiene Data'!H160))="","",OFFSET('Hygiene Data'!$H$12,0,10*ROW('Hygiene Data'!H160)))</f>
        <v/>
      </c>
      <c r="EC166" s="286" t="str">
        <f ca="true">+IF(OFFSET('Hygiene Data'!$H$13,0,10*ROW('Hygiene Data'!H160))="","",OFFSET('Hygiene Data'!$H$13,0,10*ROW('Hygiene Data'!H160)))</f>
        <v/>
      </c>
      <c r="ED166" s="286" t="str">
        <f ca="true">+IF(OFFSET('Hygiene Data'!$I$11,0,10*ROW('Hygiene Data'!I160))="","",OFFSET('Hygiene Data'!$I$11,0,10*ROW('Hygiene Data'!I160)))</f>
        <v/>
      </c>
      <c r="EE166" s="286" t="str">
        <f ca="true">+IF(OFFSET('Hygiene Data'!$I$12,0,10*ROW('Hygiene Data'!I160))="","",OFFSET('Hygiene Data'!$I$12,0,10*ROW('Hygiene Data'!I160)))</f>
        <v/>
      </c>
      <c r="EF166" s="286"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42"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6"/>
      <c r="BS167" s="286" t="str">
        <f ca="true">+IF(OFFSET('Water Data'!$D$27,0,10*ROW('Water Data'!D161))="","",OFFSET('Water Data'!$D$27,0,10*ROW('Water Data'!D161)))</f>
        <v/>
      </c>
      <c r="BT167" s="286" t="str">
        <f ca="true">+IF(OFFSET('Water Data'!$D$28,0,10*ROW('Water Data'!D161))="","",OFFSET('Water Data'!$D$28,0,10*ROW('Water Data'!D161)))</f>
        <v/>
      </c>
      <c r="BU167" s="286" t="str">
        <f ca="true">+IF(OFFSET('Water Data'!$D$29,0,10*ROW('Water Data'!D161))="","",OFFSET('Water Data'!$D$29,0,10*ROW('Water Data'!D161)))</f>
        <v/>
      </c>
      <c r="BV167" s="286" t="str">
        <f ca="true">+IF(OFFSET('Water Data'!$E$27,0,10*ROW('Water Data'!E161))="","",OFFSET('Water Data'!$E$27,0,10*ROW('Water Data'!E161)))</f>
        <v/>
      </c>
      <c r="BW167" s="286" t="str">
        <f ca="true">+IF(OFFSET('Water Data'!$E$28,0,10*ROW('Water Data'!E161))="","",OFFSET('Water Data'!$E$28,0,10*ROW('Water Data'!E161)))</f>
        <v/>
      </c>
      <c r="BX167" s="286" t="str">
        <f ca="true">+IF(OFFSET('Water Data'!$E$29,0,10*ROW('Water Data'!E161))="","",OFFSET('Water Data'!$E$29,0,10*ROW('Water Data'!E161)))</f>
        <v/>
      </c>
      <c r="BY167" s="286" t="str">
        <f ca="true">+IF(OFFSET('Water Data'!$F$27,0,10*ROW('Water Data'!F161))="","",OFFSET('Water Data'!$F$27,0,10*ROW('Water Data'!F161)))</f>
        <v/>
      </c>
      <c r="BZ167" s="286" t="str">
        <f ca="true">+IF(OFFSET('Water Data'!$F$28,0,10*ROW('Water Data'!F161))="","",OFFSET('Water Data'!$F$28,0,10*ROW('Water Data'!F161)))</f>
        <v/>
      </c>
      <c r="CA167" s="286" t="str">
        <f ca="true">+IF(OFFSET('Water Data'!$F$29,0,10*ROW('Water Data'!F161))="","",OFFSET('Water Data'!$F$29,0,10*ROW('Water Data'!F161)))</f>
        <v/>
      </c>
      <c r="CB167" s="286" t="str">
        <f ca="true">+IF(OFFSET('Water Data'!$G$27,0,10*ROW('Water Data'!G161))="","",OFFSET('Water Data'!$G$27,0,10*ROW('Water Data'!G161)))</f>
        <v/>
      </c>
      <c r="CC167" s="286" t="str">
        <f ca="true">+IF(OFFSET('Water Data'!$G$28,0,10*ROW('Water Data'!G161))="","",OFFSET('Water Data'!$G$28,0,10*ROW('Water Data'!G161)))</f>
        <v/>
      </c>
      <c r="CD167" s="286" t="str">
        <f ca="true">+IF(OFFSET('Water Data'!$G$29,0,10*ROW('Water Data'!G161))="","",OFFSET('Water Data'!$G$29,0,10*ROW('Water Data'!G161)))</f>
        <v/>
      </c>
      <c r="CE167" s="286" t="str">
        <f ca="true">+IF(OFFSET('Water Data'!$H$27,0,10*ROW('Water Data'!H161))="","",OFFSET('Water Data'!$H$27,0,10*ROW('Water Data'!H161)))</f>
        <v/>
      </c>
      <c r="CF167" s="286" t="str">
        <f ca="true">+IF(OFFSET('Water Data'!$H$28,0,10*ROW('Water Data'!H161))="","",OFFSET('Water Data'!$H$28,0,10*ROW('Water Data'!H161)))</f>
        <v/>
      </c>
      <c r="CG167" s="286" t="str">
        <f ca="true">+IF(OFFSET('Water Data'!$H$29,0,10*ROW('Water Data'!H161))="","",OFFSET('Water Data'!$H$29,0,10*ROW('Water Data'!H161)))</f>
        <v/>
      </c>
      <c r="CH167" s="286" t="str">
        <f ca="true">+IF(OFFSET('Water Data'!$I$27,0,10*ROW('Water Data'!I161))="","",OFFSET('Water Data'!$I$27,0,10*ROW('Water Data'!I161)))</f>
        <v/>
      </c>
      <c r="CI167" s="286" t="str">
        <f ca="true">+IF(OFFSET('Water Data'!$I$28,0,10*ROW('Water Data'!I161))="","",OFFSET('Water Data'!$I$28,0,10*ROW('Water Data'!I161)))</f>
        <v/>
      </c>
      <c r="CJ167" s="286" t="str">
        <f ca="true">+IF(OFFSET('Water Data'!$I$29,0,10*ROW('Water Data'!I161))="","",OFFSET('Water Data'!$I$29,0,10*ROW('Water Data'!I161)))</f>
        <v/>
      </c>
      <c r="CK167" s="286" t="str">
        <f ca="true">+IF(OFFSET('Sanitation Data'!$D$28,0,10*ROW('Sanitation Data'!D161))="","",OFFSET('Sanitation Data'!$D$28,0,10*ROW('Sanitation Data'!D161)))</f>
        <v/>
      </c>
      <c r="CL167" s="286" t="str">
        <f ca="true">+IF(OFFSET('Sanitation Data'!$D$29,0,10*ROW('Sanitation Data'!D161))="","",OFFSET('Sanitation Data'!$D$29,0,10*ROW('Sanitation Data'!D161)))</f>
        <v/>
      </c>
      <c r="CM167" s="286" t="str">
        <f ca="true">+IF(OFFSET('Sanitation Data'!$D$30,0,10*ROW('Sanitation Data'!D161))="","",OFFSET('Sanitation Data'!$D$30,0,10*ROW('Sanitation Data'!D161)))</f>
        <v/>
      </c>
      <c r="CN167" s="286" t="str">
        <f ca="true">+IF(OFFSET('Sanitation Data'!$D$31,0,10*ROW('Sanitation Data'!D161))="","",OFFSET('Sanitation Data'!$D$31,0,10*ROW('Sanitation Data'!D161)))</f>
        <v/>
      </c>
      <c r="CO167" s="286" t="str">
        <f ca="true">+IF(OFFSET('Sanitation Data'!$D$32,0,10*ROW('Sanitation Data'!D161))="","",OFFSET('Sanitation Data'!$D$32,0,10*ROW('Sanitation Data'!D161)))</f>
        <v/>
      </c>
      <c r="CP167" s="286" t="str">
        <f ca="true">+IF(OFFSET('Sanitation Data'!$E$28,0,10*ROW('Sanitation Data'!E161))="","",OFFSET('Sanitation Data'!$E$28,0,10*ROW('Sanitation Data'!E161)))</f>
        <v/>
      </c>
      <c r="CQ167" s="286" t="str">
        <f ca="true">+IF(OFFSET('Sanitation Data'!$E$29,0,10*ROW('Sanitation Data'!E161))="","",OFFSET('Sanitation Data'!$E$29,0,10*ROW('Sanitation Data'!E161)))</f>
        <v/>
      </c>
      <c r="CR167" s="286" t="str">
        <f ca="true">+IF(OFFSET('Sanitation Data'!$E$30,0,10*ROW('Sanitation Data'!E161))="","",OFFSET('Sanitation Data'!$E$30,0,10*ROW('Sanitation Data'!E161)))</f>
        <v/>
      </c>
      <c r="CS167" s="286" t="str">
        <f ca="true">+IF(OFFSET('Sanitation Data'!$E$31,0,10*ROW('Sanitation Data'!E161))="","",OFFSET('Sanitation Data'!$E$31,0,10*ROW('Sanitation Data'!E161)))</f>
        <v/>
      </c>
      <c r="CT167" s="286" t="str">
        <f ca="true">+IF(OFFSET('Sanitation Data'!$E$32,0,10*ROW('Sanitation Data'!E161))="","",OFFSET('Sanitation Data'!$E$32,0,10*ROW('Sanitation Data'!E161)))</f>
        <v/>
      </c>
      <c r="CU167" s="286" t="str">
        <f ca="true">+IF(OFFSET('Sanitation Data'!$F$28,0,10*ROW('Sanitation Data'!F161))="","",OFFSET('Sanitation Data'!$F$28,0,10*ROW('Sanitation Data'!F161)))</f>
        <v/>
      </c>
      <c r="CV167" s="286" t="str">
        <f ca="true">+IF(OFFSET('Sanitation Data'!$F$29,0,10*ROW('Sanitation Data'!F161))="","",OFFSET('Sanitation Data'!$F$29,0,10*ROW('Sanitation Data'!F161)))</f>
        <v/>
      </c>
      <c r="CW167" s="286" t="str">
        <f ca="true">+IF(OFFSET('Sanitation Data'!$F$30,0,10*ROW('Sanitation Data'!F161))="","",OFFSET('Sanitation Data'!$F$30,0,10*ROW('Sanitation Data'!F161)))</f>
        <v/>
      </c>
      <c r="CX167" s="286" t="str">
        <f ca="true">+IF(OFFSET('Sanitation Data'!$F$31,0,10*ROW('Sanitation Data'!F161))="","",OFFSET('Sanitation Data'!$F$31,0,10*ROW('Sanitation Data'!F161)))</f>
        <v/>
      </c>
      <c r="CY167" s="286" t="str">
        <f ca="true">+IF(OFFSET('Sanitation Data'!$F$32,0,10*ROW('Sanitation Data'!F161))="","",OFFSET('Sanitation Data'!$F$32,0,10*ROW('Sanitation Data'!F161)))</f>
        <v/>
      </c>
      <c r="CZ167" s="286" t="str">
        <f ca="true">+IF(OFFSET('Sanitation Data'!$G$28,0,10*ROW('Sanitation Data'!G161))="","",OFFSET('Sanitation Data'!$G$28,0,10*ROW('Sanitation Data'!G161)))</f>
        <v/>
      </c>
      <c r="DA167" s="286" t="str">
        <f ca="true">+IF(OFFSET('Sanitation Data'!$G$29,0,10*ROW('Sanitation Data'!G161))="","",OFFSET('Sanitation Data'!$G$29,0,10*ROW('Sanitation Data'!G161)))</f>
        <v/>
      </c>
      <c r="DB167" s="286" t="str">
        <f ca="true">+IF(OFFSET('Sanitation Data'!$G$30,0,10*ROW('Sanitation Data'!G161))="","",OFFSET('Sanitation Data'!$G$30,0,10*ROW('Sanitation Data'!G161)))</f>
        <v/>
      </c>
      <c r="DC167" s="286" t="str">
        <f ca="true">+IF(OFFSET('Sanitation Data'!$G$31,0,10*ROW('Sanitation Data'!G161))="","",OFFSET('Sanitation Data'!$G$31,0,10*ROW('Sanitation Data'!G161)))</f>
        <v/>
      </c>
      <c r="DD167" s="286" t="str">
        <f ca="true">+IF(OFFSET('Sanitation Data'!$G$32,0,10*ROW('Sanitation Data'!G161))="","",OFFSET('Sanitation Data'!$G$32,0,10*ROW('Sanitation Data'!G161)))</f>
        <v/>
      </c>
      <c r="DE167" s="286" t="str">
        <f ca="true">+IF(OFFSET('Sanitation Data'!$H$28,0,10*ROW('Sanitation Data'!H161))="","",OFFSET('Sanitation Data'!$H$28,0,10*ROW('Sanitation Data'!H161)))</f>
        <v/>
      </c>
      <c r="DF167" s="286" t="str">
        <f ca="true">+IF(OFFSET('Sanitation Data'!$H$29,0,10*ROW('Sanitation Data'!H161))="","",OFFSET('Sanitation Data'!$H$29,0,10*ROW('Sanitation Data'!H161)))</f>
        <v/>
      </c>
      <c r="DG167" s="286" t="str">
        <f ca="true">+IF(OFFSET('Sanitation Data'!$H$30,0,10*ROW('Sanitation Data'!H161))="","",OFFSET('Sanitation Data'!$H$30,0,10*ROW('Sanitation Data'!H161)))</f>
        <v/>
      </c>
      <c r="DH167" s="286" t="str">
        <f ca="true">+IF(OFFSET('Sanitation Data'!$H$31,0,10*ROW('Sanitation Data'!H161))="","",OFFSET('Sanitation Data'!$H$31,0,10*ROW('Sanitation Data'!H161)))</f>
        <v/>
      </c>
      <c r="DI167" s="286" t="str">
        <f ca="true">+IF(OFFSET('Sanitation Data'!$H$32,0,10*ROW('Sanitation Data'!H161))="","",OFFSET('Sanitation Data'!$H$32,0,10*ROW('Sanitation Data'!H161)))</f>
        <v/>
      </c>
      <c r="DJ167" s="286" t="str">
        <f ca="true">+IF(OFFSET('Sanitation Data'!$I$28,0,10*ROW('Sanitation Data'!I161))="","",OFFSET('Sanitation Data'!$I$28,0,10*ROW('Sanitation Data'!I161)))</f>
        <v/>
      </c>
      <c r="DK167" s="286" t="str">
        <f ca="true">+IF(OFFSET('Sanitation Data'!$I$29,0,10*ROW('Sanitation Data'!I161))="","",OFFSET('Sanitation Data'!$I$29,0,10*ROW('Sanitation Data'!I161)))</f>
        <v/>
      </c>
      <c r="DL167" s="286" t="str">
        <f ca="true">+IF(OFFSET('Sanitation Data'!$I$30,0,10*ROW('Sanitation Data'!I161))="","",OFFSET('Sanitation Data'!$I$30,0,10*ROW('Sanitation Data'!I161)))</f>
        <v/>
      </c>
      <c r="DM167" s="286" t="str">
        <f ca="true">+IF(OFFSET('Sanitation Data'!$I$31,0,10*ROW('Sanitation Data'!I161))="","",OFFSET('Sanitation Data'!$I$31,0,10*ROW('Sanitation Data'!I161)))</f>
        <v/>
      </c>
      <c r="DN167" s="286" t="str">
        <f ca="true">+IF(OFFSET('Sanitation Data'!$I$32,0,10*ROW('Sanitation Data'!I161))="","",OFFSET('Sanitation Data'!$I$32,0,10*ROW('Sanitation Data'!I161)))</f>
        <v/>
      </c>
      <c r="DO167" s="286" t="str">
        <f ca="true">+IF(OFFSET('Hygiene Data'!$D$11,0,10*ROW('Hygiene Data'!D161))="","",OFFSET('Hygiene Data'!$D$11,0,10*ROW('Hygiene Data'!D161)))</f>
        <v/>
      </c>
      <c r="DP167" s="286" t="str">
        <f ca="true">+IF(OFFSET('Hygiene Data'!$D$12,0,10*ROW('Hygiene Data'!D161))="","",OFFSET('Hygiene Data'!$D$12,0,10*ROW('Hygiene Data'!D161)))</f>
        <v/>
      </c>
      <c r="DQ167" s="286" t="str">
        <f ca="true">+IF(OFFSET('Hygiene Data'!$D$13,0,10*ROW('Hygiene Data'!D161))="","",OFFSET('Hygiene Data'!$D$13,0,10*ROW('Hygiene Data'!D161)))</f>
        <v/>
      </c>
      <c r="DR167" s="286" t="str">
        <f ca="true">+IF(OFFSET('Hygiene Data'!$E$11,0,10*ROW('Hygiene Data'!E161))="","",OFFSET('Hygiene Data'!$E$11,0,10*ROW('Hygiene Data'!E161)))</f>
        <v/>
      </c>
      <c r="DS167" s="286" t="str">
        <f ca="true">+IF(OFFSET('Hygiene Data'!$E$12,0,10*ROW('Hygiene Data'!E161))="","",OFFSET('Hygiene Data'!$E$12,0,10*ROW('Hygiene Data'!E161)))</f>
        <v/>
      </c>
      <c r="DT167" s="286" t="str">
        <f ca="true">+IF(OFFSET('Hygiene Data'!$E$13,0,10*ROW('Hygiene Data'!E161))="","",OFFSET('Hygiene Data'!$E$13,0,10*ROW('Hygiene Data'!E161)))</f>
        <v/>
      </c>
      <c r="DU167" s="286" t="str">
        <f ca="true">+IF(OFFSET('Hygiene Data'!$F$11,0,10*ROW('Hygiene Data'!F161))="","",OFFSET('Hygiene Data'!$F$11,0,10*ROW('Hygiene Data'!F161)))</f>
        <v/>
      </c>
      <c r="DV167" s="286" t="str">
        <f ca="true">+IF(OFFSET('Hygiene Data'!$F$12,0,10*ROW('Hygiene Data'!F161))="","",OFFSET('Hygiene Data'!$F$12,0,10*ROW('Hygiene Data'!F161)))</f>
        <v/>
      </c>
      <c r="DW167" s="286" t="str">
        <f ca="true">+IF(OFFSET('Hygiene Data'!$F$13,0,10*ROW('Hygiene Data'!F161))="","",OFFSET('Hygiene Data'!$F$13,0,10*ROW('Hygiene Data'!F161)))</f>
        <v/>
      </c>
      <c r="DX167" s="286" t="str">
        <f ca="true">+IF(OFFSET('Hygiene Data'!$G$11,0,10*ROW('Hygiene Data'!G161))="","",OFFSET('Hygiene Data'!$G$11,0,10*ROW('Hygiene Data'!G161)))</f>
        <v/>
      </c>
      <c r="DY167" s="286" t="str">
        <f ca="true">+IF(OFFSET('Hygiene Data'!$G$12,0,10*ROW('Hygiene Data'!G161))="","",OFFSET('Hygiene Data'!$G$12,0,10*ROW('Hygiene Data'!G161)))</f>
        <v/>
      </c>
      <c r="DZ167" s="286" t="str">
        <f ca="true">+IF(OFFSET('Hygiene Data'!$G$13,0,10*ROW('Hygiene Data'!G161))="","",OFFSET('Hygiene Data'!$G$13,0,10*ROW('Hygiene Data'!G161)))</f>
        <v/>
      </c>
      <c r="EA167" s="286" t="str">
        <f ca="true">+IF(OFFSET('Hygiene Data'!$H$11,0,10*ROW('Hygiene Data'!H161))="","",OFFSET('Hygiene Data'!$H$11,0,10*ROW('Hygiene Data'!H161)))</f>
        <v/>
      </c>
      <c r="EB167" s="286" t="str">
        <f ca="true">+IF(OFFSET('Hygiene Data'!$H$12,0,10*ROW('Hygiene Data'!H161))="","",OFFSET('Hygiene Data'!$H$12,0,10*ROW('Hygiene Data'!H161)))</f>
        <v/>
      </c>
      <c r="EC167" s="286" t="str">
        <f ca="true">+IF(OFFSET('Hygiene Data'!$H$13,0,10*ROW('Hygiene Data'!H161))="","",OFFSET('Hygiene Data'!$H$13,0,10*ROW('Hygiene Data'!H161)))</f>
        <v/>
      </c>
      <c r="ED167" s="286" t="str">
        <f ca="true">+IF(OFFSET('Hygiene Data'!$I$11,0,10*ROW('Hygiene Data'!I161))="","",OFFSET('Hygiene Data'!$I$11,0,10*ROW('Hygiene Data'!I161)))</f>
        <v/>
      </c>
      <c r="EE167" s="286" t="str">
        <f ca="true">+IF(OFFSET('Hygiene Data'!$I$12,0,10*ROW('Hygiene Data'!I161))="","",OFFSET('Hygiene Data'!$I$12,0,10*ROW('Hygiene Data'!I161)))</f>
        <v/>
      </c>
      <c r="EF167" s="286"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42"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6"/>
      <c r="BS168" s="286" t="str">
        <f ca="true">+IF(OFFSET('Water Data'!$D$27,0,10*ROW('Water Data'!D162))="","",OFFSET('Water Data'!$D$27,0,10*ROW('Water Data'!D162)))</f>
        <v/>
      </c>
      <c r="BT168" s="286" t="str">
        <f ca="true">+IF(OFFSET('Water Data'!$D$28,0,10*ROW('Water Data'!D162))="","",OFFSET('Water Data'!$D$28,0,10*ROW('Water Data'!D162)))</f>
        <v/>
      </c>
      <c r="BU168" s="286" t="str">
        <f ca="true">+IF(OFFSET('Water Data'!$D$29,0,10*ROW('Water Data'!D162))="","",OFFSET('Water Data'!$D$29,0,10*ROW('Water Data'!D162)))</f>
        <v/>
      </c>
      <c r="BV168" s="286" t="str">
        <f ca="true">+IF(OFFSET('Water Data'!$E$27,0,10*ROW('Water Data'!E162))="","",OFFSET('Water Data'!$E$27,0,10*ROW('Water Data'!E162)))</f>
        <v/>
      </c>
      <c r="BW168" s="286" t="str">
        <f ca="true">+IF(OFFSET('Water Data'!$E$28,0,10*ROW('Water Data'!E162))="","",OFFSET('Water Data'!$E$28,0,10*ROW('Water Data'!E162)))</f>
        <v/>
      </c>
      <c r="BX168" s="286" t="str">
        <f ca="true">+IF(OFFSET('Water Data'!$E$29,0,10*ROW('Water Data'!E162))="","",OFFSET('Water Data'!$E$29,0,10*ROW('Water Data'!E162)))</f>
        <v/>
      </c>
      <c r="BY168" s="286" t="str">
        <f ca="true">+IF(OFFSET('Water Data'!$F$27,0,10*ROW('Water Data'!F162))="","",OFFSET('Water Data'!$F$27,0,10*ROW('Water Data'!F162)))</f>
        <v/>
      </c>
      <c r="BZ168" s="286" t="str">
        <f ca="true">+IF(OFFSET('Water Data'!$F$28,0,10*ROW('Water Data'!F162))="","",OFFSET('Water Data'!$F$28,0,10*ROW('Water Data'!F162)))</f>
        <v/>
      </c>
      <c r="CA168" s="286" t="str">
        <f ca="true">+IF(OFFSET('Water Data'!$F$29,0,10*ROW('Water Data'!F162))="","",OFFSET('Water Data'!$F$29,0,10*ROW('Water Data'!F162)))</f>
        <v/>
      </c>
      <c r="CB168" s="286" t="str">
        <f ca="true">+IF(OFFSET('Water Data'!$G$27,0,10*ROW('Water Data'!G162))="","",OFFSET('Water Data'!$G$27,0,10*ROW('Water Data'!G162)))</f>
        <v/>
      </c>
      <c r="CC168" s="286" t="str">
        <f ca="true">+IF(OFFSET('Water Data'!$G$28,0,10*ROW('Water Data'!G162))="","",OFFSET('Water Data'!$G$28,0,10*ROW('Water Data'!G162)))</f>
        <v/>
      </c>
      <c r="CD168" s="286" t="str">
        <f ca="true">+IF(OFFSET('Water Data'!$G$29,0,10*ROW('Water Data'!G162))="","",OFFSET('Water Data'!$G$29,0,10*ROW('Water Data'!G162)))</f>
        <v/>
      </c>
      <c r="CE168" s="286" t="str">
        <f ca="true">+IF(OFFSET('Water Data'!$H$27,0,10*ROW('Water Data'!H162))="","",OFFSET('Water Data'!$H$27,0,10*ROW('Water Data'!H162)))</f>
        <v/>
      </c>
      <c r="CF168" s="286" t="str">
        <f ca="true">+IF(OFFSET('Water Data'!$H$28,0,10*ROW('Water Data'!H162))="","",OFFSET('Water Data'!$H$28,0,10*ROW('Water Data'!H162)))</f>
        <v/>
      </c>
      <c r="CG168" s="286" t="str">
        <f ca="true">+IF(OFFSET('Water Data'!$H$29,0,10*ROW('Water Data'!H162))="","",OFFSET('Water Data'!$H$29,0,10*ROW('Water Data'!H162)))</f>
        <v/>
      </c>
      <c r="CH168" s="286" t="str">
        <f ca="true">+IF(OFFSET('Water Data'!$I$27,0,10*ROW('Water Data'!I162))="","",OFFSET('Water Data'!$I$27,0,10*ROW('Water Data'!I162)))</f>
        <v/>
      </c>
      <c r="CI168" s="286" t="str">
        <f ca="true">+IF(OFFSET('Water Data'!$I$28,0,10*ROW('Water Data'!I162))="","",OFFSET('Water Data'!$I$28,0,10*ROW('Water Data'!I162)))</f>
        <v/>
      </c>
      <c r="CJ168" s="286" t="str">
        <f ca="true">+IF(OFFSET('Water Data'!$I$29,0,10*ROW('Water Data'!I162))="","",OFFSET('Water Data'!$I$29,0,10*ROW('Water Data'!I162)))</f>
        <v/>
      </c>
      <c r="CK168" s="286" t="str">
        <f ca="true">+IF(OFFSET('Sanitation Data'!$D$28,0,10*ROW('Sanitation Data'!D162))="","",OFFSET('Sanitation Data'!$D$28,0,10*ROW('Sanitation Data'!D162)))</f>
        <v/>
      </c>
      <c r="CL168" s="286" t="str">
        <f ca="true">+IF(OFFSET('Sanitation Data'!$D$29,0,10*ROW('Sanitation Data'!D162))="","",OFFSET('Sanitation Data'!$D$29,0,10*ROW('Sanitation Data'!D162)))</f>
        <v/>
      </c>
      <c r="CM168" s="286" t="str">
        <f ca="true">+IF(OFFSET('Sanitation Data'!$D$30,0,10*ROW('Sanitation Data'!D162))="","",OFFSET('Sanitation Data'!$D$30,0,10*ROW('Sanitation Data'!D162)))</f>
        <v/>
      </c>
      <c r="CN168" s="286" t="str">
        <f ca="true">+IF(OFFSET('Sanitation Data'!$D$31,0,10*ROW('Sanitation Data'!D162))="","",OFFSET('Sanitation Data'!$D$31,0,10*ROW('Sanitation Data'!D162)))</f>
        <v/>
      </c>
      <c r="CO168" s="286" t="str">
        <f ca="true">+IF(OFFSET('Sanitation Data'!$D$32,0,10*ROW('Sanitation Data'!D162))="","",OFFSET('Sanitation Data'!$D$32,0,10*ROW('Sanitation Data'!D162)))</f>
        <v/>
      </c>
      <c r="CP168" s="286" t="str">
        <f ca="true">+IF(OFFSET('Sanitation Data'!$E$28,0,10*ROW('Sanitation Data'!E162))="","",OFFSET('Sanitation Data'!$E$28,0,10*ROW('Sanitation Data'!E162)))</f>
        <v/>
      </c>
      <c r="CQ168" s="286" t="str">
        <f ca="true">+IF(OFFSET('Sanitation Data'!$E$29,0,10*ROW('Sanitation Data'!E162))="","",OFFSET('Sanitation Data'!$E$29,0,10*ROW('Sanitation Data'!E162)))</f>
        <v/>
      </c>
      <c r="CR168" s="286" t="str">
        <f ca="true">+IF(OFFSET('Sanitation Data'!$E$30,0,10*ROW('Sanitation Data'!E162))="","",OFFSET('Sanitation Data'!$E$30,0,10*ROW('Sanitation Data'!E162)))</f>
        <v/>
      </c>
      <c r="CS168" s="286" t="str">
        <f ca="true">+IF(OFFSET('Sanitation Data'!$E$31,0,10*ROW('Sanitation Data'!E162))="","",OFFSET('Sanitation Data'!$E$31,0,10*ROW('Sanitation Data'!E162)))</f>
        <v/>
      </c>
      <c r="CT168" s="286" t="str">
        <f ca="true">+IF(OFFSET('Sanitation Data'!$E$32,0,10*ROW('Sanitation Data'!E162))="","",OFFSET('Sanitation Data'!$E$32,0,10*ROW('Sanitation Data'!E162)))</f>
        <v/>
      </c>
      <c r="CU168" s="286" t="str">
        <f ca="true">+IF(OFFSET('Sanitation Data'!$F$28,0,10*ROW('Sanitation Data'!F162))="","",OFFSET('Sanitation Data'!$F$28,0,10*ROW('Sanitation Data'!F162)))</f>
        <v/>
      </c>
      <c r="CV168" s="286" t="str">
        <f ca="true">+IF(OFFSET('Sanitation Data'!$F$29,0,10*ROW('Sanitation Data'!F162))="","",OFFSET('Sanitation Data'!$F$29,0,10*ROW('Sanitation Data'!F162)))</f>
        <v/>
      </c>
      <c r="CW168" s="286" t="str">
        <f ca="true">+IF(OFFSET('Sanitation Data'!$F$30,0,10*ROW('Sanitation Data'!F162))="","",OFFSET('Sanitation Data'!$F$30,0,10*ROW('Sanitation Data'!F162)))</f>
        <v/>
      </c>
      <c r="CX168" s="286" t="str">
        <f ca="true">+IF(OFFSET('Sanitation Data'!$F$31,0,10*ROW('Sanitation Data'!F162))="","",OFFSET('Sanitation Data'!$F$31,0,10*ROW('Sanitation Data'!F162)))</f>
        <v/>
      </c>
      <c r="CY168" s="286" t="str">
        <f ca="true">+IF(OFFSET('Sanitation Data'!$F$32,0,10*ROW('Sanitation Data'!F162))="","",OFFSET('Sanitation Data'!$F$32,0,10*ROW('Sanitation Data'!F162)))</f>
        <v/>
      </c>
      <c r="CZ168" s="286" t="str">
        <f ca="true">+IF(OFFSET('Sanitation Data'!$G$28,0,10*ROW('Sanitation Data'!G162))="","",OFFSET('Sanitation Data'!$G$28,0,10*ROW('Sanitation Data'!G162)))</f>
        <v/>
      </c>
      <c r="DA168" s="286" t="str">
        <f ca="true">+IF(OFFSET('Sanitation Data'!$G$29,0,10*ROW('Sanitation Data'!G162))="","",OFFSET('Sanitation Data'!$G$29,0,10*ROW('Sanitation Data'!G162)))</f>
        <v/>
      </c>
      <c r="DB168" s="286" t="str">
        <f ca="true">+IF(OFFSET('Sanitation Data'!$G$30,0,10*ROW('Sanitation Data'!G162))="","",OFFSET('Sanitation Data'!$G$30,0,10*ROW('Sanitation Data'!G162)))</f>
        <v/>
      </c>
      <c r="DC168" s="286" t="str">
        <f ca="true">+IF(OFFSET('Sanitation Data'!$G$31,0,10*ROW('Sanitation Data'!G162))="","",OFFSET('Sanitation Data'!$G$31,0,10*ROW('Sanitation Data'!G162)))</f>
        <v/>
      </c>
      <c r="DD168" s="286" t="str">
        <f ca="true">+IF(OFFSET('Sanitation Data'!$G$32,0,10*ROW('Sanitation Data'!G162))="","",OFFSET('Sanitation Data'!$G$32,0,10*ROW('Sanitation Data'!G162)))</f>
        <v/>
      </c>
      <c r="DE168" s="286" t="str">
        <f ca="true">+IF(OFFSET('Sanitation Data'!$H$28,0,10*ROW('Sanitation Data'!H162))="","",OFFSET('Sanitation Data'!$H$28,0,10*ROW('Sanitation Data'!H162)))</f>
        <v/>
      </c>
      <c r="DF168" s="286" t="str">
        <f ca="true">+IF(OFFSET('Sanitation Data'!$H$29,0,10*ROW('Sanitation Data'!H162))="","",OFFSET('Sanitation Data'!$H$29,0,10*ROW('Sanitation Data'!H162)))</f>
        <v/>
      </c>
      <c r="DG168" s="286" t="str">
        <f ca="true">+IF(OFFSET('Sanitation Data'!$H$30,0,10*ROW('Sanitation Data'!H162))="","",OFFSET('Sanitation Data'!$H$30,0,10*ROW('Sanitation Data'!H162)))</f>
        <v/>
      </c>
      <c r="DH168" s="286" t="str">
        <f ca="true">+IF(OFFSET('Sanitation Data'!$H$31,0,10*ROW('Sanitation Data'!H162))="","",OFFSET('Sanitation Data'!$H$31,0,10*ROW('Sanitation Data'!H162)))</f>
        <v/>
      </c>
      <c r="DI168" s="286" t="str">
        <f ca="true">+IF(OFFSET('Sanitation Data'!$H$32,0,10*ROW('Sanitation Data'!H162))="","",OFFSET('Sanitation Data'!$H$32,0,10*ROW('Sanitation Data'!H162)))</f>
        <v/>
      </c>
      <c r="DJ168" s="286" t="str">
        <f ca="true">+IF(OFFSET('Sanitation Data'!$I$28,0,10*ROW('Sanitation Data'!I162))="","",OFFSET('Sanitation Data'!$I$28,0,10*ROW('Sanitation Data'!I162)))</f>
        <v/>
      </c>
      <c r="DK168" s="286" t="str">
        <f ca="true">+IF(OFFSET('Sanitation Data'!$I$29,0,10*ROW('Sanitation Data'!I162))="","",OFFSET('Sanitation Data'!$I$29,0,10*ROW('Sanitation Data'!I162)))</f>
        <v/>
      </c>
      <c r="DL168" s="286" t="str">
        <f ca="true">+IF(OFFSET('Sanitation Data'!$I$30,0,10*ROW('Sanitation Data'!I162))="","",OFFSET('Sanitation Data'!$I$30,0,10*ROW('Sanitation Data'!I162)))</f>
        <v/>
      </c>
      <c r="DM168" s="286" t="str">
        <f ca="true">+IF(OFFSET('Sanitation Data'!$I$31,0,10*ROW('Sanitation Data'!I162))="","",OFFSET('Sanitation Data'!$I$31,0,10*ROW('Sanitation Data'!I162)))</f>
        <v/>
      </c>
      <c r="DN168" s="286" t="str">
        <f ca="true">+IF(OFFSET('Sanitation Data'!$I$32,0,10*ROW('Sanitation Data'!I162))="","",OFFSET('Sanitation Data'!$I$32,0,10*ROW('Sanitation Data'!I162)))</f>
        <v/>
      </c>
      <c r="DO168" s="286" t="str">
        <f ca="true">+IF(OFFSET('Hygiene Data'!$D$11,0,10*ROW('Hygiene Data'!D162))="","",OFFSET('Hygiene Data'!$D$11,0,10*ROW('Hygiene Data'!D162)))</f>
        <v/>
      </c>
      <c r="DP168" s="286" t="str">
        <f ca="true">+IF(OFFSET('Hygiene Data'!$D$12,0,10*ROW('Hygiene Data'!D162))="","",OFFSET('Hygiene Data'!$D$12,0,10*ROW('Hygiene Data'!D162)))</f>
        <v/>
      </c>
      <c r="DQ168" s="286" t="str">
        <f ca="true">+IF(OFFSET('Hygiene Data'!$D$13,0,10*ROW('Hygiene Data'!D162))="","",OFFSET('Hygiene Data'!$D$13,0,10*ROW('Hygiene Data'!D162)))</f>
        <v/>
      </c>
      <c r="DR168" s="286" t="str">
        <f ca="true">+IF(OFFSET('Hygiene Data'!$E$11,0,10*ROW('Hygiene Data'!E162))="","",OFFSET('Hygiene Data'!$E$11,0,10*ROW('Hygiene Data'!E162)))</f>
        <v/>
      </c>
      <c r="DS168" s="286" t="str">
        <f ca="true">+IF(OFFSET('Hygiene Data'!$E$12,0,10*ROW('Hygiene Data'!E162))="","",OFFSET('Hygiene Data'!$E$12,0,10*ROW('Hygiene Data'!E162)))</f>
        <v/>
      </c>
      <c r="DT168" s="286" t="str">
        <f ca="true">+IF(OFFSET('Hygiene Data'!$E$13,0,10*ROW('Hygiene Data'!E162))="","",OFFSET('Hygiene Data'!$E$13,0,10*ROW('Hygiene Data'!E162)))</f>
        <v/>
      </c>
      <c r="DU168" s="286" t="str">
        <f ca="true">+IF(OFFSET('Hygiene Data'!$F$11,0,10*ROW('Hygiene Data'!F162))="","",OFFSET('Hygiene Data'!$F$11,0,10*ROW('Hygiene Data'!F162)))</f>
        <v/>
      </c>
      <c r="DV168" s="286" t="str">
        <f ca="true">+IF(OFFSET('Hygiene Data'!$F$12,0,10*ROW('Hygiene Data'!F162))="","",OFFSET('Hygiene Data'!$F$12,0,10*ROW('Hygiene Data'!F162)))</f>
        <v/>
      </c>
      <c r="DW168" s="286" t="str">
        <f ca="true">+IF(OFFSET('Hygiene Data'!$F$13,0,10*ROW('Hygiene Data'!F162))="","",OFFSET('Hygiene Data'!$F$13,0,10*ROW('Hygiene Data'!F162)))</f>
        <v/>
      </c>
      <c r="DX168" s="286" t="str">
        <f ca="true">+IF(OFFSET('Hygiene Data'!$G$11,0,10*ROW('Hygiene Data'!G162))="","",OFFSET('Hygiene Data'!$G$11,0,10*ROW('Hygiene Data'!G162)))</f>
        <v/>
      </c>
      <c r="DY168" s="286" t="str">
        <f ca="true">+IF(OFFSET('Hygiene Data'!$G$12,0,10*ROW('Hygiene Data'!G162))="","",OFFSET('Hygiene Data'!$G$12,0,10*ROW('Hygiene Data'!G162)))</f>
        <v/>
      </c>
      <c r="DZ168" s="286" t="str">
        <f ca="true">+IF(OFFSET('Hygiene Data'!$G$13,0,10*ROW('Hygiene Data'!G162))="","",OFFSET('Hygiene Data'!$G$13,0,10*ROW('Hygiene Data'!G162)))</f>
        <v/>
      </c>
      <c r="EA168" s="286" t="str">
        <f ca="true">+IF(OFFSET('Hygiene Data'!$H$11,0,10*ROW('Hygiene Data'!H162))="","",OFFSET('Hygiene Data'!$H$11,0,10*ROW('Hygiene Data'!H162)))</f>
        <v/>
      </c>
      <c r="EB168" s="286" t="str">
        <f ca="true">+IF(OFFSET('Hygiene Data'!$H$12,0,10*ROW('Hygiene Data'!H162))="","",OFFSET('Hygiene Data'!$H$12,0,10*ROW('Hygiene Data'!H162)))</f>
        <v/>
      </c>
      <c r="EC168" s="286" t="str">
        <f ca="true">+IF(OFFSET('Hygiene Data'!$H$13,0,10*ROW('Hygiene Data'!H162))="","",OFFSET('Hygiene Data'!$H$13,0,10*ROW('Hygiene Data'!H162)))</f>
        <v/>
      </c>
      <c r="ED168" s="286" t="str">
        <f ca="true">+IF(OFFSET('Hygiene Data'!$I$11,0,10*ROW('Hygiene Data'!I162))="","",OFFSET('Hygiene Data'!$I$11,0,10*ROW('Hygiene Data'!I162)))</f>
        <v/>
      </c>
      <c r="EE168" s="286" t="str">
        <f ca="true">+IF(OFFSET('Hygiene Data'!$I$12,0,10*ROW('Hygiene Data'!I162))="","",OFFSET('Hygiene Data'!$I$12,0,10*ROW('Hygiene Data'!I162)))</f>
        <v/>
      </c>
      <c r="EF168" s="286"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42"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6"/>
      <c r="BS169" s="286" t="str">
        <f ca="true">+IF(OFFSET('Water Data'!$D$27,0,10*ROW('Water Data'!D163))="","",OFFSET('Water Data'!$D$27,0,10*ROW('Water Data'!D163)))</f>
        <v/>
      </c>
      <c r="BT169" s="286" t="str">
        <f ca="true">+IF(OFFSET('Water Data'!$D$28,0,10*ROW('Water Data'!D163))="","",OFFSET('Water Data'!$D$28,0,10*ROW('Water Data'!D163)))</f>
        <v/>
      </c>
      <c r="BU169" s="286" t="str">
        <f ca="true">+IF(OFFSET('Water Data'!$D$29,0,10*ROW('Water Data'!D163))="","",OFFSET('Water Data'!$D$29,0,10*ROW('Water Data'!D163)))</f>
        <v/>
      </c>
      <c r="BV169" s="286" t="str">
        <f ca="true">+IF(OFFSET('Water Data'!$E$27,0,10*ROW('Water Data'!E163))="","",OFFSET('Water Data'!$E$27,0,10*ROW('Water Data'!E163)))</f>
        <v/>
      </c>
      <c r="BW169" s="286" t="str">
        <f ca="true">+IF(OFFSET('Water Data'!$E$28,0,10*ROW('Water Data'!E163))="","",OFFSET('Water Data'!$E$28,0,10*ROW('Water Data'!E163)))</f>
        <v/>
      </c>
      <c r="BX169" s="286" t="str">
        <f ca="true">+IF(OFFSET('Water Data'!$E$29,0,10*ROW('Water Data'!E163))="","",OFFSET('Water Data'!$E$29,0,10*ROW('Water Data'!E163)))</f>
        <v/>
      </c>
      <c r="BY169" s="286" t="str">
        <f ca="true">+IF(OFFSET('Water Data'!$F$27,0,10*ROW('Water Data'!F163))="","",OFFSET('Water Data'!$F$27,0,10*ROW('Water Data'!F163)))</f>
        <v/>
      </c>
      <c r="BZ169" s="286" t="str">
        <f ca="true">+IF(OFFSET('Water Data'!$F$28,0,10*ROW('Water Data'!F163))="","",OFFSET('Water Data'!$F$28,0,10*ROW('Water Data'!F163)))</f>
        <v/>
      </c>
      <c r="CA169" s="286" t="str">
        <f ca="true">+IF(OFFSET('Water Data'!$F$29,0,10*ROW('Water Data'!F163))="","",OFFSET('Water Data'!$F$29,0,10*ROW('Water Data'!F163)))</f>
        <v/>
      </c>
      <c r="CB169" s="286" t="str">
        <f ca="true">+IF(OFFSET('Water Data'!$G$27,0,10*ROW('Water Data'!G163))="","",OFFSET('Water Data'!$G$27,0,10*ROW('Water Data'!G163)))</f>
        <v/>
      </c>
      <c r="CC169" s="286" t="str">
        <f ca="true">+IF(OFFSET('Water Data'!$G$28,0,10*ROW('Water Data'!G163))="","",OFFSET('Water Data'!$G$28,0,10*ROW('Water Data'!G163)))</f>
        <v/>
      </c>
      <c r="CD169" s="286" t="str">
        <f ca="true">+IF(OFFSET('Water Data'!$G$29,0,10*ROW('Water Data'!G163))="","",OFFSET('Water Data'!$G$29,0,10*ROW('Water Data'!G163)))</f>
        <v/>
      </c>
      <c r="CE169" s="286" t="str">
        <f ca="true">+IF(OFFSET('Water Data'!$H$27,0,10*ROW('Water Data'!H163))="","",OFFSET('Water Data'!$H$27,0,10*ROW('Water Data'!H163)))</f>
        <v/>
      </c>
      <c r="CF169" s="286" t="str">
        <f ca="true">+IF(OFFSET('Water Data'!$H$28,0,10*ROW('Water Data'!H163))="","",OFFSET('Water Data'!$H$28,0,10*ROW('Water Data'!H163)))</f>
        <v/>
      </c>
      <c r="CG169" s="286" t="str">
        <f ca="true">+IF(OFFSET('Water Data'!$H$29,0,10*ROW('Water Data'!H163))="","",OFFSET('Water Data'!$H$29,0,10*ROW('Water Data'!H163)))</f>
        <v/>
      </c>
      <c r="CH169" s="286" t="str">
        <f ca="true">+IF(OFFSET('Water Data'!$I$27,0,10*ROW('Water Data'!I163))="","",OFFSET('Water Data'!$I$27,0,10*ROW('Water Data'!I163)))</f>
        <v/>
      </c>
      <c r="CI169" s="286" t="str">
        <f ca="true">+IF(OFFSET('Water Data'!$I$28,0,10*ROW('Water Data'!I163))="","",OFFSET('Water Data'!$I$28,0,10*ROW('Water Data'!I163)))</f>
        <v/>
      </c>
      <c r="CJ169" s="286" t="str">
        <f ca="true">+IF(OFFSET('Water Data'!$I$29,0,10*ROW('Water Data'!I163))="","",OFFSET('Water Data'!$I$29,0,10*ROW('Water Data'!I163)))</f>
        <v/>
      </c>
      <c r="CK169" s="286" t="str">
        <f ca="true">+IF(OFFSET('Sanitation Data'!$D$28,0,10*ROW('Sanitation Data'!D163))="","",OFFSET('Sanitation Data'!$D$28,0,10*ROW('Sanitation Data'!D163)))</f>
        <v/>
      </c>
      <c r="CL169" s="286" t="str">
        <f ca="true">+IF(OFFSET('Sanitation Data'!$D$29,0,10*ROW('Sanitation Data'!D163))="","",OFFSET('Sanitation Data'!$D$29,0,10*ROW('Sanitation Data'!D163)))</f>
        <v/>
      </c>
      <c r="CM169" s="286" t="str">
        <f ca="true">+IF(OFFSET('Sanitation Data'!$D$30,0,10*ROW('Sanitation Data'!D163))="","",OFFSET('Sanitation Data'!$D$30,0,10*ROW('Sanitation Data'!D163)))</f>
        <v/>
      </c>
      <c r="CN169" s="286" t="str">
        <f ca="true">+IF(OFFSET('Sanitation Data'!$D$31,0,10*ROW('Sanitation Data'!D163))="","",OFFSET('Sanitation Data'!$D$31,0,10*ROW('Sanitation Data'!D163)))</f>
        <v/>
      </c>
      <c r="CO169" s="286" t="str">
        <f ca="true">+IF(OFFSET('Sanitation Data'!$D$32,0,10*ROW('Sanitation Data'!D163))="","",OFFSET('Sanitation Data'!$D$32,0,10*ROW('Sanitation Data'!D163)))</f>
        <v/>
      </c>
      <c r="CP169" s="286" t="str">
        <f ca="true">+IF(OFFSET('Sanitation Data'!$E$28,0,10*ROW('Sanitation Data'!E163))="","",OFFSET('Sanitation Data'!$E$28,0,10*ROW('Sanitation Data'!E163)))</f>
        <v/>
      </c>
      <c r="CQ169" s="286" t="str">
        <f ca="true">+IF(OFFSET('Sanitation Data'!$E$29,0,10*ROW('Sanitation Data'!E163))="","",OFFSET('Sanitation Data'!$E$29,0,10*ROW('Sanitation Data'!E163)))</f>
        <v/>
      </c>
      <c r="CR169" s="286" t="str">
        <f ca="true">+IF(OFFSET('Sanitation Data'!$E$30,0,10*ROW('Sanitation Data'!E163))="","",OFFSET('Sanitation Data'!$E$30,0,10*ROW('Sanitation Data'!E163)))</f>
        <v/>
      </c>
      <c r="CS169" s="286" t="str">
        <f ca="true">+IF(OFFSET('Sanitation Data'!$E$31,0,10*ROW('Sanitation Data'!E163))="","",OFFSET('Sanitation Data'!$E$31,0,10*ROW('Sanitation Data'!E163)))</f>
        <v/>
      </c>
      <c r="CT169" s="286" t="str">
        <f ca="true">+IF(OFFSET('Sanitation Data'!$E$32,0,10*ROW('Sanitation Data'!E163))="","",OFFSET('Sanitation Data'!$E$32,0,10*ROW('Sanitation Data'!E163)))</f>
        <v/>
      </c>
      <c r="CU169" s="286" t="str">
        <f ca="true">+IF(OFFSET('Sanitation Data'!$F$28,0,10*ROW('Sanitation Data'!F163))="","",OFFSET('Sanitation Data'!$F$28,0,10*ROW('Sanitation Data'!F163)))</f>
        <v/>
      </c>
      <c r="CV169" s="286" t="str">
        <f ca="true">+IF(OFFSET('Sanitation Data'!$F$29,0,10*ROW('Sanitation Data'!F163))="","",OFFSET('Sanitation Data'!$F$29,0,10*ROW('Sanitation Data'!F163)))</f>
        <v/>
      </c>
      <c r="CW169" s="286" t="str">
        <f ca="true">+IF(OFFSET('Sanitation Data'!$F$30,0,10*ROW('Sanitation Data'!F163))="","",OFFSET('Sanitation Data'!$F$30,0,10*ROW('Sanitation Data'!F163)))</f>
        <v/>
      </c>
      <c r="CX169" s="286" t="str">
        <f ca="true">+IF(OFFSET('Sanitation Data'!$F$31,0,10*ROW('Sanitation Data'!F163))="","",OFFSET('Sanitation Data'!$F$31,0,10*ROW('Sanitation Data'!F163)))</f>
        <v/>
      </c>
      <c r="CY169" s="286" t="str">
        <f ca="true">+IF(OFFSET('Sanitation Data'!$F$32,0,10*ROW('Sanitation Data'!F163))="","",OFFSET('Sanitation Data'!$F$32,0,10*ROW('Sanitation Data'!F163)))</f>
        <v/>
      </c>
      <c r="CZ169" s="286" t="str">
        <f ca="true">+IF(OFFSET('Sanitation Data'!$G$28,0,10*ROW('Sanitation Data'!G163))="","",OFFSET('Sanitation Data'!$G$28,0,10*ROW('Sanitation Data'!G163)))</f>
        <v/>
      </c>
      <c r="DA169" s="286" t="str">
        <f ca="true">+IF(OFFSET('Sanitation Data'!$G$29,0,10*ROW('Sanitation Data'!G163))="","",OFFSET('Sanitation Data'!$G$29,0,10*ROW('Sanitation Data'!G163)))</f>
        <v/>
      </c>
      <c r="DB169" s="286" t="str">
        <f ca="true">+IF(OFFSET('Sanitation Data'!$G$30,0,10*ROW('Sanitation Data'!G163))="","",OFFSET('Sanitation Data'!$G$30,0,10*ROW('Sanitation Data'!G163)))</f>
        <v/>
      </c>
      <c r="DC169" s="286" t="str">
        <f ca="true">+IF(OFFSET('Sanitation Data'!$G$31,0,10*ROW('Sanitation Data'!G163))="","",OFFSET('Sanitation Data'!$G$31,0,10*ROW('Sanitation Data'!G163)))</f>
        <v/>
      </c>
      <c r="DD169" s="286" t="str">
        <f ca="true">+IF(OFFSET('Sanitation Data'!$G$32,0,10*ROW('Sanitation Data'!G163))="","",OFFSET('Sanitation Data'!$G$32,0,10*ROW('Sanitation Data'!G163)))</f>
        <v/>
      </c>
      <c r="DE169" s="286" t="str">
        <f ca="true">+IF(OFFSET('Sanitation Data'!$H$28,0,10*ROW('Sanitation Data'!H163))="","",OFFSET('Sanitation Data'!$H$28,0,10*ROW('Sanitation Data'!H163)))</f>
        <v/>
      </c>
      <c r="DF169" s="286" t="str">
        <f ca="true">+IF(OFFSET('Sanitation Data'!$H$29,0,10*ROW('Sanitation Data'!H163))="","",OFFSET('Sanitation Data'!$H$29,0,10*ROW('Sanitation Data'!H163)))</f>
        <v/>
      </c>
      <c r="DG169" s="286" t="str">
        <f ca="true">+IF(OFFSET('Sanitation Data'!$H$30,0,10*ROW('Sanitation Data'!H163))="","",OFFSET('Sanitation Data'!$H$30,0,10*ROW('Sanitation Data'!H163)))</f>
        <v/>
      </c>
      <c r="DH169" s="286" t="str">
        <f ca="true">+IF(OFFSET('Sanitation Data'!$H$31,0,10*ROW('Sanitation Data'!H163))="","",OFFSET('Sanitation Data'!$H$31,0,10*ROW('Sanitation Data'!H163)))</f>
        <v/>
      </c>
      <c r="DI169" s="286" t="str">
        <f ca="true">+IF(OFFSET('Sanitation Data'!$H$32,0,10*ROW('Sanitation Data'!H163))="","",OFFSET('Sanitation Data'!$H$32,0,10*ROW('Sanitation Data'!H163)))</f>
        <v/>
      </c>
      <c r="DJ169" s="286" t="str">
        <f ca="true">+IF(OFFSET('Sanitation Data'!$I$28,0,10*ROW('Sanitation Data'!I163))="","",OFFSET('Sanitation Data'!$I$28,0,10*ROW('Sanitation Data'!I163)))</f>
        <v/>
      </c>
      <c r="DK169" s="286" t="str">
        <f ca="true">+IF(OFFSET('Sanitation Data'!$I$29,0,10*ROW('Sanitation Data'!I163))="","",OFFSET('Sanitation Data'!$I$29,0,10*ROW('Sanitation Data'!I163)))</f>
        <v/>
      </c>
      <c r="DL169" s="286" t="str">
        <f ca="true">+IF(OFFSET('Sanitation Data'!$I$30,0,10*ROW('Sanitation Data'!I163))="","",OFFSET('Sanitation Data'!$I$30,0,10*ROW('Sanitation Data'!I163)))</f>
        <v/>
      </c>
      <c r="DM169" s="286" t="str">
        <f ca="true">+IF(OFFSET('Sanitation Data'!$I$31,0,10*ROW('Sanitation Data'!I163))="","",OFFSET('Sanitation Data'!$I$31,0,10*ROW('Sanitation Data'!I163)))</f>
        <v/>
      </c>
      <c r="DN169" s="286" t="str">
        <f ca="true">+IF(OFFSET('Sanitation Data'!$I$32,0,10*ROW('Sanitation Data'!I163))="","",OFFSET('Sanitation Data'!$I$32,0,10*ROW('Sanitation Data'!I163)))</f>
        <v/>
      </c>
      <c r="DO169" s="286" t="str">
        <f ca="true">+IF(OFFSET('Hygiene Data'!$D$11,0,10*ROW('Hygiene Data'!D163))="","",OFFSET('Hygiene Data'!$D$11,0,10*ROW('Hygiene Data'!D163)))</f>
        <v/>
      </c>
      <c r="DP169" s="286" t="str">
        <f ca="true">+IF(OFFSET('Hygiene Data'!$D$12,0,10*ROW('Hygiene Data'!D163))="","",OFFSET('Hygiene Data'!$D$12,0,10*ROW('Hygiene Data'!D163)))</f>
        <v/>
      </c>
      <c r="DQ169" s="286" t="str">
        <f ca="true">+IF(OFFSET('Hygiene Data'!$D$13,0,10*ROW('Hygiene Data'!D163))="","",OFFSET('Hygiene Data'!$D$13,0,10*ROW('Hygiene Data'!D163)))</f>
        <v/>
      </c>
      <c r="DR169" s="286" t="str">
        <f ca="true">+IF(OFFSET('Hygiene Data'!$E$11,0,10*ROW('Hygiene Data'!E163))="","",OFFSET('Hygiene Data'!$E$11,0,10*ROW('Hygiene Data'!E163)))</f>
        <v/>
      </c>
      <c r="DS169" s="286" t="str">
        <f ca="true">+IF(OFFSET('Hygiene Data'!$E$12,0,10*ROW('Hygiene Data'!E163))="","",OFFSET('Hygiene Data'!$E$12,0,10*ROW('Hygiene Data'!E163)))</f>
        <v/>
      </c>
      <c r="DT169" s="286" t="str">
        <f ca="true">+IF(OFFSET('Hygiene Data'!$E$13,0,10*ROW('Hygiene Data'!E163))="","",OFFSET('Hygiene Data'!$E$13,0,10*ROW('Hygiene Data'!E163)))</f>
        <v/>
      </c>
      <c r="DU169" s="286" t="str">
        <f ca="true">+IF(OFFSET('Hygiene Data'!$F$11,0,10*ROW('Hygiene Data'!F163))="","",OFFSET('Hygiene Data'!$F$11,0,10*ROW('Hygiene Data'!F163)))</f>
        <v/>
      </c>
      <c r="DV169" s="286" t="str">
        <f ca="true">+IF(OFFSET('Hygiene Data'!$F$12,0,10*ROW('Hygiene Data'!F163))="","",OFFSET('Hygiene Data'!$F$12,0,10*ROW('Hygiene Data'!F163)))</f>
        <v/>
      </c>
      <c r="DW169" s="286" t="str">
        <f ca="true">+IF(OFFSET('Hygiene Data'!$F$13,0,10*ROW('Hygiene Data'!F163))="","",OFFSET('Hygiene Data'!$F$13,0,10*ROW('Hygiene Data'!F163)))</f>
        <v/>
      </c>
      <c r="DX169" s="286" t="str">
        <f ca="true">+IF(OFFSET('Hygiene Data'!$G$11,0,10*ROW('Hygiene Data'!G163))="","",OFFSET('Hygiene Data'!$G$11,0,10*ROW('Hygiene Data'!G163)))</f>
        <v/>
      </c>
      <c r="DY169" s="286" t="str">
        <f ca="true">+IF(OFFSET('Hygiene Data'!$G$12,0,10*ROW('Hygiene Data'!G163))="","",OFFSET('Hygiene Data'!$G$12,0,10*ROW('Hygiene Data'!G163)))</f>
        <v/>
      </c>
      <c r="DZ169" s="286" t="str">
        <f ca="true">+IF(OFFSET('Hygiene Data'!$G$13,0,10*ROW('Hygiene Data'!G163))="","",OFFSET('Hygiene Data'!$G$13,0,10*ROW('Hygiene Data'!G163)))</f>
        <v/>
      </c>
      <c r="EA169" s="286" t="str">
        <f ca="true">+IF(OFFSET('Hygiene Data'!$H$11,0,10*ROW('Hygiene Data'!H163))="","",OFFSET('Hygiene Data'!$H$11,0,10*ROW('Hygiene Data'!H163)))</f>
        <v/>
      </c>
      <c r="EB169" s="286" t="str">
        <f ca="true">+IF(OFFSET('Hygiene Data'!$H$12,0,10*ROW('Hygiene Data'!H163))="","",OFFSET('Hygiene Data'!$H$12,0,10*ROW('Hygiene Data'!H163)))</f>
        <v/>
      </c>
      <c r="EC169" s="286" t="str">
        <f ca="true">+IF(OFFSET('Hygiene Data'!$H$13,0,10*ROW('Hygiene Data'!H163))="","",OFFSET('Hygiene Data'!$H$13,0,10*ROW('Hygiene Data'!H163)))</f>
        <v/>
      </c>
      <c r="ED169" s="286" t="str">
        <f ca="true">+IF(OFFSET('Hygiene Data'!$I$11,0,10*ROW('Hygiene Data'!I163))="","",OFFSET('Hygiene Data'!$I$11,0,10*ROW('Hygiene Data'!I163)))</f>
        <v/>
      </c>
      <c r="EE169" s="286" t="str">
        <f ca="true">+IF(OFFSET('Hygiene Data'!$I$12,0,10*ROW('Hygiene Data'!I163))="","",OFFSET('Hygiene Data'!$I$12,0,10*ROW('Hygiene Data'!I163)))</f>
        <v/>
      </c>
      <c r="EF169" s="286"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42"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6"/>
      <c r="BS170" s="286" t="str">
        <f ca="true">+IF(OFFSET('Water Data'!$D$27,0,10*ROW('Water Data'!D164))="","",OFFSET('Water Data'!$D$27,0,10*ROW('Water Data'!D164)))</f>
        <v/>
      </c>
      <c r="BT170" s="286" t="str">
        <f ca="true">+IF(OFFSET('Water Data'!$D$28,0,10*ROW('Water Data'!D164))="","",OFFSET('Water Data'!$D$28,0,10*ROW('Water Data'!D164)))</f>
        <v/>
      </c>
      <c r="BU170" s="286" t="str">
        <f ca="true">+IF(OFFSET('Water Data'!$D$29,0,10*ROW('Water Data'!D164))="","",OFFSET('Water Data'!$D$29,0,10*ROW('Water Data'!D164)))</f>
        <v/>
      </c>
      <c r="BV170" s="286" t="str">
        <f ca="true">+IF(OFFSET('Water Data'!$E$27,0,10*ROW('Water Data'!E164))="","",OFFSET('Water Data'!$E$27,0,10*ROW('Water Data'!E164)))</f>
        <v/>
      </c>
      <c r="BW170" s="286" t="str">
        <f ca="true">+IF(OFFSET('Water Data'!$E$28,0,10*ROW('Water Data'!E164))="","",OFFSET('Water Data'!$E$28,0,10*ROW('Water Data'!E164)))</f>
        <v/>
      </c>
      <c r="BX170" s="286" t="str">
        <f ca="true">+IF(OFFSET('Water Data'!$E$29,0,10*ROW('Water Data'!E164))="","",OFFSET('Water Data'!$E$29,0,10*ROW('Water Data'!E164)))</f>
        <v/>
      </c>
      <c r="BY170" s="286" t="str">
        <f ca="true">+IF(OFFSET('Water Data'!$F$27,0,10*ROW('Water Data'!F164))="","",OFFSET('Water Data'!$F$27,0,10*ROW('Water Data'!F164)))</f>
        <v/>
      </c>
      <c r="BZ170" s="286" t="str">
        <f ca="true">+IF(OFFSET('Water Data'!$F$28,0,10*ROW('Water Data'!F164))="","",OFFSET('Water Data'!$F$28,0,10*ROW('Water Data'!F164)))</f>
        <v/>
      </c>
      <c r="CA170" s="286" t="str">
        <f ca="true">+IF(OFFSET('Water Data'!$F$29,0,10*ROW('Water Data'!F164))="","",OFFSET('Water Data'!$F$29,0,10*ROW('Water Data'!F164)))</f>
        <v/>
      </c>
      <c r="CB170" s="286" t="str">
        <f ca="true">+IF(OFFSET('Water Data'!$G$27,0,10*ROW('Water Data'!G164))="","",OFFSET('Water Data'!$G$27,0,10*ROW('Water Data'!G164)))</f>
        <v/>
      </c>
      <c r="CC170" s="286" t="str">
        <f ca="true">+IF(OFFSET('Water Data'!$G$28,0,10*ROW('Water Data'!G164))="","",OFFSET('Water Data'!$G$28,0,10*ROW('Water Data'!G164)))</f>
        <v/>
      </c>
      <c r="CD170" s="286" t="str">
        <f ca="true">+IF(OFFSET('Water Data'!$G$29,0,10*ROW('Water Data'!G164))="","",OFFSET('Water Data'!$G$29,0,10*ROW('Water Data'!G164)))</f>
        <v/>
      </c>
      <c r="CE170" s="286" t="str">
        <f ca="true">+IF(OFFSET('Water Data'!$H$27,0,10*ROW('Water Data'!H164))="","",OFFSET('Water Data'!$H$27,0,10*ROW('Water Data'!H164)))</f>
        <v/>
      </c>
      <c r="CF170" s="286" t="str">
        <f ca="true">+IF(OFFSET('Water Data'!$H$28,0,10*ROW('Water Data'!H164))="","",OFFSET('Water Data'!$H$28,0,10*ROW('Water Data'!H164)))</f>
        <v/>
      </c>
      <c r="CG170" s="286" t="str">
        <f ca="true">+IF(OFFSET('Water Data'!$H$29,0,10*ROW('Water Data'!H164))="","",OFFSET('Water Data'!$H$29,0,10*ROW('Water Data'!H164)))</f>
        <v/>
      </c>
      <c r="CH170" s="286" t="str">
        <f ca="true">+IF(OFFSET('Water Data'!$I$27,0,10*ROW('Water Data'!I164))="","",OFFSET('Water Data'!$I$27,0,10*ROW('Water Data'!I164)))</f>
        <v/>
      </c>
      <c r="CI170" s="286" t="str">
        <f ca="true">+IF(OFFSET('Water Data'!$I$28,0,10*ROW('Water Data'!I164))="","",OFFSET('Water Data'!$I$28,0,10*ROW('Water Data'!I164)))</f>
        <v/>
      </c>
      <c r="CJ170" s="286" t="str">
        <f ca="true">+IF(OFFSET('Water Data'!$I$29,0,10*ROW('Water Data'!I164))="","",OFFSET('Water Data'!$I$29,0,10*ROW('Water Data'!I164)))</f>
        <v/>
      </c>
      <c r="CK170" s="286" t="str">
        <f ca="true">+IF(OFFSET('Sanitation Data'!$D$28,0,10*ROW('Sanitation Data'!D164))="","",OFFSET('Sanitation Data'!$D$28,0,10*ROW('Sanitation Data'!D164)))</f>
        <v/>
      </c>
      <c r="CL170" s="286" t="str">
        <f ca="true">+IF(OFFSET('Sanitation Data'!$D$29,0,10*ROW('Sanitation Data'!D164))="","",OFFSET('Sanitation Data'!$D$29,0,10*ROW('Sanitation Data'!D164)))</f>
        <v/>
      </c>
      <c r="CM170" s="286" t="str">
        <f ca="true">+IF(OFFSET('Sanitation Data'!$D$30,0,10*ROW('Sanitation Data'!D164))="","",OFFSET('Sanitation Data'!$D$30,0,10*ROW('Sanitation Data'!D164)))</f>
        <v/>
      </c>
      <c r="CN170" s="286" t="str">
        <f ca="true">+IF(OFFSET('Sanitation Data'!$D$31,0,10*ROW('Sanitation Data'!D164))="","",OFFSET('Sanitation Data'!$D$31,0,10*ROW('Sanitation Data'!D164)))</f>
        <v/>
      </c>
      <c r="CO170" s="286" t="str">
        <f ca="true">+IF(OFFSET('Sanitation Data'!$D$32,0,10*ROW('Sanitation Data'!D164))="","",OFFSET('Sanitation Data'!$D$32,0,10*ROW('Sanitation Data'!D164)))</f>
        <v/>
      </c>
      <c r="CP170" s="286" t="str">
        <f ca="true">+IF(OFFSET('Sanitation Data'!$E$28,0,10*ROW('Sanitation Data'!E164))="","",OFFSET('Sanitation Data'!$E$28,0,10*ROW('Sanitation Data'!E164)))</f>
        <v/>
      </c>
      <c r="CQ170" s="286" t="str">
        <f ca="true">+IF(OFFSET('Sanitation Data'!$E$29,0,10*ROW('Sanitation Data'!E164))="","",OFFSET('Sanitation Data'!$E$29,0,10*ROW('Sanitation Data'!E164)))</f>
        <v/>
      </c>
      <c r="CR170" s="286" t="str">
        <f ca="true">+IF(OFFSET('Sanitation Data'!$E$30,0,10*ROW('Sanitation Data'!E164))="","",OFFSET('Sanitation Data'!$E$30,0,10*ROW('Sanitation Data'!E164)))</f>
        <v/>
      </c>
      <c r="CS170" s="286" t="str">
        <f ca="true">+IF(OFFSET('Sanitation Data'!$E$31,0,10*ROW('Sanitation Data'!E164))="","",OFFSET('Sanitation Data'!$E$31,0,10*ROW('Sanitation Data'!E164)))</f>
        <v/>
      </c>
      <c r="CT170" s="286" t="str">
        <f ca="true">+IF(OFFSET('Sanitation Data'!$E$32,0,10*ROW('Sanitation Data'!E164))="","",OFFSET('Sanitation Data'!$E$32,0,10*ROW('Sanitation Data'!E164)))</f>
        <v/>
      </c>
      <c r="CU170" s="286" t="str">
        <f ca="true">+IF(OFFSET('Sanitation Data'!$F$28,0,10*ROW('Sanitation Data'!F164))="","",OFFSET('Sanitation Data'!$F$28,0,10*ROW('Sanitation Data'!F164)))</f>
        <v/>
      </c>
      <c r="CV170" s="286" t="str">
        <f ca="true">+IF(OFFSET('Sanitation Data'!$F$29,0,10*ROW('Sanitation Data'!F164))="","",OFFSET('Sanitation Data'!$F$29,0,10*ROW('Sanitation Data'!F164)))</f>
        <v/>
      </c>
      <c r="CW170" s="286" t="str">
        <f ca="true">+IF(OFFSET('Sanitation Data'!$F$30,0,10*ROW('Sanitation Data'!F164))="","",OFFSET('Sanitation Data'!$F$30,0,10*ROW('Sanitation Data'!F164)))</f>
        <v/>
      </c>
      <c r="CX170" s="286" t="str">
        <f ca="true">+IF(OFFSET('Sanitation Data'!$F$31,0,10*ROW('Sanitation Data'!F164))="","",OFFSET('Sanitation Data'!$F$31,0,10*ROW('Sanitation Data'!F164)))</f>
        <v/>
      </c>
      <c r="CY170" s="286" t="str">
        <f ca="true">+IF(OFFSET('Sanitation Data'!$F$32,0,10*ROW('Sanitation Data'!F164))="","",OFFSET('Sanitation Data'!$F$32,0,10*ROW('Sanitation Data'!F164)))</f>
        <v/>
      </c>
      <c r="CZ170" s="286" t="str">
        <f ca="true">+IF(OFFSET('Sanitation Data'!$G$28,0,10*ROW('Sanitation Data'!G164))="","",OFFSET('Sanitation Data'!$G$28,0,10*ROW('Sanitation Data'!G164)))</f>
        <v/>
      </c>
      <c r="DA170" s="286" t="str">
        <f ca="true">+IF(OFFSET('Sanitation Data'!$G$29,0,10*ROW('Sanitation Data'!G164))="","",OFFSET('Sanitation Data'!$G$29,0,10*ROW('Sanitation Data'!G164)))</f>
        <v/>
      </c>
      <c r="DB170" s="286" t="str">
        <f ca="true">+IF(OFFSET('Sanitation Data'!$G$30,0,10*ROW('Sanitation Data'!G164))="","",OFFSET('Sanitation Data'!$G$30,0,10*ROW('Sanitation Data'!G164)))</f>
        <v/>
      </c>
      <c r="DC170" s="286" t="str">
        <f ca="true">+IF(OFFSET('Sanitation Data'!$G$31,0,10*ROW('Sanitation Data'!G164))="","",OFFSET('Sanitation Data'!$G$31,0,10*ROW('Sanitation Data'!G164)))</f>
        <v/>
      </c>
      <c r="DD170" s="286" t="str">
        <f ca="true">+IF(OFFSET('Sanitation Data'!$G$32,0,10*ROW('Sanitation Data'!G164))="","",OFFSET('Sanitation Data'!$G$32,0,10*ROW('Sanitation Data'!G164)))</f>
        <v/>
      </c>
      <c r="DE170" s="286" t="str">
        <f ca="true">+IF(OFFSET('Sanitation Data'!$H$28,0,10*ROW('Sanitation Data'!H164))="","",OFFSET('Sanitation Data'!$H$28,0,10*ROW('Sanitation Data'!H164)))</f>
        <v/>
      </c>
      <c r="DF170" s="286" t="str">
        <f ca="true">+IF(OFFSET('Sanitation Data'!$H$29,0,10*ROW('Sanitation Data'!H164))="","",OFFSET('Sanitation Data'!$H$29,0,10*ROW('Sanitation Data'!H164)))</f>
        <v/>
      </c>
      <c r="DG170" s="286" t="str">
        <f ca="true">+IF(OFFSET('Sanitation Data'!$H$30,0,10*ROW('Sanitation Data'!H164))="","",OFFSET('Sanitation Data'!$H$30,0,10*ROW('Sanitation Data'!H164)))</f>
        <v/>
      </c>
      <c r="DH170" s="286" t="str">
        <f ca="true">+IF(OFFSET('Sanitation Data'!$H$31,0,10*ROW('Sanitation Data'!H164))="","",OFFSET('Sanitation Data'!$H$31,0,10*ROW('Sanitation Data'!H164)))</f>
        <v/>
      </c>
      <c r="DI170" s="286" t="str">
        <f ca="true">+IF(OFFSET('Sanitation Data'!$H$32,0,10*ROW('Sanitation Data'!H164))="","",OFFSET('Sanitation Data'!$H$32,0,10*ROW('Sanitation Data'!H164)))</f>
        <v/>
      </c>
      <c r="DJ170" s="286" t="str">
        <f ca="true">+IF(OFFSET('Sanitation Data'!$I$28,0,10*ROW('Sanitation Data'!I164))="","",OFFSET('Sanitation Data'!$I$28,0,10*ROW('Sanitation Data'!I164)))</f>
        <v/>
      </c>
      <c r="DK170" s="286" t="str">
        <f ca="true">+IF(OFFSET('Sanitation Data'!$I$29,0,10*ROW('Sanitation Data'!I164))="","",OFFSET('Sanitation Data'!$I$29,0,10*ROW('Sanitation Data'!I164)))</f>
        <v/>
      </c>
      <c r="DL170" s="286" t="str">
        <f ca="true">+IF(OFFSET('Sanitation Data'!$I$30,0,10*ROW('Sanitation Data'!I164))="","",OFFSET('Sanitation Data'!$I$30,0,10*ROW('Sanitation Data'!I164)))</f>
        <v/>
      </c>
      <c r="DM170" s="286" t="str">
        <f ca="true">+IF(OFFSET('Sanitation Data'!$I$31,0,10*ROW('Sanitation Data'!I164))="","",OFFSET('Sanitation Data'!$I$31,0,10*ROW('Sanitation Data'!I164)))</f>
        <v/>
      </c>
      <c r="DN170" s="286" t="str">
        <f ca="true">+IF(OFFSET('Sanitation Data'!$I$32,0,10*ROW('Sanitation Data'!I164))="","",OFFSET('Sanitation Data'!$I$32,0,10*ROW('Sanitation Data'!I164)))</f>
        <v/>
      </c>
      <c r="DO170" s="286" t="str">
        <f ca="true">+IF(OFFSET('Hygiene Data'!$D$11,0,10*ROW('Hygiene Data'!D164))="","",OFFSET('Hygiene Data'!$D$11,0,10*ROW('Hygiene Data'!D164)))</f>
        <v/>
      </c>
      <c r="DP170" s="286" t="str">
        <f ca="true">+IF(OFFSET('Hygiene Data'!$D$12,0,10*ROW('Hygiene Data'!D164))="","",OFFSET('Hygiene Data'!$D$12,0,10*ROW('Hygiene Data'!D164)))</f>
        <v/>
      </c>
      <c r="DQ170" s="286" t="str">
        <f ca="true">+IF(OFFSET('Hygiene Data'!$D$13,0,10*ROW('Hygiene Data'!D164))="","",OFFSET('Hygiene Data'!$D$13,0,10*ROW('Hygiene Data'!D164)))</f>
        <v/>
      </c>
      <c r="DR170" s="286" t="str">
        <f ca="true">+IF(OFFSET('Hygiene Data'!$E$11,0,10*ROW('Hygiene Data'!E164))="","",OFFSET('Hygiene Data'!$E$11,0,10*ROW('Hygiene Data'!E164)))</f>
        <v/>
      </c>
      <c r="DS170" s="286" t="str">
        <f ca="true">+IF(OFFSET('Hygiene Data'!$E$12,0,10*ROW('Hygiene Data'!E164))="","",OFFSET('Hygiene Data'!$E$12,0,10*ROW('Hygiene Data'!E164)))</f>
        <v/>
      </c>
      <c r="DT170" s="286" t="str">
        <f ca="true">+IF(OFFSET('Hygiene Data'!$E$13,0,10*ROW('Hygiene Data'!E164))="","",OFFSET('Hygiene Data'!$E$13,0,10*ROW('Hygiene Data'!E164)))</f>
        <v/>
      </c>
      <c r="DU170" s="286" t="str">
        <f ca="true">+IF(OFFSET('Hygiene Data'!$F$11,0,10*ROW('Hygiene Data'!F164))="","",OFFSET('Hygiene Data'!$F$11,0,10*ROW('Hygiene Data'!F164)))</f>
        <v/>
      </c>
      <c r="DV170" s="286" t="str">
        <f ca="true">+IF(OFFSET('Hygiene Data'!$F$12,0,10*ROW('Hygiene Data'!F164))="","",OFFSET('Hygiene Data'!$F$12,0,10*ROW('Hygiene Data'!F164)))</f>
        <v/>
      </c>
      <c r="DW170" s="286" t="str">
        <f ca="true">+IF(OFFSET('Hygiene Data'!$F$13,0,10*ROW('Hygiene Data'!F164))="","",OFFSET('Hygiene Data'!$F$13,0,10*ROW('Hygiene Data'!F164)))</f>
        <v/>
      </c>
      <c r="DX170" s="286" t="str">
        <f ca="true">+IF(OFFSET('Hygiene Data'!$G$11,0,10*ROW('Hygiene Data'!G164))="","",OFFSET('Hygiene Data'!$G$11,0,10*ROW('Hygiene Data'!G164)))</f>
        <v/>
      </c>
      <c r="DY170" s="286" t="str">
        <f ca="true">+IF(OFFSET('Hygiene Data'!$G$12,0,10*ROW('Hygiene Data'!G164))="","",OFFSET('Hygiene Data'!$G$12,0,10*ROW('Hygiene Data'!G164)))</f>
        <v/>
      </c>
      <c r="DZ170" s="286" t="str">
        <f ca="true">+IF(OFFSET('Hygiene Data'!$G$13,0,10*ROW('Hygiene Data'!G164))="","",OFFSET('Hygiene Data'!$G$13,0,10*ROW('Hygiene Data'!G164)))</f>
        <v/>
      </c>
      <c r="EA170" s="286" t="str">
        <f ca="true">+IF(OFFSET('Hygiene Data'!$H$11,0,10*ROW('Hygiene Data'!H164))="","",OFFSET('Hygiene Data'!$H$11,0,10*ROW('Hygiene Data'!H164)))</f>
        <v/>
      </c>
      <c r="EB170" s="286" t="str">
        <f ca="true">+IF(OFFSET('Hygiene Data'!$H$12,0,10*ROW('Hygiene Data'!H164))="","",OFFSET('Hygiene Data'!$H$12,0,10*ROW('Hygiene Data'!H164)))</f>
        <v/>
      </c>
      <c r="EC170" s="286" t="str">
        <f ca="true">+IF(OFFSET('Hygiene Data'!$H$13,0,10*ROW('Hygiene Data'!H164))="","",OFFSET('Hygiene Data'!$H$13,0,10*ROW('Hygiene Data'!H164)))</f>
        <v/>
      </c>
      <c r="ED170" s="286" t="str">
        <f ca="true">+IF(OFFSET('Hygiene Data'!$I$11,0,10*ROW('Hygiene Data'!I164))="","",OFFSET('Hygiene Data'!$I$11,0,10*ROW('Hygiene Data'!I164)))</f>
        <v/>
      </c>
      <c r="EE170" s="286" t="str">
        <f ca="true">+IF(OFFSET('Hygiene Data'!$I$12,0,10*ROW('Hygiene Data'!I164))="","",OFFSET('Hygiene Data'!$I$12,0,10*ROW('Hygiene Data'!I164)))</f>
        <v/>
      </c>
      <c r="EF170" s="286"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42"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6"/>
      <c r="BS171" s="286" t="str">
        <f ca="true">+IF(OFFSET('Water Data'!$D$27,0,10*ROW('Water Data'!D165))="","",OFFSET('Water Data'!$D$27,0,10*ROW('Water Data'!D165)))</f>
        <v/>
      </c>
      <c r="BT171" s="286" t="str">
        <f ca="true">+IF(OFFSET('Water Data'!$D$28,0,10*ROW('Water Data'!D165))="","",OFFSET('Water Data'!$D$28,0,10*ROW('Water Data'!D165)))</f>
        <v/>
      </c>
      <c r="BU171" s="286" t="str">
        <f ca="true">+IF(OFFSET('Water Data'!$D$29,0,10*ROW('Water Data'!D165))="","",OFFSET('Water Data'!$D$29,0,10*ROW('Water Data'!D165)))</f>
        <v/>
      </c>
      <c r="BV171" s="286" t="str">
        <f ca="true">+IF(OFFSET('Water Data'!$E$27,0,10*ROW('Water Data'!E165))="","",OFFSET('Water Data'!$E$27,0,10*ROW('Water Data'!E165)))</f>
        <v/>
      </c>
      <c r="BW171" s="286" t="str">
        <f ca="true">+IF(OFFSET('Water Data'!$E$28,0,10*ROW('Water Data'!E165))="","",OFFSET('Water Data'!$E$28,0,10*ROW('Water Data'!E165)))</f>
        <v/>
      </c>
      <c r="BX171" s="286" t="str">
        <f ca="true">+IF(OFFSET('Water Data'!$E$29,0,10*ROW('Water Data'!E165))="","",OFFSET('Water Data'!$E$29,0,10*ROW('Water Data'!E165)))</f>
        <v/>
      </c>
      <c r="BY171" s="286" t="str">
        <f ca="true">+IF(OFFSET('Water Data'!$F$27,0,10*ROW('Water Data'!F165))="","",OFFSET('Water Data'!$F$27,0,10*ROW('Water Data'!F165)))</f>
        <v/>
      </c>
      <c r="BZ171" s="286" t="str">
        <f ca="true">+IF(OFFSET('Water Data'!$F$28,0,10*ROW('Water Data'!F165))="","",OFFSET('Water Data'!$F$28,0,10*ROW('Water Data'!F165)))</f>
        <v/>
      </c>
      <c r="CA171" s="286" t="str">
        <f ca="true">+IF(OFFSET('Water Data'!$F$29,0,10*ROW('Water Data'!F165))="","",OFFSET('Water Data'!$F$29,0,10*ROW('Water Data'!F165)))</f>
        <v/>
      </c>
      <c r="CB171" s="286" t="str">
        <f ca="true">+IF(OFFSET('Water Data'!$G$27,0,10*ROW('Water Data'!G165))="","",OFFSET('Water Data'!$G$27,0,10*ROW('Water Data'!G165)))</f>
        <v/>
      </c>
      <c r="CC171" s="286" t="str">
        <f ca="true">+IF(OFFSET('Water Data'!$G$28,0,10*ROW('Water Data'!G165))="","",OFFSET('Water Data'!$G$28,0,10*ROW('Water Data'!G165)))</f>
        <v/>
      </c>
      <c r="CD171" s="286" t="str">
        <f ca="true">+IF(OFFSET('Water Data'!$G$29,0,10*ROW('Water Data'!G165))="","",OFFSET('Water Data'!$G$29,0,10*ROW('Water Data'!G165)))</f>
        <v/>
      </c>
      <c r="CE171" s="286" t="str">
        <f ca="true">+IF(OFFSET('Water Data'!$H$27,0,10*ROW('Water Data'!H165))="","",OFFSET('Water Data'!$H$27,0,10*ROW('Water Data'!H165)))</f>
        <v/>
      </c>
      <c r="CF171" s="286" t="str">
        <f ca="true">+IF(OFFSET('Water Data'!$H$28,0,10*ROW('Water Data'!H165))="","",OFFSET('Water Data'!$H$28,0,10*ROW('Water Data'!H165)))</f>
        <v/>
      </c>
      <c r="CG171" s="286" t="str">
        <f ca="true">+IF(OFFSET('Water Data'!$H$29,0,10*ROW('Water Data'!H165))="","",OFFSET('Water Data'!$H$29,0,10*ROW('Water Data'!H165)))</f>
        <v/>
      </c>
      <c r="CH171" s="286" t="str">
        <f ca="true">+IF(OFFSET('Water Data'!$I$27,0,10*ROW('Water Data'!I165))="","",OFFSET('Water Data'!$I$27,0,10*ROW('Water Data'!I165)))</f>
        <v/>
      </c>
      <c r="CI171" s="286" t="str">
        <f ca="true">+IF(OFFSET('Water Data'!$I$28,0,10*ROW('Water Data'!I165))="","",OFFSET('Water Data'!$I$28,0,10*ROW('Water Data'!I165)))</f>
        <v/>
      </c>
      <c r="CJ171" s="286" t="str">
        <f ca="true">+IF(OFFSET('Water Data'!$I$29,0,10*ROW('Water Data'!I165))="","",OFFSET('Water Data'!$I$29,0,10*ROW('Water Data'!I165)))</f>
        <v/>
      </c>
      <c r="CK171" s="286" t="str">
        <f ca="true">+IF(OFFSET('Sanitation Data'!$D$28,0,10*ROW('Sanitation Data'!D165))="","",OFFSET('Sanitation Data'!$D$28,0,10*ROW('Sanitation Data'!D165)))</f>
        <v/>
      </c>
      <c r="CL171" s="286" t="str">
        <f ca="true">+IF(OFFSET('Sanitation Data'!$D$29,0,10*ROW('Sanitation Data'!D165))="","",OFFSET('Sanitation Data'!$D$29,0,10*ROW('Sanitation Data'!D165)))</f>
        <v/>
      </c>
      <c r="CM171" s="286" t="str">
        <f ca="true">+IF(OFFSET('Sanitation Data'!$D$30,0,10*ROW('Sanitation Data'!D165))="","",OFFSET('Sanitation Data'!$D$30,0,10*ROW('Sanitation Data'!D165)))</f>
        <v/>
      </c>
      <c r="CN171" s="286" t="str">
        <f ca="true">+IF(OFFSET('Sanitation Data'!$D$31,0,10*ROW('Sanitation Data'!D165))="","",OFFSET('Sanitation Data'!$D$31,0,10*ROW('Sanitation Data'!D165)))</f>
        <v/>
      </c>
      <c r="CO171" s="286" t="str">
        <f ca="true">+IF(OFFSET('Sanitation Data'!$D$32,0,10*ROW('Sanitation Data'!D165))="","",OFFSET('Sanitation Data'!$D$32,0,10*ROW('Sanitation Data'!D165)))</f>
        <v/>
      </c>
      <c r="CP171" s="286" t="str">
        <f ca="true">+IF(OFFSET('Sanitation Data'!$E$28,0,10*ROW('Sanitation Data'!E165))="","",OFFSET('Sanitation Data'!$E$28,0,10*ROW('Sanitation Data'!E165)))</f>
        <v/>
      </c>
      <c r="CQ171" s="286" t="str">
        <f ca="true">+IF(OFFSET('Sanitation Data'!$E$29,0,10*ROW('Sanitation Data'!E165))="","",OFFSET('Sanitation Data'!$E$29,0,10*ROW('Sanitation Data'!E165)))</f>
        <v/>
      </c>
      <c r="CR171" s="286" t="str">
        <f ca="true">+IF(OFFSET('Sanitation Data'!$E$30,0,10*ROW('Sanitation Data'!E165))="","",OFFSET('Sanitation Data'!$E$30,0,10*ROW('Sanitation Data'!E165)))</f>
        <v/>
      </c>
      <c r="CS171" s="286" t="str">
        <f ca="true">+IF(OFFSET('Sanitation Data'!$E$31,0,10*ROW('Sanitation Data'!E165))="","",OFFSET('Sanitation Data'!$E$31,0,10*ROW('Sanitation Data'!E165)))</f>
        <v/>
      </c>
      <c r="CT171" s="286" t="str">
        <f ca="true">+IF(OFFSET('Sanitation Data'!$E$32,0,10*ROW('Sanitation Data'!E165))="","",OFFSET('Sanitation Data'!$E$32,0,10*ROW('Sanitation Data'!E165)))</f>
        <v/>
      </c>
      <c r="CU171" s="286" t="str">
        <f ca="true">+IF(OFFSET('Sanitation Data'!$F$28,0,10*ROW('Sanitation Data'!F165))="","",OFFSET('Sanitation Data'!$F$28,0,10*ROW('Sanitation Data'!F165)))</f>
        <v/>
      </c>
      <c r="CV171" s="286" t="str">
        <f ca="true">+IF(OFFSET('Sanitation Data'!$F$29,0,10*ROW('Sanitation Data'!F165))="","",OFFSET('Sanitation Data'!$F$29,0,10*ROW('Sanitation Data'!F165)))</f>
        <v/>
      </c>
      <c r="CW171" s="286" t="str">
        <f ca="true">+IF(OFFSET('Sanitation Data'!$F$30,0,10*ROW('Sanitation Data'!F165))="","",OFFSET('Sanitation Data'!$F$30,0,10*ROW('Sanitation Data'!F165)))</f>
        <v/>
      </c>
      <c r="CX171" s="286" t="str">
        <f ca="true">+IF(OFFSET('Sanitation Data'!$F$31,0,10*ROW('Sanitation Data'!F165))="","",OFFSET('Sanitation Data'!$F$31,0,10*ROW('Sanitation Data'!F165)))</f>
        <v/>
      </c>
      <c r="CY171" s="286" t="str">
        <f ca="true">+IF(OFFSET('Sanitation Data'!$F$32,0,10*ROW('Sanitation Data'!F165))="","",OFFSET('Sanitation Data'!$F$32,0,10*ROW('Sanitation Data'!F165)))</f>
        <v/>
      </c>
      <c r="CZ171" s="286" t="str">
        <f ca="true">+IF(OFFSET('Sanitation Data'!$G$28,0,10*ROW('Sanitation Data'!G165))="","",OFFSET('Sanitation Data'!$G$28,0,10*ROW('Sanitation Data'!G165)))</f>
        <v/>
      </c>
      <c r="DA171" s="286" t="str">
        <f ca="true">+IF(OFFSET('Sanitation Data'!$G$29,0,10*ROW('Sanitation Data'!G165))="","",OFFSET('Sanitation Data'!$G$29,0,10*ROW('Sanitation Data'!G165)))</f>
        <v/>
      </c>
      <c r="DB171" s="286" t="str">
        <f ca="true">+IF(OFFSET('Sanitation Data'!$G$30,0,10*ROW('Sanitation Data'!G165))="","",OFFSET('Sanitation Data'!$G$30,0,10*ROW('Sanitation Data'!G165)))</f>
        <v/>
      </c>
      <c r="DC171" s="286" t="str">
        <f ca="true">+IF(OFFSET('Sanitation Data'!$G$31,0,10*ROW('Sanitation Data'!G165))="","",OFFSET('Sanitation Data'!$G$31,0,10*ROW('Sanitation Data'!G165)))</f>
        <v/>
      </c>
      <c r="DD171" s="286" t="str">
        <f ca="true">+IF(OFFSET('Sanitation Data'!$G$32,0,10*ROW('Sanitation Data'!G165))="","",OFFSET('Sanitation Data'!$G$32,0,10*ROW('Sanitation Data'!G165)))</f>
        <v/>
      </c>
      <c r="DE171" s="286" t="str">
        <f ca="true">+IF(OFFSET('Sanitation Data'!$H$28,0,10*ROW('Sanitation Data'!H165))="","",OFFSET('Sanitation Data'!$H$28,0,10*ROW('Sanitation Data'!H165)))</f>
        <v/>
      </c>
      <c r="DF171" s="286" t="str">
        <f ca="true">+IF(OFFSET('Sanitation Data'!$H$29,0,10*ROW('Sanitation Data'!H165))="","",OFFSET('Sanitation Data'!$H$29,0,10*ROW('Sanitation Data'!H165)))</f>
        <v/>
      </c>
      <c r="DG171" s="286" t="str">
        <f ca="true">+IF(OFFSET('Sanitation Data'!$H$30,0,10*ROW('Sanitation Data'!H165))="","",OFFSET('Sanitation Data'!$H$30,0,10*ROW('Sanitation Data'!H165)))</f>
        <v/>
      </c>
      <c r="DH171" s="286" t="str">
        <f ca="true">+IF(OFFSET('Sanitation Data'!$H$31,0,10*ROW('Sanitation Data'!H165))="","",OFFSET('Sanitation Data'!$H$31,0,10*ROW('Sanitation Data'!H165)))</f>
        <v/>
      </c>
      <c r="DI171" s="286" t="str">
        <f ca="true">+IF(OFFSET('Sanitation Data'!$H$32,0,10*ROW('Sanitation Data'!H165))="","",OFFSET('Sanitation Data'!$H$32,0,10*ROW('Sanitation Data'!H165)))</f>
        <v/>
      </c>
      <c r="DJ171" s="286" t="str">
        <f ca="true">+IF(OFFSET('Sanitation Data'!$I$28,0,10*ROW('Sanitation Data'!I165))="","",OFFSET('Sanitation Data'!$I$28,0,10*ROW('Sanitation Data'!I165)))</f>
        <v/>
      </c>
      <c r="DK171" s="286" t="str">
        <f ca="true">+IF(OFFSET('Sanitation Data'!$I$29,0,10*ROW('Sanitation Data'!I165))="","",OFFSET('Sanitation Data'!$I$29,0,10*ROW('Sanitation Data'!I165)))</f>
        <v/>
      </c>
      <c r="DL171" s="286" t="str">
        <f ca="true">+IF(OFFSET('Sanitation Data'!$I$30,0,10*ROW('Sanitation Data'!I165))="","",OFFSET('Sanitation Data'!$I$30,0,10*ROW('Sanitation Data'!I165)))</f>
        <v/>
      </c>
      <c r="DM171" s="286" t="str">
        <f ca="true">+IF(OFFSET('Sanitation Data'!$I$31,0,10*ROW('Sanitation Data'!I165))="","",OFFSET('Sanitation Data'!$I$31,0,10*ROW('Sanitation Data'!I165)))</f>
        <v/>
      </c>
      <c r="DN171" s="286" t="str">
        <f ca="true">+IF(OFFSET('Sanitation Data'!$I$32,0,10*ROW('Sanitation Data'!I165))="","",OFFSET('Sanitation Data'!$I$32,0,10*ROW('Sanitation Data'!I165)))</f>
        <v/>
      </c>
      <c r="DO171" s="286" t="str">
        <f ca="true">+IF(OFFSET('Hygiene Data'!$D$11,0,10*ROW('Hygiene Data'!D165))="","",OFFSET('Hygiene Data'!$D$11,0,10*ROW('Hygiene Data'!D165)))</f>
        <v/>
      </c>
      <c r="DP171" s="286" t="str">
        <f ca="true">+IF(OFFSET('Hygiene Data'!$D$12,0,10*ROW('Hygiene Data'!D165))="","",OFFSET('Hygiene Data'!$D$12,0,10*ROW('Hygiene Data'!D165)))</f>
        <v/>
      </c>
      <c r="DQ171" s="286" t="str">
        <f ca="true">+IF(OFFSET('Hygiene Data'!$D$13,0,10*ROW('Hygiene Data'!D165))="","",OFFSET('Hygiene Data'!$D$13,0,10*ROW('Hygiene Data'!D165)))</f>
        <v/>
      </c>
      <c r="DR171" s="286" t="str">
        <f ca="true">+IF(OFFSET('Hygiene Data'!$E$11,0,10*ROW('Hygiene Data'!E165))="","",OFFSET('Hygiene Data'!$E$11,0,10*ROW('Hygiene Data'!E165)))</f>
        <v/>
      </c>
      <c r="DS171" s="286" t="str">
        <f ca="true">+IF(OFFSET('Hygiene Data'!$E$12,0,10*ROW('Hygiene Data'!E165))="","",OFFSET('Hygiene Data'!$E$12,0,10*ROW('Hygiene Data'!E165)))</f>
        <v/>
      </c>
      <c r="DT171" s="286" t="str">
        <f ca="true">+IF(OFFSET('Hygiene Data'!$E$13,0,10*ROW('Hygiene Data'!E165))="","",OFFSET('Hygiene Data'!$E$13,0,10*ROW('Hygiene Data'!E165)))</f>
        <v/>
      </c>
      <c r="DU171" s="286" t="str">
        <f ca="true">+IF(OFFSET('Hygiene Data'!$F$11,0,10*ROW('Hygiene Data'!F165))="","",OFFSET('Hygiene Data'!$F$11,0,10*ROW('Hygiene Data'!F165)))</f>
        <v/>
      </c>
      <c r="DV171" s="286" t="str">
        <f ca="true">+IF(OFFSET('Hygiene Data'!$F$12,0,10*ROW('Hygiene Data'!F165))="","",OFFSET('Hygiene Data'!$F$12,0,10*ROW('Hygiene Data'!F165)))</f>
        <v/>
      </c>
      <c r="DW171" s="286" t="str">
        <f ca="true">+IF(OFFSET('Hygiene Data'!$F$13,0,10*ROW('Hygiene Data'!F165))="","",OFFSET('Hygiene Data'!$F$13,0,10*ROW('Hygiene Data'!F165)))</f>
        <v/>
      </c>
      <c r="DX171" s="286" t="str">
        <f ca="true">+IF(OFFSET('Hygiene Data'!$G$11,0,10*ROW('Hygiene Data'!G165))="","",OFFSET('Hygiene Data'!$G$11,0,10*ROW('Hygiene Data'!G165)))</f>
        <v/>
      </c>
      <c r="DY171" s="286" t="str">
        <f ca="true">+IF(OFFSET('Hygiene Data'!$G$12,0,10*ROW('Hygiene Data'!G165))="","",OFFSET('Hygiene Data'!$G$12,0,10*ROW('Hygiene Data'!G165)))</f>
        <v/>
      </c>
      <c r="DZ171" s="286" t="str">
        <f ca="true">+IF(OFFSET('Hygiene Data'!$G$13,0,10*ROW('Hygiene Data'!G165))="","",OFFSET('Hygiene Data'!$G$13,0,10*ROW('Hygiene Data'!G165)))</f>
        <v/>
      </c>
      <c r="EA171" s="286" t="str">
        <f ca="true">+IF(OFFSET('Hygiene Data'!$H$11,0,10*ROW('Hygiene Data'!H165))="","",OFFSET('Hygiene Data'!$H$11,0,10*ROW('Hygiene Data'!H165)))</f>
        <v/>
      </c>
      <c r="EB171" s="286" t="str">
        <f ca="true">+IF(OFFSET('Hygiene Data'!$H$12,0,10*ROW('Hygiene Data'!H165))="","",OFFSET('Hygiene Data'!$H$12,0,10*ROW('Hygiene Data'!H165)))</f>
        <v/>
      </c>
      <c r="EC171" s="286" t="str">
        <f ca="true">+IF(OFFSET('Hygiene Data'!$H$13,0,10*ROW('Hygiene Data'!H165))="","",OFFSET('Hygiene Data'!$H$13,0,10*ROW('Hygiene Data'!H165)))</f>
        <v/>
      </c>
      <c r="ED171" s="286" t="str">
        <f ca="true">+IF(OFFSET('Hygiene Data'!$I$11,0,10*ROW('Hygiene Data'!I165))="","",OFFSET('Hygiene Data'!$I$11,0,10*ROW('Hygiene Data'!I165)))</f>
        <v/>
      </c>
      <c r="EE171" s="286" t="str">
        <f ca="true">+IF(OFFSET('Hygiene Data'!$I$12,0,10*ROW('Hygiene Data'!I165))="","",OFFSET('Hygiene Data'!$I$12,0,10*ROW('Hygiene Data'!I165)))</f>
        <v/>
      </c>
      <c r="EF171" s="286"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42"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6"/>
      <c r="BS172" s="286" t="str">
        <f ca="true">+IF(OFFSET('Water Data'!$D$27,0,10*ROW('Water Data'!D166))="","",OFFSET('Water Data'!$D$27,0,10*ROW('Water Data'!D166)))</f>
        <v/>
      </c>
      <c r="BT172" s="286" t="str">
        <f ca="true">+IF(OFFSET('Water Data'!$D$28,0,10*ROW('Water Data'!D166))="","",OFFSET('Water Data'!$D$28,0,10*ROW('Water Data'!D166)))</f>
        <v/>
      </c>
      <c r="BU172" s="286" t="str">
        <f ca="true">+IF(OFFSET('Water Data'!$D$29,0,10*ROW('Water Data'!D166))="","",OFFSET('Water Data'!$D$29,0,10*ROW('Water Data'!D166)))</f>
        <v/>
      </c>
      <c r="BV172" s="286" t="str">
        <f ca="true">+IF(OFFSET('Water Data'!$E$27,0,10*ROW('Water Data'!E166))="","",OFFSET('Water Data'!$E$27,0,10*ROW('Water Data'!E166)))</f>
        <v/>
      </c>
      <c r="BW172" s="286" t="str">
        <f ca="true">+IF(OFFSET('Water Data'!$E$28,0,10*ROW('Water Data'!E166))="","",OFFSET('Water Data'!$E$28,0,10*ROW('Water Data'!E166)))</f>
        <v/>
      </c>
      <c r="BX172" s="286" t="str">
        <f ca="true">+IF(OFFSET('Water Data'!$E$29,0,10*ROW('Water Data'!E166))="","",OFFSET('Water Data'!$E$29,0,10*ROW('Water Data'!E166)))</f>
        <v/>
      </c>
      <c r="BY172" s="286" t="str">
        <f ca="true">+IF(OFFSET('Water Data'!$F$27,0,10*ROW('Water Data'!F166))="","",OFFSET('Water Data'!$F$27,0,10*ROW('Water Data'!F166)))</f>
        <v/>
      </c>
      <c r="BZ172" s="286" t="str">
        <f ca="true">+IF(OFFSET('Water Data'!$F$28,0,10*ROW('Water Data'!F166))="","",OFFSET('Water Data'!$F$28,0,10*ROW('Water Data'!F166)))</f>
        <v/>
      </c>
      <c r="CA172" s="286" t="str">
        <f ca="true">+IF(OFFSET('Water Data'!$F$29,0,10*ROW('Water Data'!F166))="","",OFFSET('Water Data'!$F$29,0,10*ROW('Water Data'!F166)))</f>
        <v/>
      </c>
      <c r="CB172" s="286" t="str">
        <f ca="true">+IF(OFFSET('Water Data'!$G$27,0,10*ROW('Water Data'!G166))="","",OFFSET('Water Data'!$G$27,0,10*ROW('Water Data'!G166)))</f>
        <v/>
      </c>
      <c r="CC172" s="286" t="str">
        <f ca="true">+IF(OFFSET('Water Data'!$G$28,0,10*ROW('Water Data'!G166))="","",OFFSET('Water Data'!$G$28,0,10*ROW('Water Data'!G166)))</f>
        <v/>
      </c>
      <c r="CD172" s="286" t="str">
        <f ca="true">+IF(OFFSET('Water Data'!$G$29,0,10*ROW('Water Data'!G166))="","",OFFSET('Water Data'!$G$29,0,10*ROW('Water Data'!G166)))</f>
        <v/>
      </c>
      <c r="CE172" s="286" t="str">
        <f ca="true">+IF(OFFSET('Water Data'!$H$27,0,10*ROW('Water Data'!H166))="","",OFFSET('Water Data'!$H$27,0,10*ROW('Water Data'!H166)))</f>
        <v/>
      </c>
      <c r="CF172" s="286" t="str">
        <f ca="true">+IF(OFFSET('Water Data'!$H$28,0,10*ROW('Water Data'!H166))="","",OFFSET('Water Data'!$H$28,0,10*ROW('Water Data'!H166)))</f>
        <v/>
      </c>
      <c r="CG172" s="286" t="str">
        <f ca="true">+IF(OFFSET('Water Data'!$H$29,0,10*ROW('Water Data'!H166))="","",OFFSET('Water Data'!$H$29,0,10*ROW('Water Data'!H166)))</f>
        <v/>
      </c>
      <c r="CH172" s="286" t="str">
        <f ca="true">+IF(OFFSET('Water Data'!$I$27,0,10*ROW('Water Data'!I166))="","",OFFSET('Water Data'!$I$27,0,10*ROW('Water Data'!I166)))</f>
        <v/>
      </c>
      <c r="CI172" s="286" t="str">
        <f ca="true">+IF(OFFSET('Water Data'!$I$28,0,10*ROW('Water Data'!I166))="","",OFFSET('Water Data'!$I$28,0,10*ROW('Water Data'!I166)))</f>
        <v/>
      </c>
      <c r="CJ172" s="286" t="str">
        <f ca="true">+IF(OFFSET('Water Data'!$I$29,0,10*ROW('Water Data'!I166))="","",OFFSET('Water Data'!$I$29,0,10*ROW('Water Data'!I166)))</f>
        <v/>
      </c>
      <c r="CK172" s="286" t="str">
        <f ca="true">+IF(OFFSET('Sanitation Data'!$D$28,0,10*ROW('Sanitation Data'!D166))="","",OFFSET('Sanitation Data'!$D$28,0,10*ROW('Sanitation Data'!D166)))</f>
        <v/>
      </c>
      <c r="CL172" s="286" t="str">
        <f ca="true">+IF(OFFSET('Sanitation Data'!$D$29,0,10*ROW('Sanitation Data'!D166))="","",OFFSET('Sanitation Data'!$D$29,0,10*ROW('Sanitation Data'!D166)))</f>
        <v/>
      </c>
      <c r="CM172" s="286" t="str">
        <f ca="true">+IF(OFFSET('Sanitation Data'!$D$30,0,10*ROW('Sanitation Data'!D166))="","",OFFSET('Sanitation Data'!$D$30,0,10*ROW('Sanitation Data'!D166)))</f>
        <v/>
      </c>
      <c r="CN172" s="286" t="str">
        <f ca="true">+IF(OFFSET('Sanitation Data'!$D$31,0,10*ROW('Sanitation Data'!D166))="","",OFFSET('Sanitation Data'!$D$31,0,10*ROW('Sanitation Data'!D166)))</f>
        <v/>
      </c>
      <c r="CO172" s="286" t="str">
        <f ca="true">+IF(OFFSET('Sanitation Data'!$D$32,0,10*ROW('Sanitation Data'!D166))="","",OFFSET('Sanitation Data'!$D$32,0,10*ROW('Sanitation Data'!D166)))</f>
        <v/>
      </c>
      <c r="CP172" s="286" t="str">
        <f ca="true">+IF(OFFSET('Sanitation Data'!$E$28,0,10*ROW('Sanitation Data'!E166))="","",OFFSET('Sanitation Data'!$E$28,0,10*ROW('Sanitation Data'!E166)))</f>
        <v/>
      </c>
      <c r="CQ172" s="286" t="str">
        <f ca="true">+IF(OFFSET('Sanitation Data'!$E$29,0,10*ROW('Sanitation Data'!E166))="","",OFFSET('Sanitation Data'!$E$29,0,10*ROW('Sanitation Data'!E166)))</f>
        <v/>
      </c>
      <c r="CR172" s="286" t="str">
        <f ca="true">+IF(OFFSET('Sanitation Data'!$E$30,0,10*ROW('Sanitation Data'!E166))="","",OFFSET('Sanitation Data'!$E$30,0,10*ROW('Sanitation Data'!E166)))</f>
        <v/>
      </c>
      <c r="CS172" s="286" t="str">
        <f ca="true">+IF(OFFSET('Sanitation Data'!$E$31,0,10*ROW('Sanitation Data'!E166))="","",OFFSET('Sanitation Data'!$E$31,0,10*ROW('Sanitation Data'!E166)))</f>
        <v/>
      </c>
      <c r="CT172" s="286" t="str">
        <f ca="true">+IF(OFFSET('Sanitation Data'!$E$32,0,10*ROW('Sanitation Data'!E166))="","",OFFSET('Sanitation Data'!$E$32,0,10*ROW('Sanitation Data'!E166)))</f>
        <v/>
      </c>
      <c r="CU172" s="286" t="str">
        <f ca="true">+IF(OFFSET('Sanitation Data'!$F$28,0,10*ROW('Sanitation Data'!F166))="","",OFFSET('Sanitation Data'!$F$28,0,10*ROW('Sanitation Data'!F166)))</f>
        <v/>
      </c>
      <c r="CV172" s="286" t="str">
        <f ca="true">+IF(OFFSET('Sanitation Data'!$F$29,0,10*ROW('Sanitation Data'!F166))="","",OFFSET('Sanitation Data'!$F$29,0,10*ROW('Sanitation Data'!F166)))</f>
        <v/>
      </c>
      <c r="CW172" s="286" t="str">
        <f ca="true">+IF(OFFSET('Sanitation Data'!$F$30,0,10*ROW('Sanitation Data'!F166))="","",OFFSET('Sanitation Data'!$F$30,0,10*ROW('Sanitation Data'!F166)))</f>
        <v/>
      </c>
      <c r="CX172" s="286" t="str">
        <f ca="true">+IF(OFFSET('Sanitation Data'!$F$31,0,10*ROW('Sanitation Data'!F166))="","",OFFSET('Sanitation Data'!$F$31,0,10*ROW('Sanitation Data'!F166)))</f>
        <v/>
      </c>
      <c r="CY172" s="286" t="str">
        <f ca="true">+IF(OFFSET('Sanitation Data'!$F$32,0,10*ROW('Sanitation Data'!F166))="","",OFFSET('Sanitation Data'!$F$32,0,10*ROW('Sanitation Data'!F166)))</f>
        <v/>
      </c>
      <c r="CZ172" s="286" t="str">
        <f ca="true">+IF(OFFSET('Sanitation Data'!$G$28,0,10*ROW('Sanitation Data'!G166))="","",OFFSET('Sanitation Data'!$G$28,0,10*ROW('Sanitation Data'!G166)))</f>
        <v/>
      </c>
      <c r="DA172" s="286" t="str">
        <f ca="true">+IF(OFFSET('Sanitation Data'!$G$29,0,10*ROW('Sanitation Data'!G166))="","",OFFSET('Sanitation Data'!$G$29,0,10*ROW('Sanitation Data'!G166)))</f>
        <v/>
      </c>
      <c r="DB172" s="286" t="str">
        <f ca="true">+IF(OFFSET('Sanitation Data'!$G$30,0,10*ROW('Sanitation Data'!G166))="","",OFFSET('Sanitation Data'!$G$30,0,10*ROW('Sanitation Data'!G166)))</f>
        <v/>
      </c>
      <c r="DC172" s="286" t="str">
        <f ca="true">+IF(OFFSET('Sanitation Data'!$G$31,0,10*ROW('Sanitation Data'!G166))="","",OFFSET('Sanitation Data'!$G$31,0,10*ROW('Sanitation Data'!G166)))</f>
        <v/>
      </c>
      <c r="DD172" s="286" t="str">
        <f ca="true">+IF(OFFSET('Sanitation Data'!$G$32,0,10*ROW('Sanitation Data'!G166))="","",OFFSET('Sanitation Data'!$G$32,0,10*ROW('Sanitation Data'!G166)))</f>
        <v/>
      </c>
      <c r="DE172" s="286" t="str">
        <f ca="true">+IF(OFFSET('Sanitation Data'!$H$28,0,10*ROW('Sanitation Data'!H166))="","",OFFSET('Sanitation Data'!$H$28,0,10*ROW('Sanitation Data'!H166)))</f>
        <v/>
      </c>
      <c r="DF172" s="286" t="str">
        <f ca="true">+IF(OFFSET('Sanitation Data'!$H$29,0,10*ROW('Sanitation Data'!H166))="","",OFFSET('Sanitation Data'!$H$29,0,10*ROW('Sanitation Data'!H166)))</f>
        <v/>
      </c>
      <c r="DG172" s="286" t="str">
        <f ca="true">+IF(OFFSET('Sanitation Data'!$H$30,0,10*ROW('Sanitation Data'!H166))="","",OFFSET('Sanitation Data'!$H$30,0,10*ROW('Sanitation Data'!H166)))</f>
        <v/>
      </c>
      <c r="DH172" s="286" t="str">
        <f ca="true">+IF(OFFSET('Sanitation Data'!$H$31,0,10*ROW('Sanitation Data'!H166))="","",OFFSET('Sanitation Data'!$H$31,0,10*ROW('Sanitation Data'!H166)))</f>
        <v/>
      </c>
      <c r="DI172" s="286" t="str">
        <f ca="true">+IF(OFFSET('Sanitation Data'!$H$32,0,10*ROW('Sanitation Data'!H166))="","",OFFSET('Sanitation Data'!$H$32,0,10*ROW('Sanitation Data'!H166)))</f>
        <v/>
      </c>
      <c r="DJ172" s="286" t="str">
        <f ca="true">+IF(OFFSET('Sanitation Data'!$I$28,0,10*ROW('Sanitation Data'!I166))="","",OFFSET('Sanitation Data'!$I$28,0,10*ROW('Sanitation Data'!I166)))</f>
        <v/>
      </c>
      <c r="DK172" s="286" t="str">
        <f ca="true">+IF(OFFSET('Sanitation Data'!$I$29,0,10*ROW('Sanitation Data'!I166))="","",OFFSET('Sanitation Data'!$I$29,0,10*ROW('Sanitation Data'!I166)))</f>
        <v/>
      </c>
      <c r="DL172" s="286" t="str">
        <f ca="true">+IF(OFFSET('Sanitation Data'!$I$30,0,10*ROW('Sanitation Data'!I166))="","",OFFSET('Sanitation Data'!$I$30,0,10*ROW('Sanitation Data'!I166)))</f>
        <v/>
      </c>
      <c r="DM172" s="286" t="str">
        <f ca="true">+IF(OFFSET('Sanitation Data'!$I$31,0,10*ROW('Sanitation Data'!I166))="","",OFFSET('Sanitation Data'!$I$31,0,10*ROW('Sanitation Data'!I166)))</f>
        <v/>
      </c>
      <c r="DN172" s="286" t="str">
        <f ca="true">+IF(OFFSET('Sanitation Data'!$I$32,0,10*ROW('Sanitation Data'!I166))="","",OFFSET('Sanitation Data'!$I$32,0,10*ROW('Sanitation Data'!I166)))</f>
        <v/>
      </c>
      <c r="DO172" s="286" t="str">
        <f ca="true">+IF(OFFSET('Hygiene Data'!$D$11,0,10*ROW('Hygiene Data'!D166))="","",OFFSET('Hygiene Data'!$D$11,0,10*ROW('Hygiene Data'!D166)))</f>
        <v/>
      </c>
      <c r="DP172" s="286" t="str">
        <f ca="true">+IF(OFFSET('Hygiene Data'!$D$12,0,10*ROW('Hygiene Data'!D166))="","",OFFSET('Hygiene Data'!$D$12,0,10*ROW('Hygiene Data'!D166)))</f>
        <v/>
      </c>
      <c r="DQ172" s="286" t="str">
        <f ca="true">+IF(OFFSET('Hygiene Data'!$D$13,0,10*ROW('Hygiene Data'!D166))="","",OFFSET('Hygiene Data'!$D$13,0,10*ROW('Hygiene Data'!D166)))</f>
        <v/>
      </c>
      <c r="DR172" s="286" t="str">
        <f ca="true">+IF(OFFSET('Hygiene Data'!$E$11,0,10*ROW('Hygiene Data'!E166))="","",OFFSET('Hygiene Data'!$E$11,0,10*ROW('Hygiene Data'!E166)))</f>
        <v/>
      </c>
      <c r="DS172" s="286" t="str">
        <f ca="true">+IF(OFFSET('Hygiene Data'!$E$12,0,10*ROW('Hygiene Data'!E166))="","",OFFSET('Hygiene Data'!$E$12,0,10*ROW('Hygiene Data'!E166)))</f>
        <v/>
      </c>
      <c r="DT172" s="286" t="str">
        <f ca="true">+IF(OFFSET('Hygiene Data'!$E$13,0,10*ROW('Hygiene Data'!E166))="","",OFFSET('Hygiene Data'!$E$13,0,10*ROW('Hygiene Data'!E166)))</f>
        <v/>
      </c>
      <c r="DU172" s="286" t="str">
        <f ca="true">+IF(OFFSET('Hygiene Data'!$F$11,0,10*ROW('Hygiene Data'!F166))="","",OFFSET('Hygiene Data'!$F$11,0,10*ROW('Hygiene Data'!F166)))</f>
        <v/>
      </c>
      <c r="DV172" s="286" t="str">
        <f ca="true">+IF(OFFSET('Hygiene Data'!$F$12,0,10*ROW('Hygiene Data'!F166))="","",OFFSET('Hygiene Data'!$F$12,0,10*ROW('Hygiene Data'!F166)))</f>
        <v/>
      </c>
      <c r="DW172" s="286" t="str">
        <f ca="true">+IF(OFFSET('Hygiene Data'!$F$13,0,10*ROW('Hygiene Data'!F166))="","",OFFSET('Hygiene Data'!$F$13,0,10*ROW('Hygiene Data'!F166)))</f>
        <v/>
      </c>
      <c r="DX172" s="286" t="str">
        <f ca="true">+IF(OFFSET('Hygiene Data'!$G$11,0,10*ROW('Hygiene Data'!G166))="","",OFFSET('Hygiene Data'!$G$11,0,10*ROW('Hygiene Data'!G166)))</f>
        <v/>
      </c>
      <c r="DY172" s="286" t="str">
        <f ca="true">+IF(OFFSET('Hygiene Data'!$G$12,0,10*ROW('Hygiene Data'!G166))="","",OFFSET('Hygiene Data'!$G$12,0,10*ROW('Hygiene Data'!G166)))</f>
        <v/>
      </c>
      <c r="DZ172" s="286" t="str">
        <f ca="true">+IF(OFFSET('Hygiene Data'!$G$13,0,10*ROW('Hygiene Data'!G166))="","",OFFSET('Hygiene Data'!$G$13,0,10*ROW('Hygiene Data'!G166)))</f>
        <v/>
      </c>
      <c r="EA172" s="286" t="str">
        <f ca="true">+IF(OFFSET('Hygiene Data'!$H$11,0,10*ROW('Hygiene Data'!H166))="","",OFFSET('Hygiene Data'!$H$11,0,10*ROW('Hygiene Data'!H166)))</f>
        <v/>
      </c>
      <c r="EB172" s="286" t="str">
        <f ca="true">+IF(OFFSET('Hygiene Data'!$H$12,0,10*ROW('Hygiene Data'!H166))="","",OFFSET('Hygiene Data'!$H$12,0,10*ROW('Hygiene Data'!H166)))</f>
        <v/>
      </c>
      <c r="EC172" s="286" t="str">
        <f ca="true">+IF(OFFSET('Hygiene Data'!$H$13,0,10*ROW('Hygiene Data'!H166))="","",OFFSET('Hygiene Data'!$H$13,0,10*ROW('Hygiene Data'!H166)))</f>
        <v/>
      </c>
      <c r="ED172" s="286" t="str">
        <f ca="true">+IF(OFFSET('Hygiene Data'!$I$11,0,10*ROW('Hygiene Data'!I166))="","",OFFSET('Hygiene Data'!$I$11,0,10*ROW('Hygiene Data'!I166)))</f>
        <v/>
      </c>
      <c r="EE172" s="286" t="str">
        <f ca="true">+IF(OFFSET('Hygiene Data'!$I$12,0,10*ROW('Hygiene Data'!I166))="","",OFFSET('Hygiene Data'!$I$12,0,10*ROW('Hygiene Data'!I166)))</f>
        <v/>
      </c>
      <c r="EF172" s="286"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42"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6"/>
      <c r="BS173" s="286" t="str">
        <f ca="true">+IF(OFFSET('Water Data'!$D$27,0,10*ROW('Water Data'!D167))="","",OFFSET('Water Data'!$D$27,0,10*ROW('Water Data'!D167)))</f>
        <v/>
      </c>
      <c r="BT173" s="286" t="str">
        <f ca="true">+IF(OFFSET('Water Data'!$D$28,0,10*ROW('Water Data'!D167))="","",OFFSET('Water Data'!$D$28,0,10*ROW('Water Data'!D167)))</f>
        <v/>
      </c>
      <c r="BU173" s="286" t="str">
        <f ca="true">+IF(OFFSET('Water Data'!$D$29,0,10*ROW('Water Data'!D167))="","",OFFSET('Water Data'!$D$29,0,10*ROW('Water Data'!D167)))</f>
        <v/>
      </c>
      <c r="BV173" s="286" t="str">
        <f ca="true">+IF(OFFSET('Water Data'!$E$27,0,10*ROW('Water Data'!E167))="","",OFFSET('Water Data'!$E$27,0,10*ROW('Water Data'!E167)))</f>
        <v/>
      </c>
      <c r="BW173" s="286" t="str">
        <f ca="true">+IF(OFFSET('Water Data'!$E$28,0,10*ROW('Water Data'!E167))="","",OFFSET('Water Data'!$E$28,0,10*ROW('Water Data'!E167)))</f>
        <v/>
      </c>
      <c r="BX173" s="286" t="str">
        <f ca="true">+IF(OFFSET('Water Data'!$E$29,0,10*ROW('Water Data'!E167))="","",OFFSET('Water Data'!$E$29,0,10*ROW('Water Data'!E167)))</f>
        <v/>
      </c>
      <c r="BY173" s="286" t="str">
        <f ca="true">+IF(OFFSET('Water Data'!$F$27,0,10*ROW('Water Data'!F167))="","",OFFSET('Water Data'!$F$27,0,10*ROW('Water Data'!F167)))</f>
        <v/>
      </c>
      <c r="BZ173" s="286" t="str">
        <f ca="true">+IF(OFFSET('Water Data'!$F$28,0,10*ROW('Water Data'!F167))="","",OFFSET('Water Data'!$F$28,0,10*ROW('Water Data'!F167)))</f>
        <v/>
      </c>
      <c r="CA173" s="286" t="str">
        <f ca="true">+IF(OFFSET('Water Data'!$F$29,0,10*ROW('Water Data'!F167))="","",OFFSET('Water Data'!$F$29,0,10*ROW('Water Data'!F167)))</f>
        <v/>
      </c>
      <c r="CB173" s="286" t="str">
        <f ca="true">+IF(OFFSET('Water Data'!$G$27,0,10*ROW('Water Data'!G167))="","",OFFSET('Water Data'!$G$27,0,10*ROW('Water Data'!G167)))</f>
        <v/>
      </c>
      <c r="CC173" s="286" t="str">
        <f ca="true">+IF(OFFSET('Water Data'!$G$28,0,10*ROW('Water Data'!G167))="","",OFFSET('Water Data'!$G$28,0,10*ROW('Water Data'!G167)))</f>
        <v/>
      </c>
      <c r="CD173" s="286" t="str">
        <f ca="true">+IF(OFFSET('Water Data'!$G$29,0,10*ROW('Water Data'!G167))="","",OFFSET('Water Data'!$G$29,0,10*ROW('Water Data'!G167)))</f>
        <v/>
      </c>
      <c r="CE173" s="286" t="str">
        <f ca="true">+IF(OFFSET('Water Data'!$H$27,0,10*ROW('Water Data'!H167))="","",OFFSET('Water Data'!$H$27,0,10*ROW('Water Data'!H167)))</f>
        <v/>
      </c>
      <c r="CF173" s="286" t="str">
        <f ca="true">+IF(OFFSET('Water Data'!$H$28,0,10*ROW('Water Data'!H167))="","",OFFSET('Water Data'!$H$28,0,10*ROW('Water Data'!H167)))</f>
        <v/>
      </c>
      <c r="CG173" s="286" t="str">
        <f ca="true">+IF(OFFSET('Water Data'!$H$29,0,10*ROW('Water Data'!H167))="","",OFFSET('Water Data'!$H$29,0,10*ROW('Water Data'!H167)))</f>
        <v/>
      </c>
      <c r="CH173" s="286" t="str">
        <f ca="true">+IF(OFFSET('Water Data'!$I$27,0,10*ROW('Water Data'!I167))="","",OFFSET('Water Data'!$I$27,0,10*ROW('Water Data'!I167)))</f>
        <v/>
      </c>
      <c r="CI173" s="286" t="str">
        <f ca="true">+IF(OFFSET('Water Data'!$I$28,0,10*ROW('Water Data'!I167))="","",OFFSET('Water Data'!$I$28,0,10*ROW('Water Data'!I167)))</f>
        <v/>
      </c>
      <c r="CJ173" s="286" t="str">
        <f ca="true">+IF(OFFSET('Water Data'!$I$29,0,10*ROW('Water Data'!I167))="","",OFFSET('Water Data'!$I$29,0,10*ROW('Water Data'!I167)))</f>
        <v/>
      </c>
      <c r="CK173" s="286" t="str">
        <f ca="true">+IF(OFFSET('Sanitation Data'!$D$28,0,10*ROW('Sanitation Data'!D167))="","",OFFSET('Sanitation Data'!$D$28,0,10*ROW('Sanitation Data'!D167)))</f>
        <v/>
      </c>
      <c r="CL173" s="286" t="str">
        <f ca="true">+IF(OFFSET('Sanitation Data'!$D$29,0,10*ROW('Sanitation Data'!D167))="","",OFFSET('Sanitation Data'!$D$29,0,10*ROW('Sanitation Data'!D167)))</f>
        <v/>
      </c>
      <c r="CM173" s="286" t="str">
        <f ca="true">+IF(OFFSET('Sanitation Data'!$D$30,0,10*ROW('Sanitation Data'!D167))="","",OFFSET('Sanitation Data'!$D$30,0,10*ROW('Sanitation Data'!D167)))</f>
        <v/>
      </c>
      <c r="CN173" s="286" t="str">
        <f ca="true">+IF(OFFSET('Sanitation Data'!$D$31,0,10*ROW('Sanitation Data'!D167))="","",OFFSET('Sanitation Data'!$D$31,0,10*ROW('Sanitation Data'!D167)))</f>
        <v/>
      </c>
      <c r="CO173" s="286" t="str">
        <f ca="true">+IF(OFFSET('Sanitation Data'!$D$32,0,10*ROW('Sanitation Data'!D167))="","",OFFSET('Sanitation Data'!$D$32,0,10*ROW('Sanitation Data'!D167)))</f>
        <v/>
      </c>
      <c r="CP173" s="286" t="str">
        <f ca="true">+IF(OFFSET('Sanitation Data'!$E$28,0,10*ROW('Sanitation Data'!E167))="","",OFFSET('Sanitation Data'!$E$28,0,10*ROW('Sanitation Data'!E167)))</f>
        <v/>
      </c>
      <c r="CQ173" s="286" t="str">
        <f ca="true">+IF(OFFSET('Sanitation Data'!$E$29,0,10*ROW('Sanitation Data'!E167))="","",OFFSET('Sanitation Data'!$E$29,0,10*ROW('Sanitation Data'!E167)))</f>
        <v/>
      </c>
      <c r="CR173" s="286" t="str">
        <f ca="true">+IF(OFFSET('Sanitation Data'!$E$30,0,10*ROW('Sanitation Data'!E167))="","",OFFSET('Sanitation Data'!$E$30,0,10*ROW('Sanitation Data'!E167)))</f>
        <v/>
      </c>
      <c r="CS173" s="286" t="str">
        <f ca="true">+IF(OFFSET('Sanitation Data'!$E$31,0,10*ROW('Sanitation Data'!E167))="","",OFFSET('Sanitation Data'!$E$31,0,10*ROW('Sanitation Data'!E167)))</f>
        <v/>
      </c>
      <c r="CT173" s="286" t="str">
        <f ca="true">+IF(OFFSET('Sanitation Data'!$E$32,0,10*ROW('Sanitation Data'!E167))="","",OFFSET('Sanitation Data'!$E$32,0,10*ROW('Sanitation Data'!E167)))</f>
        <v/>
      </c>
      <c r="CU173" s="286" t="str">
        <f ca="true">+IF(OFFSET('Sanitation Data'!$F$28,0,10*ROW('Sanitation Data'!F167))="","",OFFSET('Sanitation Data'!$F$28,0,10*ROW('Sanitation Data'!F167)))</f>
        <v/>
      </c>
      <c r="CV173" s="286" t="str">
        <f ca="true">+IF(OFFSET('Sanitation Data'!$F$29,0,10*ROW('Sanitation Data'!F167))="","",OFFSET('Sanitation Data'!$F$29,0,10*ROW('Sanitation Data'!F167)))</f>
        <v/>
      </c>
      <c r="CW173" s="286" t="str">
        <f ca="true">+IF(OFFSET('Sanitation Data'!$F$30,0,10*ROW('Sanitation Data'!F167))="","",OFFSET('Sanitation Data'!$F$30,0,10*ROW('Sanitation Data'!F167)))</f>
        <v/>
      </c>
      <c r="CX173" s="286" t="str">
        <f ca="true">+IF(OFFSET('Sanitation Data'!$F$31,0,10*ROW('Sanitation Data'!F167))="","",OFFSET('Sanitation Data'!$F$31,0,10*ROW('Sanitation Data'!F167)))</f>
        <v/>
      </c>
      <c r="CY173" s="286" t="str">
        <f ca="true">+IF(OFFSET('Sanitation Data'!$F$32,0,10*ROW('Sanitation Data'!F167))="","",OFFSET('Sanitation Data'!$F$32,0,10*ROW('Sanitation Data'!F167)))</f>
        <v/>
      </c>
      <c r="CZ173" s="286" t="str">
        <f ca="true">+IF(OFFSET('Sanitation Data'!$G$28,0,10*ROW('Sanitation Data'!G167))="","",OFFSET('Sanitation Data'!$G$28,0,10*ROW('Sanitation Data'!G167)))</f>
        <v/>
      </c>
      <c r="DA173" s="286" t="str">
        <f ca="true">+IF(OFFSET('Sanitation Data'!$G$29,0,10*ROW('Sanitation Data'!G167))="","",OFFSET('Sanitation Data'!$G$29,0,10*ROW('Sanitation Data'!G167)))</f>
        <v/>
      </c>
      <c r="DB173" s="286" t="str">
        <f ca="true">+IF(OFFSET('Sanitation Data'!$G$30,0,10*ROW('Sanitation Data'!G167))="","",OFFSET('Sanitation Data'!$G$30,0,10*ROW('Sanitation Data'!G167)))</f>
        <v/>
      </c>
      <c r="DC173" s="286" t="str">
        <f ca="true">+IF(OFFSET('Sanitation Data'!$G$31,0,10*ROW('Sanitation Data'!G167))="","",OFFSET('Sanitation Data'!$G$31,0,10*ROW('Sanitation Data'!G167)))</f>
        <v/>
      </c>
      <c r="DD173" s="286" t="str">
        <f ca="true">+IF(OFFSET('Sanitation Data'!$G$32,0,10*ROW('Sanitation Data'!G167))="","",OFFSET('Sanitation Data'!$G$32,0,10*ROW('Sanitation Data'!G167)))</f>
        <v/>
      </c>
      <c r="DE173" s="286" t="str">
        <f ca="true">+IF(OFFSET('Sanitation Data'!$H$28,0,10*ROW('Sanitation Data'!H167))="","",OFFSET('Sanitation Data'!$H$28,0,10*ROW('Sanitation Data'!H167)))</f>
        <v/>
      </c>
      <c r="DF173" s="286" t="str">
        <f ca="true">+IF(OFFSET('Sanitation Data'!$H$29,0,10*ROW('Sanitation Data'!H167))="","",OFFSET('Sanitation Data'!$H$29,0,10*ROW('Sanitation Data'!H167)))</f>
        <v/>
      </c>
      <c r="DG173" s="286" t="str">
        <f ca="true">+IF(OFFSET('Sanitation Data'!$H$30,0,10*ROW('Sanitation Data'!H167))="","",OFFSET('Sanitation Data'!$H$30,0,10*ROW('Sanitation Data'!H167)))</f>
        <v/>
      </c>
      <c r="DH173" s="286" t="str">
        <f ca="true">+IF(OFFSET('Sanitation Data'!$H$31,0,10*ROW('Sanitation Data'!H167))="","",OFFSET('Sanitation Data'!$H$31,0,10*ROW('Sanitation Data'!H167)))</f>
        <v/>
      </c>
      <c r="DI173" s="286" t="str">
        <f ca="true">+IF(OFFSET('Sanitation Data'!$H$32,0,10*ROW('Sanitation Data'!H167))="","",OFFSET('Sanitation Data'!$H$32,0,10*ROW('Sanitation Data'!H167)))</f>
        <v/>
      </c>
      <c r="DJ173" s="286" t="str">
        <f ca="true">+IF(OFFSET('Sanitation Data'!$I$28,0,10*ROW('Sanitation Data'!I167))="","",OFFSET('Sanitation Data'!$I$28,0,10*ROW('Sanitation Data'!I167)))</f>
        <v/>
      </c>
      <c r="DK173" s="286" t="str">
        <f ca="true">+IF(OFFSET('Sanitation Data'!$I$29,0,10*ROW('Sanitation Data'!I167))="","",OFFSET('Sanitation Data'!$I$29,0,10*ROW('Sanitation Data'!I167)))</f>
        <v/>
      </c>
      <c r="DL173" s="286" t="str">
        <f ca="true">+IF(OFFSET('Sanitation Data'!$I$30,0,10*ROW('Sanitation Data'!I167))="","",OFFSET('Sanitation Data'!$I$30,0,10*ROW('Sanitation Data'!I167)))</f>
        <v/>
      </c>
      <c r="DM173" s="286" t="str">
        <f ca="true">+IF(OFFSET('Sanitation Data'!$I$31,0,10*ROW('Sanitation Data'!I167))="","",OFFSET('Sanitation Data'!$I$31,0,10*ROW('Sanitation Data'!I167)))</f>
        <v/>
      </c>
      <c r="DN173" s="286" t="str">
        <f ca="true">+IF(OFFSET('Sanitation Data'!$I$32,0,10*ROW('Sanitation Data'!I167))="","",OFFSET('Sanitation Data'!$I$32,0,10*ROW('Sanitation Data'!I167)))</f>
        <v/>
      </c>
      <c r="DO173" s="286" t="str">
        <f ca="true">+IF(OFFSET('Hygiene Data'!$D$11,0,10*ROW('Hygiene Data'!D167))="","",OFFSET('Hygiene Data'!$D$11,0,10*ROW('Hygiene Data'!D167)))</f>
        <v/>
      </c>
      <c r="DP173" s="286" t="str">
        <f ca="true">+IF(OFFSET('Hygiene Data'!$D$12,0,10*ROW('Hygiene Data'!D167))="","",OFFSET('Hygiene Data'!$D$12,0,10*ROW('Hygiene Data'!D167)))</f>
        <v/>
      </c>
      <c r="DQ173" s="286" t="str">
        <f ca="true">+IF(OFFSET('Hygiene Data'!$D$13,0,10*ROW('Hygiene Data'!D167))="","",OFFSET('Hygiene Data'!$D$13,0,10*ROW('Hygiene Data'!D167)))</f>
        <v/>
      </c>
      <c r="DR173" s="286" t="str">
        <f ca="true">+IF(OFFSET('Hygiene Data'!$E$11,0,10*ROW('Hygiene Data'!E167))="","",OFFSET('Hygiene Data'!$E$11,0,10*ROW('Hygiene Data'!E167)))</f>
        <v/>
      </c>
      <c r="DS173" s="286" t="str">
        <f ca="true">+IF(OFFSET('Hygiene Data'!$E$12,0,10*ROW('Hygiene Data'!E167))="","",OFFSET('Hygiene Data'!$E$12,0,10*ROW('Hygiene Data'!E167)))</f>
        <v/>
      </c>
      <c r="DT173" s="286" t="str">
        <f ca="true">+IF(OFFSET('Hygiene Data'!$E$13,0,10*ROW('Hygiene Data'!E167))="","",OFFSET('Hygiene Data'!$E$13,0,10*ROW('Hygiene Data'!E167)))</f>
        <v/>
      </c>
      <c r="DU173" s="286" t="str">
        <f ca="true">+IF(OFFSET('Hygiene Data'!$F$11,0,10*ROW('Hygiene Data'!F167))="","",OFFSET('Hygiene Data'!$F$11,0,10*ROW('Hygiene Data'!F167)))</f>
        <v/>
      </c>
      <c r="DV173" s="286" t="str">
        <f ca="true">+IF(OFFSET('Hygiene Data'!$F$12,0,10*ROW('Hygiene Data'!F167))="","",OFFSET('Hygiene Data'!$F$12,0,10*ROW('Hygiene Data'!F167)))</f>
        <v/>
      </c>
      <c r="DW173" s="286" t="str">
        <f ca="true">+IF(OFFSET('Hygiene Data'!$F$13,0,10*ROW('Hygiene Data'!F167))="","",OFFSET('Hygiene Data'!$F$13,0,10*ROW('Hygiene Data'!F167)))</f>
        <v/>
      </c>
      <c r="DX173" s="286" t="str">
        <f ca="true">+IF(OFFSET('Hygiene Data'!$G$11,0,10*ROW('Hygiene Data'!G167))="","",OFFSET('Hygiene Data'!$G$11,0,10*ROW('Hygiene Data'!G167)))</f>
        <v/>
      </c>
      <c r="DY173" s="286" t="str">
        <f ca="true">+IF(OFFSET('Hygiene Data'!$G$12,0,10*ROW('Hygiene Data'!G167))="","",OFFSET('Hygiene Data'!$G$12,0,10*ROW('Hygiene Data'!G167)))</f>
        <v/>
      </c>
      <c r="DZ173" s="286" t="str">
        <f ca="true">+IF(OFFSET('Hygiene Data'!$G$13,0,10*ROW('Hygiene Data'!G167))="","",OFFSET('Hygiene Data'!$G$13,0,10*ROW('Hygiene Data'!G167)))</f>
        <v/>
      </c>
      <c r="EA173" s="286" t="str">
        <f ca="true">+IF(OFFSET('Hygiene Data'!$H$11,0,10*ROW('Hygiene Data'!H167))="","",OFFSET('Hygiene Data'!$H$11,0,10*ROW('Hygiene Data'!H167)))</f>
        <v/>
      </c>
      <c r="EB173" s="286" t="str">
        <f ca="true">+IF(OFFSET('Hygiene Data'!$H$12,0,10*ROW('Hygiene Data'!H167))="","",OFFSET('Hygiene Data'!$H$12,0,10*ROW('Hygiene Data'!H167)))</f>
        <v/>
      </c>
      <c r="EC173" s="286" t="str">
        <f ca="true">+IF(OFFSET('Hygiene Data'!$H$13,0,10*ROW('Hygiene Data'!H167))="","",OFFSET('Hygiene Data'!$H$13,0,10*ROW('Hygiene Data'!H167)))</f>
        <v/>
      </c>
      <c r="ED173" s="286" t="str">
        <f ca="true">+IF(OFFSET('Hygiene Data'!$I$11,0,10*ROW('Hygiene Data'!I167))="","",OFFSET('Hygiene Data'!$I$11,0,10*ROW('Hygiene Data'!I167)))</f>
        <v/>
      </c>
      <c r="EE173" s="286" t="str">
        <f ca="true">+IF(OFFSET('Hygiene Data'!$I$12,0,10*ROW('Hygiene Data'!I167))="","",OFFSET('Hygiene Data'!$I$12,0,10*ROW('Hygiene Data'!I167)))</f>
        <v/>
      </c>
      <c r="EF173" s="286"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42"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6"/>
      <c r="BS174" s="286" t="str">
        <f ca="true">+IF(OFFSET('Water Data'!$D$27,0,10*ROW('Water Data'!D168))="","",OFFSET('Water Data'!$D$27,0,10*ROW('Water Data'!D168)))</f>
        <v/>
      </c>
      <c r="BT174" s="286" t="str">
        <f ca="true">+IF(OFFSET('Water Data'!$D$28,0,10*ROW('Water Data'!D168))="","",OFFSET('Water Data'!$D$28,0,10*ROW('Water Data'!D168)))</f>
        <v/>
      </c>
      <c r="BU174" s="286" t="str">
        <f ca="true">+IF(OFFSET('Water Data'!$D$29,0,10*ROW('Water Data'!D168))="","",OFFSET('Water Data'!$D$29,0,10*ROW('Water Data'!D168)))</f>
        <v/>
      </c>
      <c r="BV174" s="286" t="str">
        <f ca="true">+IF(OFFSET('Water Data'!$E$27,0,10*ROW('Water Data'!E168))="","",OFFSET('Water Data'!$E$27,0,10*ROW('Water Data'!E168)))</f>
        <v/>
      </c>
      <c r="BW174" s="286" t="str">
        <f ca="true">+IF(OFFSET('Water Data'!$E$28,0,10*ROW('Water Data'!E168))="","",OFFSET('Water Data'!$E$28,0,10*ROW('Water Data'!E168)))</f>
        <v/>
      </c>
      <c r="BX174" s="286" t="str">
        <f ca="true">+IF(OFFSET('Water Data'!$E$29,0,10*ROW('Water Data'!E168))="","",OFFSET('Water Data'!$E$29,0,10*ROW('Water Data'!E168)))</f>
        <v/>
      </c>
      <c r="BY174" s="286" t="str">
        <f ca="true">+IF(OFFSET('Water Data'!$F$27,0,10*ROW('Water Data'!F168))="","",OFFSET('Water Data'!$F$27,0,10*ROW('Water Data'!F168)))</f>
        <v/>
      </c>
      <c r="BZ174" s="286" t="str">
        <f ca="true">+IF(OFFSET('Water Data'!$F$28,0,10*ROW('Water Data'!F168))="","",OFFSET('Water Data'!$F$28,0,10*ROW('Water Data'!F168)))</f>
        <v/>
      </c>
      <c r="CA174" s="286" t="str">
        <f ca="true">+IF(OFFSET('Water Data'!$F$29,0,10*ROW('Water Data'!F168))="","",OFFSET('Water Data'!$F$29,0,10*ROW('Water Data'!F168)))</f>
        <v/>
      </c>
      <c r="CB174" s="286" t="str">
        <f ca="true">+IF(OFFSET('Water Data'!$G$27,0,10*ROW('Water Data'!G168))="","",OFFSET('Water Data'!$G$27,0,10*ROW('Water Data'!G168)))</f>
        <v/>
      </c>
      <c r="CC174" s="286" t="str">
        <f ca="true">+IF(OFFSET('Water Data'!$G$28,0,10*ROW('Water Data'!G168))="","",OFFSET('Water Data'!$G$28,0,10*ROW('Water Data'!G168)))</f>
        <v/>
      </c>
      <c r="CD174" s="286" t="str">
        <f ca="true">+IF(OFFSET('Water Data'!$G$29,0,10*ROW('Water Data'!G168))="","",OFFSET('Water Data'!$G$29,0,10*ROW('Water Data'!G168)))</f>
        <v/>
      </c>
      <c r="CE174" s="286" t="str">
        <f ca="true">+IF(OFFSET('Water Data'!$H$27,0,10*ROW('Water Data'!H168))="","",OFFSET('Water Data'!$H$27,0,10*ROW('Water Data'!H168)))</f>
        <v/>
      </c>
      <c r="CF174" s="286" t="str">
        <f ca="true">+IF(OFFSET('Water Data'!$H$28,0,10*ROW('Water Data'!H168))="","",OFFSET('Water Data'!$H$28,0,10*ROW('Water Data'!H168)))</f>
        <v/>
      </c>
      <c r="CG174" s="286" t="str">
        <f ca="true">+IF(OFFSET('Water Data'!$H$29,0,10*ROW('Water Data'!H168))="","",OFFSET('Water Data'!$H$29,0,10*ROW('Water Data'!H168)))</f>
        <v/>
      </c>
      <c r="CH174" s="286" t="str">
        <f ca="true">+IF(OFFSET('Water Data'!$I$27,0,10*ROW('Water Data'!I168))="","",OFFSET('Water Data'!$I$27,0,10*ROW('Water Data'!I168)))</f>
        <v/>
      </c>
      <c r="CI174" s="286" t="str">
        <f ca="true">+IF(OFFSET('Water Data'!$I$28,0,10*ROW('Water Data'!I168))="","",OFFSET('Water Data'!$I$28,0,10*ROW('Water Data'!I168)))</f>
        <v/>
      </c>
      <c r="CJ174" s="286" t="str">
        <f ca="true">+IF(OFFSET('Water Data'!$I$29,0,10*ROW('Water Data'!I168))="","",OFFSET('Water Data'!$I$29,0,10*ROW('Water Data'!I168)))</f>
        <v/>
      </c>
      <c r="CK174" s="286" t="str">
        <f ca="true">+IF(OFFSET('Sanitation Data'!$D$28,0,10*ROW('Sanitation Data'!D168))="","",OFFSET('Sanitation Data'!$D$28,0,10*ROW('Sanitation Data'!D168)))</f>
        <v/>
      </c>
      <c r="CL174" s="286" t="str">
        <f ca="true">+IF(OFFSET('Sanitation Data'!$D$29,0,10*ROW('Sanitation Data'!D168))="","",OFFSET('Sanitation Data'!$D$29,0,10*ROW('Sanitation Data'!D168)))</f>
        <v/>
      </c>
      <c r="CM174" s="286" t="str">
        <f ca="true">+IF(OFFSET('Sanitation Data'!$D$30,0,10*ROW('Sanitation Data'!D168))="","",OFFSET('Sanitation Data'!$D$30,0,10*ROW('Sanitation Data'!D168)))</f>
        <v/>
      </c>
      <c r="CN174" s="286" t="str">
        <f ca="true">+IF(OFFSET('Sanitation Data'!$D$31,0,10*ROW('Sanitation Data'!D168))="","",OFFSET('Sanitation Data'!$D$31,0,10*ROW('Sanitation Data'!D168)))</f>
        <v/>
      </c>
      <c r="CO174" s="286" t="str">
        <f ca="true">+IF(OFFSET('Sanitation Data'!$D$32,0,10*ROW('Sanitation Data'!D168))="","",OFFSET('Sanitation Data'!$D$32,0,10*ROW('Sanitation Data'!D168)))</f>
        <v/>
      </c>
      <c r="CP174" s="286" t="str">
        <f ca="true">+IF(OFFSET('Sanitation Data'!$E$28,0,10*ROW('Sanitation Data'!E168))="","",OFFSET('Sanitation Data'!$E$28,0,10*ROW('Sanitation Data'!E168)))</f>
        <v/>
      </c>
      <c r="CQ174" s="286" t="str">
        <f ca="true">+IF(OFFSET('Sanitation Data'!$E$29,0,10*ROW('Sanitation Data'!E168))="","",OFFSET('Sanitation Data'!$E$29,0,10*ROW('Sanitation Data'!E168)))</f>
        <v/>
      </c>
      <c r="CR174" s="286" t="str">
        <f ca="true">+IF(OFFSET('Sanitation Data'!$E$30,0,10*ROW('Sanitation Data'!E168))="","",OFFSET('Sanitation Data'!$E$30,0,10*ROW('Sanitation Data'!E168)))</f>
        <v/>
      </c>
      <c r="CS174" s="286" t="str">
        <f ca="true">+IF(OFFSET('Sanitation Data'!$E$31,0,10*ROW('Sanitation Data'!E168))="","",OFFSET('Sanitation Data'!$E$31,0,10*ROW('Sanitation Data'!E168)))</f>
        <v/>
      </c>
      <c r="CT174" s="286" t="str">
        <f ca="true">+IF(OFFSET('Sanitation Data'!$E$32,0,10*ROW('Sanitation Data'!E168))="","",OFFSET('Sanitation Data'!$E$32,0,10*ROW('Sanitation Data'!E168)))</f>
        <v/>
      </c>
      <c r="CU174" s="286" t="str">
        <f ca="true">+IF(OFFSET('Sanitation Data'!$F$28,0,10*ROW('Sanitation Data'!F168))="","",OFFSET('Sanitation Data'!$F$28,0,10*ROW('Sanitation Data'!F168)))</f>
        <v/>
      </c>
      <c r="CV174" s="286" t="str">
        <f ca="true">+IF(OFFSET('Sanitation Data'!$F$29,0,10*ROW('Sanitation Data'!F168))="","",OFFSET('Sanitation Data'!$F$29,0,10*ROW('Sanitation Data'!F168)))</f>
        <v/>
      </c>
      <c r="CW174" s="286" t="str">
        <f ca="true">+IF(OFFSET('Sanitation Data'!$F$30,0,10*ROW('Sanitation Data'!F168))="","",OFFSET('Sanitation Data'!$F$30,0,10*ROW('Sanitation Data'!F168)))</f>
        <v/>
      </c>
      <c r="CX174" s="286" t="str">
        <f ca="true">+IF(OFFSET('Sanitation Data'!$F$31,0,10*ROW('Sanitation Data'!F168))="","",OFFSET('Sanitation Data'!$F$31,0,10*ROW('Sanitation Data'!F168)))</f>
        <v/>
      </c>
      <c r="CY174" s="286" t="str">
        <f ca="true">+IF(OFFSET('Sanitation Data'!$F$32,0,10*ROW('Sanitation Data'!F168))="","",OFFSET('Sanitation Data'!$F$32,0,10*ROW('Sanitation Data'!F168)))</f>
        <v/>
      </c>
      <c r="CZ174" s="286" t="str">
        <f ca="true">+IF(OFFSET('Sanitation Data'!$G$28,0,10*ROW('Sanitation Data'!G168))="","",OFFSET('Sanitation Data'!$G$28,0,10*ROW('Sanitation Data'!G168)))</f>
        <v/>
      </c>
      <c r="DA174" s="286" t="str">
        <f ca="true">+IF(OFFSET('Sanitation Data'!$G$29,0,10*ROW('Sanitation Data'!G168))="","",OFFSET('Sanitation Data'!$G$29,0,10*ROW('Sanitation Data'!G168)))</f>
        <v/>
      </c>
      <c r="DB174" s="286" t="str">
        <f ca="true">+IF(OFFSET('Sanitation Data'!$G$30,0,10*ROW('Sanitation Data'!G168))="","",OFFSET('Sanitation Data'!$G$30,0,10*ROW('Sanitation Data'!G168)))</f>
        <v/>
      </c>
      <c r="DC174" s="286" t="str">
        <f ca="true">+IF(OFFSET('Sanitation Data'!$G$31,0,10*ROW('Sanitation Data'!G168))="","",OFFSET('Sanitation Data'!$G$31,0,10*ROW('Sanitation Data'!G168)))</f>
        <v/>
      </c>
      <c r="DD174" s="286" t="str">
        <f ca="true">+IF(OFFSET('Sanitation Data'!$G$32,0,10*ROW('Sanitation Data'!G168))="","",OFFSET('Sanitation Data'!$G$32,0,10*ROW('Sanitation Data'!G168)))</f>
        <v/>
      </c>
      <c r="DE174" s="286" t="str">
        <f ca="true">+IF(OFFSET('Sanitation Data'!$H$28,0,10*ROW('Sanitation Data'!H168))="","",OFFSET('Sanitation Data'!$H$28,0,10*ROW('Sanitation Data'!H168)))</f>
        <v/>
      </c>
      <c r="DF174" s="286" t="str">
        <f ca="true">+IF(OFFSET('Sanitation Data'!$H$29,0,10*ROW('Sanitation Data'!H168))="","",OFFSET('Sanitation Data'!$H$29,0,10*ROW('Sanitation Data'!H168)))</f>
        <v/>
      </c>
      <c r="DG174" s="286" t="str">
        <f ca="true">+IF(OFFSET('Sanitation Data'!$H$30,0,10*ROW('Sanitation Data'!H168))="","",OFFSET('Sanitation Data'!$H$30,0,10*ROW('Sanitation Data'!H168)))</f>
        <v/>
      </c>
      <c r="DH174" s="286" t="str">
        <f ca="true">+IF(OFFSET('Sanitation Data'!$H$31,0,10*ROW('Sanitation Data'!H168))="","",OFFSET('Sanitation Data'!$H$31,0,10*ROW('Sanitation Data'!H168)))</f>
        <v/>
      </c>
      <c r="DI174" s="286" t="str">
        <f ca="true">+IF(OFFSET('Sanitation Data'!$H$32,0,10*ROW('Sanitation Data'!H168))="","",OFFSET('Sanitation Data'!$H$32,0,10*ROW('Sanitation Data'!H168)))</f>
        <v/>
      </c>
      <c r="DJ174" s="286" t="str">
        <f ca="true">+IF(OFFSET('Sanitation Data'!$I$28,0,10*ROW('Sanitation Data'!I168))="","",OFFSET('Sanitation Data'!$I$28,0,10*ROW('Sanitation Data'!I168)))</f>
        <v/>
      </c>
      <c r="DK174" s="286" t="str">
        <f ca="true">+IF(OFFSET('Sanitation Data'!$I$29,0,10*ROW('Sanitation Data'!I168))="","",OFFSET('Sanitation Data'!$I$29,0,10*ROW('Sanitation Data'!I168)))</f>
        <v/>
      </c>
      <c r="DL174" s="286" t="str">
        <f ca="true">+IF(OFFSET('Sanitation Data'!$I$30,0,10*ROW('Sanitation Data'!I168))="","",OFFSET('Sanitation Data'!$I$30,0,10*ROW('Sanitation Data'!I168)))</f>
        <v/>
      </c>
      <c r="DM174" s="286" t="str">
        <f ca="true">+IF(OFFSET('Sanitation Data'!$I$31,0,10*ROW('Sanitation Data'!I168))="","",OFFSET('Sanitation Data'!$I$31,0,10*ROW('Sanitation Data'!I168)))</f>
        <v/>
      </c>
      <c r="DN174" s="286" t="str">
        <f ca="true">+IF(OFFSET('Sanitation Data'!$I$32,0,10*ROW('Sanitation Data'!I168))="","",OFFSET('Sanitation Data'!$I$32,0,10*ROW('Sanitation Data'!I168)))</f>
        <v/>
      </c>
      <c r="DO174" s="286" t="str">
        <f ca="true">+IF(OFFSET('Hygiene Data'!$D$11,0,10*ROW('Hygiene Data'!D168))="","",OFFSET('Hygiene Data'!$D$11,0,10*ROW('Hygiene Data'!D168)))</f>
        <v/>
      </c>
      <c r="DP174" s="286" t="str">
        <f ca="true">+IF(OFFSET('Hygiene Data'!$D$12,0,10*ROW('Hygiene Data'!D168))="","",OFFSET('Hygiene Data'!$D$12,0,10*ROW('Hygiene Data'!D168)))</f>
        <v/>
      </c>
      <c r="DQ174" s="286" t="str">
        <f ca="true">+IF(OFFSET('Hygiene Data'!$D$13,0,10*ROW('Hygiene Data'!D168))="","",OFFSET('Hygiene Data'!$D$13,0,10*ROW('Hygiene Data'!D168)))</f>
        <v/>
      </c>
      <c r="DR174" s="286" t="str">
        <f ca="true">+IF(OFFSET('Hygiene Data'!$E$11,0,10*ROW('Hygiene Data'!E168))="","",OFFSET('Hygiene Data'!$E$11,0,10*ROW('Hygiene Data'!E168)))</f>
        <v/>
      </c>
      <c r="DS174" s="286" t="str">
        <f ca="true">+IF(OFFSET('Hygiene Data'!$E$12,0,10*ROW('Hygiene Data'!E168))="","",OFFSET('Hygiene Data'!$E$12,0,10*ROW('Hygiene Data'!E168)))</f>
        <v/>
      </c>
      <c r="DT174" s="286" t="str">
        <f ca="true">+IF(OFFSET('Hygiene Data'!$E$13,0,10*ROW('Hygiene Data'!E168))="","",OFFSET('Hygiene Data'!$E$13,0,10*ROW('Hygiene Data'!E168)))</f>
        <v/>
      </c>
      <c r="DU174" s="286" t="str">
        <f ca="true">+IF(OFFSET('Hygiene Data'!$F$11,0,10*ROW('Hygiene Data'!F168))="","",OFFSET('Hygiene Data'!$F$11,0,10*ROW('Hygiene Data'!F168)))</f>
        <v/>
      </c>
      <c r="DV174" s="286" t="str">
        <f ca="true">+IF(OFFSET('Hygiene Data'!$F$12,0,10*ROW('Hygiene Data'!F168))="","",OFFSET('Hygiene Data'!$F$12,0,10*ROW('Hygiene Data'!F168)))</f>
        <v/>
      </c>
      <c r="DW174" s="286" t="str">
        <f ca="true">+IF(OFFSET('Hygiene Data'!$F$13,0,10*ROW('Hygiene Data'!F168))="","",OFFSET('Hygiene Data'!$F$13,0,10*ROW('Hygiene Data'!F168)))</f>
        <v/>
      </c>
      <c r="DX174" s="286" t="str">
        <f ca="true">+IF(OFFSET('Hygiene Data'!$G$11,0,10*ROW('Hygiene Data'!G168))="","",OFFSET('Hygiene Data'!$G$11,0,10*ROW('Hygiene Data'!G168)))</f>
        <v/>
      </c>
      <c r="DY174" s="286" t="str">
        <f ca="true">+IF(OFFSET('Hygiene Data'!$G$12,0,10*ROW('Hygiene Data'!G168))="","",OFFSET('Hygiene Data'!$G$12,0,10*ROW('Hygiene Data'!G168)))</f>
        <v/>
      </c>
      <c r="DZ174" s="286" t="str">
        <f ca="true">+IF(OFFSET('Hygiene Data'!$G$13,0,10*ROW('Hygiene Data'!G168))="","",OFFSET('Hygiene Data'!$G$13,0,10*ROW('Hygiene Data'!G168)))</f>
        <v/>
      </c>
      <c r="EA174" s="286" t="str">
        <f ca="true">+IF(OFFSET('Hygiene Data'!$H$11,0,10*ROW('Hygiene Data'!H168))="","",OFFSET('Hygiene Data'!$H$11,0,10*ROW('Hygiene Data'!H168)))</f>
        <v/>
      </c>
      <c r="EB174" s="286" t="str">
        <f ca="true">+IF(OFFSET('Hygiene Data'!$H$12,0,10*ROW('Hygiene Data'!H168))="","",OFFSET('Hygiene Data'!$H$12,0,10*ROW('Hygiene Data'!H168)))</f>
        <v/>
      </c>
      <c r="EC174" s="286" t="str">
        <f ca="true">+IF(OFFSET('Hygiene Data'!$H$13,0,10*ROW('Hygiene Data'!H168))="","",OFFSET('Hygiene Data'!$H$13,0,10*ROW('Hygiene Data'!H168)))</f>
        <v/>
      </c>
      <c r="ED174" s="286" t="str">
        <f ca="true">+IF(OFFSET('Hygiene Data'!$I$11,0,10*ROW('Hygiene Data'!I168))="","",OFFSET('Hygiene Data'!$I$11,0,10*ROW('Hygiene Data'!I168)))</f>
        <v/>
      </c>
      <c r="EE174" s="286" t="str">
        <f ca="true">+IF(OFFSET('Hygiene Data'!$I$12,0,10*ROW('Hygiene Data'!I168))="","",OFFSET('Hygiene Data'!$I$12,0,10*ROW('Hygiene Data'!I168)))</f>
        <v/>
      </c>
      <c r="EF174" s="286"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42"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6"/>
      <c r="BS175" s="286" t="str">
        <f ca="true">+IF(OFFSET('Water Data'!$D$27,0,10*ROW('Water Data'!D169))="","",OFFSET('Water Data'!$D$27,0,10*ROW('Water Data'!D169)))</f>
        <v/>
      </c>
      <c r="BT175" s="286" t="str">
        <f ca="true">+IF(OFFSET('Water Data'!$D$28,0,10*ROW('Water Data'!D169))="","",OFFSET('Water Data'!$D$28,0,10*ROW('Water Data'!D169)))</f>
        <v/>
      </c>
      <c r="BU175" s="286" t="str">
        <f ca="true">+IF(OFFSET('Water Data'!$D$29,0,10*ROW('Water Data'!D169))="","",OFFSET('Water Data'!$D$29,0,10*ROW('Water Data'!D169)))</f>
        <v/>
      </c>
      <c r="BV175" s="286" t="str">
        <f ca="true">+IF(OFFSET('Water Data'!$E$27,0,10*ROW('Water Data'!E169))="","",OFFSET('Water Data'!$E$27,0,10*ROW('Water Data'!E169)))</f>
        <v/>
      </c>
      <c r="BW175" s="286" t="str">
        <f ca="true">+IF(OFFSET('Water Data'!$E$28,0,10*ROW('Water Data'!E169))="","",OFFSET('Water Data'!$E$28,0,10*ROW('Water Data'!E169)))</f>
        <v/>
      </c>
      <c r="BX175" s="286" t="str">
        <f ca="true">+IF(OFFSET('Water Data'!$E$29,0,10*ROW('Water Data'!E169))="","",OFFSET('Water Data'!$E$29,0,10*ROW('Water Data'!E169)))</f>
        <v/>
      </c>
      <c r="BY175" s="286" t="str">
        <f ca="true">+IF(OFFSET('Water Data'!$F$27,0,10*ROW('Water Data'!F169))="","",OFFSET('Water Data'!$F$27,0,10*ROW('Water Data'!F169)))</f>
        <v/>
      </c>
      <c r="BZ175" s="286" t="str">
        <f ca="true">+IF(OFFSET('Water Data'!$F$28,0,10*ROW('Water Data'!F169))="","",OFFSET('Water Data'!$F$28,0,10*ROW('Water Data'!F169)))</f>
        <v/>
      </c>
      <c r="CA175" s="286" t="str">
        <f ca="true">+IF(OFFSET('Water Data'!$F$29,0,10*ROW('Water Data'!F169))="","",OFFSET('Water Data'!$F$29,0,10*ROW('Water Data'!F169)))</f>
        <v/>
      </c>
      <c r="CB175" s="286" t="str">
        <f ca="true">+IF(OFFSET('Water Data'!$G$27,0,10*ROW('Water Data'!G169))="","",OFFSET('Water Data'!$G$27,0,10*ROW('Water Data'!G169)))</f>
        <v/>
      </c>
      <c r="CC175" s="286" t="str">
        <f ca="true">+IF(OFFSET('Water Data'!$G$28,0,10*ROW('Water Data'!G169))="","",OFFSET('Water Data'!$G$28,0,10*ROW('Water Data'!G169)))</f>
        <v/>
      </c>
      <c r="CD175" s="286" t="str">
        <f ca="true">+IF(OFFSET('Water Data'!$G$29,0,10*ROW('Water Data'!G169))="","",OFFSET('Water Data'!$G$29,0,10*ROW('Water Data'!G169)))</f>
        <v/>
      </c>
      <c r="CE175" s="286" t="str">
        <f ca="true">+IF(OFFSET('Water Data'!$H$27,0,10*ROW('Water Data'!H169))="","",OFFSET('Water Data'!$H$27,0,10*ROW('Water Data'!H169)))</f>
        <v/>
      </c>
      <c r="CF175" s="286" t="str">
        <f ca="true">+IF(OFFSET('Water Data'!$H$28,0,10*ROW('Water Data'!H169))="","",OFFSET('Water Data'!$H$28,0,10*ROW('Water Data'!H169)))</f>
        <v/>
      </c>
      <c r="CG175" s="286" t="str">
        <f ca="true">+IF(OFFSET('Water Data'!$H$29,0,10*ROW('Water Data'!H169))="","",OFFSET('Water Data'!$H$29,0,10*ROW('Water Data'!H169)))</f>
        <v/>
      </c>
      <c r="CH175" s="286" t="str">
        <f ca="true">+IF(OFFSET('Water Data'!$I$27,0,10*ROW('Water Data'!I169))="","",OFFSET('Water Data'!$I$27,0,10*ROW('Water Data'!I169)))</f>
        <v/>
      </c>
      <c r="CI175" s="286" t="str">
        <f ca="true">+IF(OFFSET('Water Data'!$I$28,0,10*ROW('Water Data'!I169))="","",OFFSET('Water Data'!$I$28,0,10*ROW('Water Data'!I169)))</f>
        <v/>
      </c>
      <c r="CJ175" s="286" t="str">
        <f ca="true">+IF(OFFSET('Water Data'!$I$29,0,10*ROW('Water Data'!I169))="","",OFFSET('Water Data'!$I$29,0,10*ROW('Water Data'!I169)))</f>
        <v/>
      </c>
      <c r="CK175" s="286" t="str">
        <f ca="true">+IF(OFFSET('Sanitation Data'!$D$28,0,10*ROW('Sanitation Data'!D169))="","",OFFSET('Sanitation Data'!$D$28,0,10*ROW('Sanitation Data'!D169)))</f>
        <v/>
      </c>
      <c r="CL175" s="286" t="str">
        <f ca="true">+IF(OFFSET('Sanitation Data'!$D$29,0,10*ROW('Sanitation Data'!D169))="","",OFFSET('Sanitation Data'!$D$29,0,10*ROW('Sanitation Data'!D169)))</f>
        <v/>
      </c>
      <c r="CM175" s="286" t="str">
        <f ca="true">+IF(OFFSET('Sanitation Data'!$D$30,0,10*ROW('Sanitation Data'!D169))="","",OFFSET('Sanitation Data'!$D$30,0,10*ROW('Sanitation Data'!D169)))</f>
        <v/>
      </c>
      <c r="CN175" s="286" t="str">
        <f ca="true">+IF(OFFSET('Sanitation Data'!$D$31,0,10*ROW('Sanitation Data'!D169))="","",OFFSET('Sanitation Data'!$D$31,0,10*ROW('Sanitation Data'!D169)))</f>
        <v/>
      </c>
      <c r="CO175" s="286" t="str">
        <f ca="true">+IF(OFFSET('Sanitation Data'!$D$32,0,10*ROW('Sanitation Data'!D169))="","",OFFSET('Sanitation Data'!$D$32,0,10*ROW('Sanitation Data'!D169)))</f>
        <v/>
      </c>
      <c r="CP175" s="286" t="str">
        <f ca="true">+IF(OFFSET('Sanitation Data'!$E$28,0,10*ROW('Sanitation Data'!E169))="","",OFFSET('Sanitation Data'!$E$28,0,10*ROW('Sanitation Data'!E169)))</f>
        <v/>
      </c>
      <c r="CQ175" s="286" t="str">
        <f ca="true">+IF(OFFSET('Sanitation Data'!$E$29,0,10*ROW('Sanitation Data'!E169))="","",OFFSET('Sanitation Data'!$E$29,0,10*ROW('Sanitation Data'!E169)))</f>
        <v/>
      </c>
      <c r="CR175" s="286" t="str">
        <f ca="true">+IF(OFFSET('Sanitation Data'!$E$30,0,10*ROW('Sanitation Data'!E169))="","",OFFSET('Sanitation Data'!$E$30,0,10*ROW('Sanitation Data'!E169)))</f>
        <v/>
      </c>
      <c r="CS175" s="286" t="str">
        <f ca="true">+IF(OFFSET('Sanitation Data'!$E$31,0,10*ROW('Sanitation Data'!E169))="","",OFFSET('Sanitation Data'!$E$31,0,10*ROW('Sanitation Data'!E169)))</f>
        <v/>
      </c>
      <c r="CT175" s="286" t="str">
        <f ca="true">+IF(OFFSET('Sanitation Data'!$E$32,0,10*ROW('Sanitation Data'!E169))="","",OFFSET('Sanitation Data'!$E$32,0,10*ROW('Sanitation Data'!E169)))</f>
        <v/>
      </c>
      <c r="CU175" s="286" t="str">
        <f ca="true">+IF(OFFSET('Sanitation Data'!$F$28,0,10*ROW('Sanitation Data'!F169))="","",OFFSET('Sanitation Data'!$F$28,0,10*ROW('Sanitation Data'!F169)))</f>
        <v/>
      </c>
      <c r="CV175" s="286" t="str">
        <f ca="true">+IF(OFFSET('Sanitation Data'!$F$29,0,10*ROW('Sanitation Data'!F169))="","",OFFSET('Sanitation Data'!$F$29,0,10*ROW('Sanitation Data'!F169)))</f>
        <v/>
      </c>
      <c r="CW175" s="286" t="str">
        <f ca="true">+IF(OFFSET('Sanitation Data'!$F$30,0,10*ROW('Sanitation Data'!F169))="","",OFFSET('Sanitation Data'!$F$30,0,10*ROW('Sanitation Data'!F169)))</f>
        <v/>
      </c>
      <c r="CX175" s="286" t="str">
        <f ca="true">+IF(OFFSET('Sanitation Data'!$F$31,0,10*ROW('Sanitation Data'!F169))="","",OFFSET('Sanitation Data'!$F$31,0,10*ROW('Sanitation Data'!F169)))</f>
        <v/>
      </c>
      <c r="CY175" s="286" t="str">
        <f ca="true">+IF(OFFSET('Sanitation Data'!$F$32,0,10*ROW('Sanitation Data'!F169))="","",OFFSET('Sanitation Data'!$F$32,0,10*ROW('Sanitation Data'!F169)))</f>
        <v/>
      </c>
      <c r="CZ175" s="286" t="str">
        <f ca="true">+IF(OFFSET('Sanitation Data'!$G$28,0,10*ROW('Sanitation Data'!G169))="","",OFFSET('Sanitation Data'!$G$28,0,10*ROW('Sanitation Data'!G169)))</f>
        <v/>
      </c>
      <c r="DA175" s="286" t="str">
        <f ca="true">+IF(OFFSET('Sanitation Data'!$G$29,0,10*ROW('Sanitation Data'!G169))="","",OFFSET('Sanitation Data'!$G$29,0,10*ROW('Sanitation Data'!G169)))</f>
        <v/>
      </c>
      <c r="DB175" s="286" t="str">
        <f ca="true">+IF(OFFSET('Sanitation Data'!$G$30,0,10*ROW('Sanitation Data'!G169))="","",OFFSET('Sanitation Data'!$G$30,0,10*ROW('Sanitation Data'!G169)))</f>
        <v/>
      </c>
      <c r="DC175" s="286" t="str">
        <f ca="true">+IF(OFFSET('Sanitation Data'!$G$31,0,10*ROW('Sanitation Data'!G169))="","",OFFSET('Sanitation Data'!$G$31,0,10*ROW('Sanitation Data'!G169)))</f>
        <v/>
      </c>
      <c r="DD175" s="286" t="str">
        <f ca="true">+IF(OFFSET('Sanitation Data'!$G$32,0,10*ROW('Sanitation Data'!G169))="","",OFFSET('Sanitation Data'!$G$32,0,10*ROW('Sanitation Data'!G169)))</f>
        <v/>
      </c>
      <c r="DE175" s="286" t="str">
        <f ca="true">+IF(OFFSET('Sanitation Data'!$H$28,0,10*ROW('Sanitation Data'!H169))="","",OFFSET('Sanitation Data'!$H$28,0,10*ROW('Sanitation Data'!H169)))</f>
        <v/>
      </c>
      <c r="DF175" s="286" t="str">
        <f ca="true">+IF(OFFSET('Sanitation Data'!$H$29,0,10*ROW('Sanitation Data'!H169))="","",OFFSET('Sanitation Data'!$H$29,0,10*ROW('Sanitation Data'!H169)))</f>
        <v/>
      </c>
      <c r="DG175" s="286" t="str">
        <f ca="true">+IF(OFFSET('Sanitation Data'!$H$30,0,10*ROW('Sanitation Data'!H169))="","",OFFSET('Sanitation Data'!$H$30,0,10*ROW('Sanitation Data'!H169)))</f>
        <v/>
      </c>
      <c r="DH175" s="286" t="str">
        <f ca="true">+IF(OFFSET('Sanitation Data'!$H$31,0,10*ROW('Sanitation Data'!H169))="","",OFFSET('Sanitation Data'!$H$31,0,10*ROW('Sanitation Data'!H169)))</f>
        <v/>
      </c>
      <c r="DI175" s="286" t="str">
        <f ca="true">+IF(OFFSET('Sanitation Data'!$H$32,0,10*ROW('Sanitation Data'!H169))="","",OFFSET('Sanitation Data'!$H$32,0,10*ROW('Sanitation Data'!H169)))</f>
        <v/>
      </c>
      <c r="DJ175" s="286" t="str">
        <f ca="true">+IF(OFFSET('Sanitation Data'!$I$28,0,10*ROW('Sanitation Data'!I169))="","",OFFSET('Sanitation Data'!$I$28,0,10*ROW('Sanitation Data'!I169)))</f>
        <v/>
      </c>
      <c r="DK175" s="286" t="str">
        <f ca="true">+IF(OFFSET('Sanitation Data'!$I$29,0,10*ROW('Sanitation Data'!I169))="","",OFFSET('Sanitation Data'!$I$29,0,10*ROW('Sanitation Data'!I169)))</f>
        <v/>
      </c>
      <c r="DL175" s="286" t="str">
        <f ca="true">+IF(OFFSET('Sanitation Data'!$I$30,0,10*ROW('Sanitation Data'!I169))="","",OFFSET('Sanitation Data'!$I$30,0,10*ROW('Sanitation Data'!I169)))</f>
        <v/>
      </c>
      <c r="DM175" s="286" t="str">
        <f ca="true">+IF(OFFSET('Sanitation Data'!$I$31,0,10*ROW('Sanitation Data'!I169))="","",OFFSET('Sanitation Data'!$I$31,0,10*ROW('Sanitation Data'!I169)))</f>
        <v/>
      </c>
      <c r="DN175" s="286" t="str">
        <f ca="true">+IF(OFFSET('Sanitation Data'!$I$32,0,10*ROW('Sanitation Data'!I169))="","",OFFSET('Sanitation Data'!$I$32,0,10*ROW('Sanitation Data'!I169)))</f>
        <v/>
      </c>
      <c r="DO175" s="286" t="str">
        <f ca="true">+IF(OFFSET('Hygiene Data'!$D$11,0,10*ROW('Hygiene Data'!D169))="","",OFFSET('Hygiene Data'!$D$11,0,10*ROW('Hygiene Data'!D169)))</f>
        <v/>
      </c>
      <c r="DP175" s="286" t="str">
        <f ca="true">+IF(OFFSET('Hygiene Data'!$D$12,0,10*ROW('Hygiene Data'!D169))="","",OFFSET('Hygiene Data'!$D$12,0,10*ROW('Hygiene Data'!D169)))</f>
        <v/>
      </c>
      <c r="DQ175" s="286" t="str">
        <f ca="true">+IF(OFFSET('Hygiene Data'!$D$13,0,10*ROW('Hygiene Data'!D169))="","",OFFSET('Hygiene Data'!$D$13,0,10*ROW('Hygiene Data'!D169)))</f>
        <v/>
      </c>
      <c r="DR175" s="286" t="str">
        <f ca="true">+IF(OFFSET('Hygiene Data'!$E$11,0,10*ROW('Hygiene Data'!E169))="","",OFFSET('Hygiene Data'!$E$11,0,10*ROW('Hygiene Data'!E169)))</f>
        <v/>
      </c>
      <c r="DS175" s="286" t="str">
        <f ca="true">+IF(OFFSET('Hygiene Data'!$E$12,0,10*ROW('Hygiene Data'!E169))="","",OFFSET('Hygiene Data'!$E$12,0,10*ROW('Hygiene Data'!E169)))</f>
        <v/>
      </c>
      <c r="DT175" s="286" t="str">
        <f ca="true">+IF(OFFSET('Hygiene Data'!$E$13,0,10*ROW('Hygiene Data'!E169))="","",OFFSET('Hygiene Data'!$E$13,0,10*ROW('Hygiene Data'!E169)))</f>
        <v/>
      </c>
      <c r="DU175" s="286" t="str">
        <f ca="true">+IF(OFFSET('Hygiene Data'!$F$11,0,10*ROW('Hygiene Data'!F169))="","",OFFSET('Hygiene Data'!$F$11,0,10*ROW('Hygiene Data'!F169)))</f>
        <v/>
      </c>
      <c r="DV175" s="286" t="str">
        <f ca="true">+IF(OFFSET('Hygiene Data'!$F$12,0,10*ROW('Hygiene Data'!F169))="","",OFFSET('Hygiene Data'!$F$12,0,10*ROW('Hygiene Data'!F169)))</f>
        <v/>
      </c>
      <c r="DW175" s="286" t="str">
        <f ca="true">+IF(OFFSET('Hygiene Data'!$F$13,0,10*ROW('Hygiene Data'!F169))="","",OFFSET('Hygiene Data'!$F$13,0,10*ROW('Hygiene Data'!F169)))</f>
        <v/>
      </c>
      <c r="DX175" s="286" t="str">
        <f ca="true">+IF(OFFSET('Hygiene Data'!$G$11,0,10*ROW('Hygiene Data'!G169))="","",OFFSET('Hygiene Data'!$G$11,0,10*ROW('Hygiene Data'!G169)))</f>
        <v/>
      </c>
      <c r="DY175" s="286" t="str">
        <f ca="true">+IF(OFFSET('Hygiene Data'!$G$12,0,10*ROW('Hygiene Data'!G169))="","",OFFSET('Hygiene Data'!$G$12,0,10*ROW('Hygiene Data'!G169)))</f>
        <v/>
      </c>
      <c r="DZ175" s="286" t="str">
        <f ca="true">+IF(OFFSET('Hygiene Data'!$G$13,0,10*ROW('Hygiene Data'!G169))="","",OFFSET('Hygiene Data'!$G$13,0,10*ROW('Hygiene Data'!G169)))</f>
        <v/>
      </c>
      <c r="EA175" s="286" t="str">
        <f ca="true">+IF(OFFSET('Hygiene Data'!$H$11,0,10*ROW('Hygiene Data'!H169))="","",OFFSET('Hygiene Data'!$H$11,0,10*ROW('Hygiene Data'!H169)))</f>
        <v/>
      </c>
      <c r="EB175" s="286" t="str">
        <f ca="true">+IF(OFFSET('Hygiene Data'!$H$12,0,10*ROW('Hygiene Data'!H169))="","",OFFSET('Hygiene Data'!$H$12,0,10*ROW('Hygiene Data'!H169)))</f>
        <v/>
      </c>
      <c r="EC175" s="286" t="str">
        <f ca="true">+IF(OFFSET('Hygiene Data'!$H$13,0,10*ROW('Hygiene Data'!H169))="","",OFFSET('Hygiene Data'!$H$13,0,10*ROW('Hygiene Data'!H169)))</f>
        <v/>
      </c>
      <c r="ED175" s="286" t="str">
        <f ca="true">+IF(OFFSET('Hygiene Data'!$I$11,0,10*ROW('Hygiene Data'!I169))="","",OFFSET('Hygiene Data'!$I$11,0,10*ROW('Hygiene Data'!I169)))</f>
        <v/>
      </c>
      <c r="EE175" s="286" t="str">
        <f ca="true">+IF(OFFSET('Hygiene Data'!$I$12,0,10*ROW('Hygiene Data'!I169))="","",OFFSET('Hygiene Data'!$I$12,0,10*ROW('Hygiene Data'!I169)))</f>
        <v/>
      </c>
      <c r="EF175" s="286"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42"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6"/>
      <c r="BS176" s="286" t="str">
        <f ca="true">+IF(OFFSET('Water Data'!$D$27,0,10*ROW('Water Data'!D170))="","",OFFSET('Water Data'!$D$27,0,10*ROW('Water Data'!D170)))</f>
        <v/>
      </c>
      <c r="BT176" s="286" t="str">
        <f ca="true">+IF(OFFSET('Water Data'!$D$28,0,10*ROW('Water Data'!D170))="","",OFFSET('Water Data'!$D$28,0,10*ROW('Water Data'!D170)))</f>
        <v/>
      </c>
      <c r="BU176" s="286" t="str">
        <f ca="true">+IF(OFFSET('Water Data'!$D$29,0,10*ROW('Water Data'!D170))="","",OFFSET('Water Data'!$D$29,0,10*ROW('Water Data'!D170)))</f>
        <v/>
      </c>
      <c r="BV176" s="286" t="str">
        <f ca="true">+IF(OFFSET('Water Data'!$E$27,0,10*ROW('Water Data'!E170))="","",OFFSET('Water Data'!$E$27,0,10*ROW('Water Data'!E170)))</f>
        <v/>
      </c>
      <c r="BW176" s="286" t="str">
        <f ca="true">+IF(OFFSET('Water Data'!$E$28,0,10*ROW('Water Data'!E170))="","",OFFSET('Water Data'!$E$28,0,10*ROW('Water Data'!E170)))</f>
        <v/>
      </c>
      <c r="BX176" s="286" t="str">
        <f ca="true">+IF(OFFSET('Water Data'!$E$29,0,10*ROW('Water Data'!E170))="","",OFFSET('Water Data'!$E$29,0,10*ROW('Water Data'!E170)))</f>
        <v/>
      </c>
      <c r="BY176" s="286" t="str">
        <f ca="true">+IF(OFFSET('Water Data'!$F$27,0,10*ROW('Water Data'!F170))="","",OFFSET('Water Data'!$F$27,0,10*ROW('Water Data'!F170)))</f>
        <v/>
      </c>
      <c r="BZ176" s="286" t="str">
        <f ca="true">+IF(OFFSET('Water Data'!$F$28,0,10*ROW('Water Data'!F170))="","",OFFSET('Water Data'!$F$28,0,10*ROW('Water Data'!F170)))</f>
        <v/>
      </c>
      <c r="CA176" s="286" t="str">
        <f ca="true">+IF(OFFSET('Water Data'!$F$29,0,10*ROW('Water Data'!F170))="","",OFFSET('Water Data'!$F$29,0,10*ROW('Water Data'!F170)))</f>
        <v/>
      </c>
      <c r="CB176" s="286" t="str">
        <f ca="true">+IF(OFFSET('Water Data'!$G$27,0,10*ROW('Water Data'!G170))="","",OFFSET('Water Data'!$G$27,0,10*ROW('Water Data'!G170)))</f>
        <v/>
      </c>
      <c r="CC176" s="286" t="str">
        <f ca="true">+IF(OFFSET('Water Data'!$G$28,0,10*ROW('Water Data'!G170))="","",OFFSET('Water Data'!$G$28,0,10*ROW('Water Data'!G170)))</f>
        <v/>
      </c>
      <c r="CD176" s="286" t="str">
        <f ca="true">+IF(OFFSET('Water Data'!$G$29,0,10*ROW('Water Data'!G170))="","",OFFSET('Water Data'!$G$29,0,10*ROW('Water Data'!G170)))</f>
        <v/>
      </c>
      <c r="CE176" s="286" t="str">
        <f ca="true">+IF(OFFSET('Water Data'!$H$27,0,10*ROW('Water Data'!H170))="","",OFFSET('Water Data'!$H$27,0,10*ROW('Water Data'!H170)))</f>
        <v/>
      </c>
      <c r="CF176" s="286" t="str">
        <f ca="true">+IF(OFFSET('Water Data'!$H$28,0,10*ROW('Water Data'!H170))="","",OFFSET('Water Data'!$H$28,0,10*ROW('Water Data'!H170)))</f>
        <v/>
      </c>
      <c r="CG176" s="286" t="str">
        <f ca="true">+IF(OFFSET('Water Data'!$H$29,0,10*ROW('Water Data'!H170))="","",OFFSET('Water Data'!$H$29,0,10*ROW('Water Data'!H170)))</f>
        <v/>
      </c>
      <c r="CH176" s="286" t="str">
        <f ca="true">+IF(OFFSET('Water Data'!$I$27,0,10*ROW('Water Data'!I170))="","",OFFSET('Water Data'!$I$27,0,10*ROW('Water Data'!I170)))</f>
        <v/>
      </c>
      <c r="CI176" s="286" t="str">
        <f ca="true">+IF(OFFSET('Water Data'!$I$28,0,10*ROW('Water Data'!I170))="","",OFFSET('Water Data'!$I$28,0,10*ROW('Water Data'!I170)))</f>
        <v/>
      </c>
      <c r="CJ176" s="286" t="str">
        <f ca="true">+IF(OFFSET('Water Data'!$I$29,0,10*ROW('Water Data'!I170))="","",OFFSET('Water Data'!$I$29,0,10*ROW('Water Data'!I170)))</f>
        <v/>
      </c>
      <c r="CK176" s="286" t="str">
        <f ca="true">+IF(OFFSET('Sanitation Data'!$D$28,0,10*ROW('Sanitation Data'!D170))="","",OFFSET('Sanitation Data'!$D$28,0,10*ROW('Sanitation Data'!D170)))</f>
        <v/>
      </c>
      <c r="CL176" s="286" t="str">
        <f ca="true">+IF(OFFSET('Sanitation Data'!$D$29,0,10*ROW('Sanitation Data'!D170))="","",OFFSET('Sanitation Data'!$D$29,0,10*ROW('Sanitation Data'!D170)))</f>
        <v/>
      </c>
      <c r="CM176" s="286" t="str">
        <f ca="true">+IF(OFFSET('Sanitation Data'!$D$30,0,10*ROW('Sanitation Data'!D170))="","",OFFSET('Sanitation Data'!$D$30,0,10*ROW('Sanitation Data'!D170)))</f>
        <v/>
      </c>
      <c r="CN176" s="286" t="str">
        <f ca="true">+IF(OFFSET('Sanitation Data'!$D$31,0,10*ROW('Sanitation Data'!D170))="","",OFFSET('Sanitation Data'!$D$31,0,10*ROW('Sanitation Data'!D170)))</f>
        <v/>
      </c>
      <c r="CO176" s="286" t="str">
        <f ca="true">+IF(OFFSET('Sanitation Data'!$D$32,0,10*ROW('Sanitation Data'!D170))="","",OFFSET('Sanitation Data'!$D$32,0,10*ROW('Sanitation Data'!D170)))</f>
        <v/>
      </c>
      <c r="CP176" s="286" t="str">
        <f ca="true">+IF(OFFSET('Sanitation Data'!$E$28,0,10*ROW('Sanitation Data'!E170))="","",OFFSET('Sanitation Data'!$E$28,0,10*ROW('Sanitation Data'!E170)))</f>
        <v/>
      </c>
      <c r="CQ176" s="286" t="str">
        <f ca="true">+IF(OFFSET('Sanitation Data'!$E$29,0,10*ROW('Sanitation Data'!E170))="","",OFFSET('Sanitation Data'!$E$29,0,10*ROW('Sanitation Data'!E170)))</f>
        <v/>
      </c>
      <c r="CR176" s="286" t="str">
        <f ca="true">+IF(OFFSET('Sanitation Data'!$E$30,0,10*ROW('Sanitation Data'!E170))="","",OFFSET('Sanitation Data'!$E$30,0,10*ROW('Sanitation Data'!E170)))</f>
        <v/>
      </c>
      <c r="CS176" s="286" t="str">
        <f ca="true">+IF(OFFSET('Sanitation Data'!$E$31,0,10*ROW('Sanitation Data'!E170))="","",OFFSET('Sanitation Data'!$E$31,0,10*ROW('Sanitation Data'!E170)))</f>
        <v/>
      </c>
      <c r="CT176" s="286" t="str">
        <f ca="true">+IF(OFFSET('Sanitation Data'!$E$32,0,10*ROW('Sanitation Data'!E170))="","",OFFSET('Sanitation Data'!$E$32,0,10*ROW('Sanitation Data'!E170)))</f>
        <v/>
      </c>
      <c r="CU176" s="286" t="str">
        <f ca="true">+IF(OFFSET('Sanitation Data'!$F$28,0,10*ROW('Sanitation Data'!F170))="","",OFFSET('Sanitation Data'!$F$28,0,10*ROW('Sanitation Data'!F170)))</f>
        <v/>
      </c>
      <c r="CV176" s="286" t="str">
        <f ca="true">+IF(OFFSET('Sanitation Data'!$F$29,0,10*ROW('Sanitation Data'!F170))="","",OFFSET('Sanitation Data'!$F$29,0,10*ROW('Sanitation Data'!F170)))</f>
        <v/>
      </c>
      <c r="CW176" s="286" t="str">
        <f ca="true">+IF(OFFSET('Sanitation Data'!$F$30,0,10*ROW('Sanitation Data'!F170))="","",OFFSET('Sanitation Data'!$F$30,0,10*ROW('Sanitation Data'!F170)))</f>
        <v/>
      </c>
      <c r="CX176" s="286" t="str">
        <f ca="true">+IF(OFFSET('Sanitation Data'!$F$31,0,10*ROW('Sanitation Data'!F170))="","",OFFSET('Sanitation Data'!$F$31,0,10*ROW('Sanitation Data'!F170)))</f>
        <v/>
      </c>
      <c r="CY176" s="286" t="str">
        <f ca="true">+IF(OFFSET('Sanitation Data'!$F$32,0,10*ROW('Sanitation Data'!F170))="","",OFFSET('Sanitation Data'!$F$32,0,10*ROW('Sanitation Data'!F170)))</f>
        <v/>
      </c>
      <c r="CZ176" s="286" t="str">
        <f ca="true">+IF(OFFSET('Sanitation Data'!$G$28,0,10*ROW('Sanitation Data'!G170))="","",OFFSET('Sanitation Data'!$G$28,0,10*ROW('Sanitation Data'!G170)))</f>
        <v/>
      </c>
      <c r="DA176" s="286" t="str">
        <f ca="true">+IF(OFFSET('Sanitation Data'!$G$29,0,10*ROW('Sanitation Data'!G170))="","",OFFSET('Sanitation Data'!$G$29,0,10*ROW('Sanitation Data'!G170)))</f>
        <v/>
      </c>
      <c r="DB176" s="286" t="str">
        <f ca="true">+IF(OFFSET('Sanitation Data'!$G$30,0,10*ROW('Sanitation Data'!G170))="","",OFFSET('Sanitation Data'!$G$30,0,10*ROW('Sanitation Data'!G170)))</f>
        <v/>
      </c>
      <c r="DC176" s="286" t="str">
        <f ca="true">+IF(OFFSET('Sanitation Data'!$G$31,0,10*ROW('Sanitation Data'!G170))="","",OFFSET('Sanitation Data'!$G$31,0,10*ROW('Sanitation Data'!G170)))</f>
        <v/>
      </c>
      <c r="DD176" s="286" t="str">
        <f ca="true">+IF(OFFSET('Sanitation Data'!$G$32,0,10*ROW('Sanitation Data'!G170))="","",OFFSET('Sanitation Data'!$G$32,0,10*ROW('Sanitation Data'!G170)))</f>
        <v/>
      </c>
      <c r="DE176" s="286" t="str">
        <f ca="true">+IF(OFFSET('Sanitation Data'!$H$28,0,10*ROW('Sanitation Data'!H170))="","",OFFSET('Sanitation Data'!$H$28,0,10*ROW('Sanitation Data'!H170)))</f>
        <v/>
      </c>
      <c r="DF176" s="286" t="str">
        <f ca="true">+IF(OFFSET('Sanitation Data'!$H$29,0,10*ROW('Sanitation Data'!H170))="","",OFFSET('Sanitation Data'!$H$29,0,10*ROW('Sanitation Data'!H170)))</f>
        <v/>
      </c>
      <c r="DG176" s="286" t="str">
        <f ca="true">+IF(OFFSET('Sanitation Data'!$H$30,0,10*ROW('Sanitation Data'!H170))="","",OFFSET('Sanitation Data'!$H$30,0,10*ROW('Sanitation Data'!H170)))</f>
        <v/>
      </c>
      <c r="DH176" s="286" t="str">
        <f ca="true">+IF(OFFSET('Sanitation Data'!$H$31,0,10*ROW('Sanitation Data'!H170))="","",OFFSET('Sanitation Data'!$H$31,0,10*ROW('Sanitation Data'!H170)))</f>
        <v/>
      </c>
      <c r="DI176" s="286" t="str">
        <f ca="true">+IF(OFFSET('Sanitation Data'!$H$32,0,10*ROW('Sanitation Data'!H170))="","",OFFSET('Sanitation Data'!$H$32,0,10*ROW('Sanitation Data'!H170)))</f>
        <v/>
      </c>
      <c r="DJ176" s="286" t="str">
        <f ca="true">+IF(OFFSET('Sanitation Data'!$I$28,0,10*ROW('Sanitation Data'!I170))="","",OFFSET('Sanitation Data'!$I$28,0,10*ROW('Sanitation Data'!I170)))</f>
        <v/>
      </c>
      <c r="DK176" s="286" t="str">
        <f ca="true">+IF(OFFSET('Sanitation Data'!$I$29,0,10*ROW('Sanitation Data'!I170))="","",OFFSET('Sanitation Data'!$I$29,0,10*ROW('Sanitation Data'!I170)))</f>
        <v/>
      </c>
      <c r="DL176" s="286" t="str">
        <f ca="true">+IF(OFFSET('Sanitation Data'!$I$30,0,10*ROW('Sanitation Data'!I170))="","",OFFSET('Sanitation Data'!$I$30,0,10*ROW('Sanitation Data'!I170)))</f>
        <v/>
      </c>
      <c r="DM176" s="286" t="str">
        <f ca="true">+IF(OFFSET('Sanitation Data'!$I$31,0,10*ROW('Sanitation Data'!I170))="","",OFFSET('Sanitation Data'!$I$31,0,10*ROW('Sanitation Data'!I170)))</f>
        <v/>
      </c>
      <c r="DN176" s="286" t="str">
        <f ca="true">+IF(OFFSET('Sanitation Data'!$I$32,0,10*ROW('Sanitation Data'!I170))="","",OFFSET('Sanitation Data'!$I$32,0,10*ROW('Sanitation Data'!I170)))</f>
        <v/>
      </c>
      <c r="DO176" s="286" t="str">
        <f ca="true">+IF(OFFSET('Hygiene Data'!$D$11,0,10*ROW('Hygiene Data'!D170))="","",OFFSET('Hygiene Data'!$D$11,0,10*ROW('Hygiene Data'!D170)))</f>
        <v/>
      </c>
      <c r="DP176" s="286" t="str">
        <f ca="true">+IF(OFFSET('Hygiene Data'!$D$12,0,10*ROW('Hygiene Data'!D170))="","",OFFSET('Hygiene Data'!$D$12,0,10*ROW('Hygiene Data'!D170)))</f>
        <v/>
      </c>
      <c r="DQ176" s="286" t="str">
        <f ca="true">+IF(OFFSET('Hygiene Data'!$D$13,0,10*ROW('Hygiene Data'!D170))="","",OFFSET('Hygiene Data'!$D$13,0,10*ROW('Hygiene Data'!D170)))</f>
        <v/>
      </c>
      <c r="DR176" s="286" t="str">
        <f ca="true">+IF(OFFSET('Hygiene Data'!$E$11,0,10*ROW('Hygiene Data'!E170))="","",OFFSET('Hygiene Data'!$E$11,0,10*ROW('Hygiene Data'!E170)))</f>
        <v/>
      </c>
      <c r="DS176" s="286" t="str">
        <f ca="true">+IF(OFFSET('Hygiene Data'!$E$12,0,10*ROW('Hygiene Data'!E170))="","",OFFSET('Hygiene Data'!$E$12,0,10*ROW('Hygiene Data'!E170)))</f>
        <v/>
      </c>
      <c r="DT176" s="286" t="str">
        <f ca="true">+IF(OFFSET('Hygiene Data'!$E$13,0,10*ROW('Hygiene Data'!E170))="","",OFFSET('Hygiene Data'!$E$13,0,10*ROW('Hygiene Data'!E170)))</f>
        <v/>
      </c>
      <c r="DU176" s="286" t="str">
        <f ca="true">+IF(OFFSET('Hygiene Data'!$F$11,0,10*ROW('Hygiene Data'!F170))="","",OFFSET('Hygiene Data'!$F$11,0,10*ROW('Hygiene Data'!F170)))</f>
        <v/>
      </c>
      <c r="DV176" s="286" t="str">
        <f ca="true">+IF(OFFSET('Hygiene Data'!$F$12,0,10*ROW('Hygiene Data'!F170))="","",OFFSET('Hygiene Data'!$F$12,0,10*ROW('Hygiene Data'!F170)))</f>
        <v/>
      </c>
      <c r="DW176" s="286" t="str">
        <f ca="true">+IF(OFFSET('Hygiene Data'!$F$13,0,10*ROW('Hygiene Data'!F170))="","",OFFSET('Hygiene Data'!$F$13,0,10*ROW('Hygiene Data'!F170)))</f>
        <v/>
      </c>
      <c r="DX176" s="286" t="str">
        <f ca="true">+IF(OFFSET('Hygiene Data'!$G$11,0,10*ROW('Hygiene Data'!G170))="","",OFFSET('Hygiene Data'!$G$11,0,10*ROW('Hygiene Data'!G170)))</f>
        <v/>
      </c>
      <c r="DY176" s="286" t="str">
        <f ca="true">+IF(OFFSET('Hygiene Data'!$G$12,0,10*ROW('Hygiene Data'!G170))="","",OFFSET('Hygiene Data'!$G$12,0,10*ROW('Hygiene Data'!G170)))</f>
        <v/>
      </c>
      <c r="DZ176" s="286" t="str">
        <f ca="true">+IF(OFFSET('Hygiene Data'!$G$13,0,10*ROW('Hygiene Data'!G170))="","",OFFSET('Hygiene Data'!$G$13,0,10*ROW('Hygiene Data'!G170)))</f>
        <v/>
      </c>
      <c r="EA176" s="286" t="str">
        <f ca="true">+IF(OFFSET('Hygiene Data'!$H$11,0,10*ROW('Hygiene Data'!H170))="","",OFFSET('Hygiene Data'!$H$11,0,10*ROW('Hygiene Data'!H170)))</f>
        <v/>
      </c>
      <c r="EB176" s="286" t="str">
        <f ca="true">+IF(OFFSET('Hygiene Data'!$H$12,0,10*ROW('Hygiene Data'!H170))="","",OFFSET('Hygiene Data'!$H$12,0,10*ROW('Hygiene Data'!H170)))</f>
        <v/>
      </c>
      <c r="EC176" s="286" t="str">
        <f ca="true">+IF(OFFSET('Hygiene Data'!$H$13,0,10*ROW('Hygiene Data'!H170))="","",OFFSET('Hygiene Data'!$H$13,0,10*ROW('Hygiene Data'!H170)))</f>
        <v/>
      </c>
      <c r="ED176" s="286" t="str">
        <f ca="true">+IF(OFFSET('Hygiene Data'!$I$11,0,10*ROW('Hygiene Data'!I170))="","",OFFSET('Hygiene Data'!$I$11,0,10*ROW('Hygiene Data'!I170)))</f>
        <v/>
      </c>
      <c r="EE176" s="286" t="str">
        <f ca="true">+IF(OFFSET('Hygiene Data'!$I$12,0,10*ROW('Hygiene Data'!I170))="","",OFFSET('Hygiene Data'!$I$12,0,10*ROW('Hygiene Data'!I170)))</f>
        <v/>
      </c>
      <c r="EF176" s="286"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42"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6"/>
      <c r="BS177" s="286" t="str">
        <f ca="true">+IF(OFFSET('Water Data'!$D$27,0,10*ROW('Water Data'!D171))="","",OFFSET('Water Data'!$D$27,0,10*ROW('Water Data'!D171)))</f>
        <v/>
      </c>
      <c r="BT177" s="286" t="str">
        <f ca="true">+IF(OFFSET('Water Data'!$D$28,0,10*ROW('Water Data'!D171))="","",OFFSET('Water Data'!$D$28,0,10*ROW('Water Data'!D171)))</f>
        <v/>
      </c>
      <c r="BU177" s="286" t="str">
        <f ca="true">+IF(OFFSET('Water Data'!$D$29,0,10*ROW('Water Data'!D171))="","",OFFSET('Water Data'!$D$29,0,10*ROW('Water Data'!D171)))</f>
        <v/>
      </c>
      <c r="BV177" s="286" t="str">
        <f ca="true">+IF(OFFSET('Water Data'!$E$27,0,10*ROW('Water Data'!E171))="","",OFFSET('Water Data'!$E$27,0,10*ROW('Water Data'!E171)))</f>
        <v/>
      </c>
      <c r="BW177" s="286" t="str">
        <f ca="true">+IF(OFFSET('Water Data'!$E$28,0,10*ROW('Water Data'!E171))="","",OFFSET('Water Data'!$E$28,0,10*ROW('Water Data'!E171)))</f>
        <v/>
      </c>
      <c r="BX177" s="286" t="str">
        <f ca="true">+IF(OFFSET('Water Data'!$E$29,0,10*ROW('Water Data'!E171))="","",OFFSET('Water Data'!$E$29,0,10*ROW('Water Data'!E171)))</f>
        <v/>
      </c>
      <c r="BY177" s="286" t="str">
        <f ca="true">+IF(OFFSET('Water Data'!$F$27,0,10*ROW('Water Data'!F171))="","",OFFSET('Water Data'!$F$27,0,10*ROW('Water Data'!F171)))</f>
        <v/>
      </c>
      <c r="BZ177" s="286" t="str">
        <f ca="true">+IF(OFFSET('Water Data'!$F$28,0,10*ROW('Water Data'!F171))="","",OFFSET('Water Data'!$F$28,0,10*ROW('Water Data'!F171)))</f>
        <v/>
      </c>
      <c r="CA177" s="286" t="str">
        <f ca="true">+IF(OFFSET('Water Data'!$F$29,0,10*ROW('Water Data'!F171))="","",OFFSET('Water Data'!$F$29,0,10*ROW('Water Data'!F171)))</f>
        <v/>
      </c>
      <c r="CB177" s="286" t="str">
        <f ca="true">+IF(OFFSET('Water Data'!$G$27,0,10*ROW('Water Data'!G171))="","",OFFSET('Water Data'!$G$27,0,10*ROW('Water Data'!G171)))</f>
        <v/>
      </c>
      <c r="CC177" s="286" t="str">
        <f ca="true">+IF(OFFSET('Water Data'!$G$28,0,10*ROW('Water Data'!G171))="","",OFFSET('Water Data'!$G$28,0,10*ROW('Water Data'!G171)))</f>
        <v/>
      </c>
      <c r="CD177" s="286" t="str">
        <f ca="true">+IF(OFFSET('Water Data'!$G$29,0,10*ROW('Water Data'!G171))="","",OFFSET('Water Data'!$G$29,0,10*ROW('Water Data'!G171)))</f>
        <v/>
      </c>
      <c r="CE177" s="286" t="str">
        <f ca="true">+IF(OFFSET('Water Data'!$H$27,0,10*ROW('Water Data'!H171))="","",OFFSET('Water Data'!$H$27,0,10*ROW('Water Data'!H171)))</f>
        <v/>
      </c>
      <c r="CF177" s="286" t="str">
        <f ca="true">+IF(OFFSET('Water Data'!$H$28,0,10*ROW('Water Data'!H171))="","",OFFSET('Water Data'!$H$28,0,10*ROW('Water Data'!H171)))</f>
        <v/>
      </c>
      <c r="CG177" s="286" t="str">
        <f ca="true">+IF(OFFSET('Water Data'!$H$29,0,10*ROW('Water Data'!H171))="","",OFFSET('Water Data'!$H$29,0,10*ROW('Water Data'!H171)))</f>
        <v/>
      </c>
      <c r="CH177" s="286" t="str">
        <f ca="true">+IF(OFFSET('Water Data'!$I$27,0,10*ROW('Water Data'!I171))="","",OFFSET('Water Data'!$I$27,0,10*ROW('Water Data'!I171)))</f>
        <v/>
      </c>
      <c r="CI177" s="286" t="str">
        <f ca="true">+IF(OFFSET('Water Data'!$I$28,0,10*ROW('Water Data'!I171))="","",OFFSET('Water Data'!$I$28,0,10*ROW('Water Data'!I171)))</f>
        <v/>
      </c>
      <c r="CJ177" s="286" t="str">
        <f ca="true">+IF(OFFSET('Water Data'!$I$29,0,10*ROW('Water Data'!I171))="","",OFFSET('Water Data'!$I$29,0,10*ROW('Water Data'!I171)))</f>
        <v/>
      </c>
      <c r="CK177" s="286" t="str">
        <f ca="true">+IF(OFFSET('Sanitation Data'!$D$28,0,10*ROW('Sanitation Data'!D171))="","",OFFSET('Sanitation Data'!$D$28,0,10*ROW('Sanitation Data'!D171)))</f>
        <v/>
      </c>
      <c r="CL177" s="286" t="str">
        <f ca="true">+IF(OFFSET('Sanitation Data'!$D$29,0,10*ROW('Sanitation Data'!D171))="","",OFFSET('Sanitation Data'!$D$29,0,10*ROW('Sanitation Data'!D171)))</f>
        <v/>
      </c>
      <c r="CM177" s="286" t="str">
        <f ca="true">+IF(OFFSET('Sanitation Data'!$D$30,0,10*ROW('Sanitation Data'!D171))="","",OFFSET('Sanitation Data'!$D$30,0,10*ROW('Sanitation Data'!D171)))</f>
        <v/>
      </c>
      <c r="CN177" s="286" t="str">
        <f ca="true">+IF(OFFSET('Sanitation Data'!$D$31,0,10*ROW('Sanitation Data'!D171))="","",OFFSET('Sanitation Data'!$D$31,0,10*ROW('Sanitation Data'!D171)))</f>
        <v/>
      </c>
      <c r="CO177" s="286" t="str">
        <f ca="true">+IF(OFFSET('Sanitation Data'!$D$32,0,10*ROW('Sanitation Data'!D171))="","",OFFSET('Sanitation Data'!$D$32,0,10*ROW('Sanitation Data'!D171)))</f>
        <v/>
      </c>
      <c r="CP177" s="286" t="str">
        <f ca="true">+IF(OFFSET('Sanitation Data'!$E$28,0,10*ROW('Sanitation Data'!E171))="","",OFFSET('Sanitation Data'!$E$28,0,10*ROW('Sanitation Data'!E171)))</f>
        <v/>
      </c>
      <c r="CQ177" s="286" t="str">
        <f ca="true">+IF(OFFSET('Sanitation Data'!$E$29,0,10*ROW('Sanitation Data'!E171))="","",OFFSET('Sanitation Data'!$E$29,0,10*ROW('Sanitation Data'!E171)))</f>
        <v/>
      </c>
      <c r="CR177" s="286" t="str">
        <f ca="true">+IF(OFFSET('Sanitation Data'!$E$30,0,10*ROW('Sanitation Data'!E171))="","",OFFSET('Sanitation Data'!$E$30,0,10*ROW('Sanitation Data'!E171)))</f>
        <v/>
      </c>
      <c r="CS177" s="286" t="str">
        <f ca="true">+IF(OFFSET('Sanitation Data'!$E$31,0,10*ROW('Sanitation Data'!E171))="","",OFFSET('Sanitation Data'!$E$31,0,10*ROW('Sanitation Data'!E171)))</f>
        <v/>
      </c>
      <c r="CT177" s="286" t="str">
        <f ca="true">+IF(OFFSET('Sanitation Data'!$E$32,0,10*ROW('Sanitation Data'!E171))="","",OFFSET('Sanitation Data'!$E$32,0,10*ROW('Sanitation Data'!E171)))</f>
        <v/>
      </c>
      <c r="CU177" s="286" t="str">
        <f ca="true">+IF(OFFSET('Sanitation Data'!$F$28,0,10*ROW('Sanitation Data'!F171))="","",OFFSET('Sanitation Data'!$F$28,0,10*ROW('Sanitation Data'!F171)))</f>
        <v/>
      </c>
      <c r="CV177" s="286" t="str">
        <f ca="true">+IF(OFFSET('Sanitation Data'!$F$29,0,10*ROW('Sanitation Data'!F171))="","",OFFSET('Sanitation Data'!$F$29,0,10*ROW('Sanitation Data'!F171)))</f>
        <v/>
      </c>
      <c r="CW177" s="286" t="str">
        <f ca="true">+IF(OFFSET('Sanitation Data'!$F$30,0,10*ROW('Sanitation Data'!F171))="","",OFFSET('Sanitation Data'!$F$30,0,10*ROW('Sanitation Data'!F171)))</f>
        <v/>
      </c>
      <c r="CX177" s="286" t="str">
        <f ca="true">+IF(OFFSET('Sanitation Data'!$F$31,0,10*ROW('Sanitation Data'!F171))="","",OFFSET('Sanitation Data'!$F$31,0,10*ROW('Sanitation Data'!F171)))</f>
        <v/>
      </c>
      <c r="CY177" s="286" t="str">
        <f ca="true">+IF(OFFSET('Sanitation Data'!$F$32,0,10*ROW('Sanitation Data'!F171))="","",OFFSET('Sanitation Data'!$F$32,0,10*ROW('Sanitation Data'!F171)))</f>
        <v/>
      </c>
      <c r="CZ177" s="286" t="str">
        <f ca="true">+IF(OFFSET('Sanitation Data'!$G$28,0,10*ROW('Sanitation Data'!G171))="","",OFFSET('Sanitation Data'!$G$28,0,10*ROW('Sanitation Data'!G171)))</f>
        <v/>
      </c>
      <c r="DA177" s="286" t="str">
        <f ca="true">+IF(OFFSET('Sanitation Data'!$G$29,0,10*ROW('Sanitation Data'!G171))="","",OFFSET('Sanitation Data'!$G$29,0,10*ROW('Sanitation Data'!G171)))</f>
        <v/>
      </c>
      <c r="DB177" s="286" t="str">
        <f ca="true">+IF(OFFSET('Sanitation Data'!$G$30,0,10*ROW('Sanitation Data'!G171))="","",OFFSET('Sanitation Data'!$G$30,0,10*ROW('Sanitation Data'!G171)))</f>
        <v/>
      </c>
      <c r="DC177" s="286" t="str">
        <f ca="true">+IF(OFFSET('Sanitation Data'!$G$31,0,10*ROW('Sanitation Data'!G171))="","",OFFSET('Sanitation Data'!$G$31,0,10*ROW('Sanitation Data'!G171)))</f>
        <v/>
      </c>
      <c r="DD177" s="286" t="str">
        <f ca="true">+IF(OFFSET('Sanitation Data'!$G$32,0,10*ROW('Sanitation Data'!G171))="","",OFFSET('Sanitation Data'!$G$32,0,10*ROW('Sanitation Data'!G171)))</f>
        <v/>
      </c>
      <c r="DE177" s="286" t="str">
        <f ca="true">+IF(OFFSET('Sanitation Data'!$H$28,0,10*ROW('Sanitation Data'!H171))="","",OFFSET('Sanitation Data'!$H$28,0,10*ROW('Sanitation Data'!H171)))</f>
        <v/>
      </c>
      <c r="DF177" s="286" t="str">
        <f ca="true">+IF(OFFSET('Sanitation Data'!$H$29,0,10*ROW('Sanitation Data'!H171))="","",OFFSET('Sanitation Data'!$H$29,0,10*ROW('Sanitation Data'!H171)))</f>
        <v/>
      </c>
      <c r="DG177" s="286" t="str">
        <f ca="true">+IF(OFFSET('Sanitation Data'!$H$30,0,10*ROW('Sanitation Data'!H171))="","",OFFSET('Sanitation Data'!$H$30,0,10*ROW('Sanitation Data'!H171)))</f>
        <v/>
      </c>
      <c r="DH177" s="286" t="str">
        <f ca="true">+IF(OFFSET('Sanitation Data'!$H$31,0,10*ROW('Sanitation Data'!H171))="","",OFFSET('Sanitation Data'!$H$31,0,10*ROW('Sanitation Data'!H171)))</f>
        <v/>
      </c>
      <c r="DI177" s="286" t="str">
        <f ca="true">+IF(OFFSET('Sanitation Data'!$H$32,0,10*ROW('Sanitation Data'!H171))="","",OFFSET('Sanitation Data'!$H$32,0,10*ROW('Sanitation Data'!H171)))</f>
        <v/>
      </c>
      <c r="DJ177" s="286" t="str">
        <f ca="true">+IF(OFFSET('Sanitation Data'!$I$28,0,10*ROW('Sanitation Data'!I171))="","",OFFSET('Sanitation Data'!$I$28,0,10*ROW('Sanitation Data'!I171)))</f>
        <v/>
      </c>
      <c r="DK177" s="286" t="str">
        <f ca="true">+IF(OFFSET('Sanitation Data'!$I$29,0,10*ROW('Sanitation Data'!I171))="","",OFFSET('Sanitation Data'!$I$29,0,10*ROW('Sanitation Data'!I171)))</f>
        <v/>
      </c>
      <c r="DL177" s="286" t="str">
        <f ca="true">+IF(OFFSET('Sanitation Data'!$I$30,0,10*ROW('Sanitation Data'!I171))="","",OFFSET('Sanitation Data'!$I$30,0,10*ROW('Sanitation Data'!I171)))</f>
        <v/>
      </c>
      <c r="DM177" s="286" t="str">
        <f ca="true">+IF(OFFSET('Sanitation Data'!$I$31,0,10*ROW('Sanitation Data'!I171))="","",OFFSET('Sanitation Data'!$I$31,0,10*ROW('Sanitation Data'!I171)))</f>
        <v/>
      </c>
      <c r="DN177" s="286" t="str">
        <f ca="true">+IF(OFFSET('Sanitation Data'!$I$32,0,10*ROW('Sanitation Data'!I171))="","",OFFSET('Sanitation Data'!$I$32,0,10*ROW('Sanitation Data'!I171)))</f>
        <v/>
      </c>
      <c r="DO177" s="286" t="str">
        <f ca="true">+IF(OFFSET('Hygiene Data'!$D$11,0,10*ROW('Hygiene Data'!D171))="","",OFFSET('Hygiene Data'!$D$11,0,10*ROW('Hygiene Data'!D171)))</f>
        <v/>
      </c>
      <c r="DP177" s="286" t="str">
        <f ca="true">+IF(OFFSET('Hygiene Data'!$D$12,0,10*ROW('Hygiene Data'!D171))="","",OFFSET('Hygiene Data'!$D$12,0,10*ROW('Hygiene Data'!D171)))</f>
        <v/>
      </c>
      <c r="DQ177" s="286" t="str">
        <f ca="true">+IF(OFFSET('Hygiene Data'!$D$13,0,10*ROW('Hygiene Data'!D171))="","",OFFSET('Hygiene Data'!$D$13,0,10*ROW('Hygiene Data'!D171)))</f>
        <v/>
      </c>
      <c r="DR177" s="286" t="str">
        <f ca="true">+IF(OFFSET('Hygiene Data'!$E$11,0,10*ROW('Hygiene Data'!E171))="","",OFFSET('Hygiene Data'!$E$11,0,10*ROW('Hygiene Data'!E171)))</f>
        <v/>
      </c>
      <c r="DS177" s="286" t="str">
        <f ca="true">+IF(OFFSET('Hygiene Data'!$E$12,0,10*ROW('Hygiene Data'!E171))="","",OFFSET('Hygiene Data'!$E$12,0,10*ROW('Hygiene Data'!E171)))</f>
        <v/>
      </c>
      <c r="DT177" s="286" t="str">
        <f ca="true">+IF(OFFSET('Hygiene Data'!$E$13,0,10*ROW('Hygiene Data'!E171))="","",OFFSET('Hygiene Data'!$E$13,0,10*ROW('Hygiene Data'!E171)))</f>
        <v/>
      </c>
      <c r="DU177" s="286" t="str">
        <f ca="true">+IF(OFFSET('Hygiene Data'!$F$11,0,10*ROW('Hygiene Data'!F171))="","",OFFSET('Hygiene Data'!$F$11,0,10*ROW('Hygiene Data'!F171)))</f>
        <v/>
      </c>
      <c r="DV177" s="286" t="str">
        <f ca="true">+IF(OFFSET('Hygiene Data'!$F$12,0,10*ROW('Hygiene Data'!F171))="","",OFFSET('Hygiene Data'!$F$12,0,10*ROW('Hygiene Data'!F171)))</f>
        <v/>
      </c>
      <c r="DW177" s="286" t="str">
        <f ca="true">+IF(OFFSET('Hygiene Data'!$F$13,0,10*ROW('Hygiene Data'!F171))="","",OFFSET('Hygiene Data'!$F$13,0,10*ROW('Hygiene Data'!F171)))</f>
        <v/>
      </c>
      <c r="DX177" s="286" t="str">
        <f ca="true">+IF(OFFSET('Hygiene Data'!$G$11,0,10*ROW('Hygiene Data'!G171))="","",OFFSET('Hygiene Data'!$G$11,0,10*ROW('Hygiene Data'!G171)))</f>
        <v/>
      </c>
      <c r="DY177" s="286" t="str">
        <f ca="true">+IF(OFFSET('Hygiene Data'!$G$12,0,10*ROW('Hygiene Data'!G171))="","",OFFSET('Hygiene Data'!$G$12,0,10*ROW('Hygiene Data'!G171)))</f>
        <v/>
      </c>
      <c r="DZ177" s="286" t="str">
        <f ca="true">+IF(OFFSET('Hygiene Data'!$G$13,0,10*ROW('Hygiene Data'!G171))="","",OFFSET('Hygiene Data'!$G$13,0,10*ROW('Hygiene Data'!G171)))</f>
        <v/>
      </c>
      <c r="EA177" s="286" t="str">
        <f ca="true">+IF(OFFSET('Hygiene Data'!$H$11,0,10*ROW('Hygiene Data'!H171))="","",OFFSET('Hygiene Data'!$H$11,0,10*ROW('Hygiene Data'!H171)))</f>
        <v/>
      </c>
      <c r="EB177" s="286" t="str">
        <f ca="true">+IF(OFFSET('Hygiene Data'!$H$12,0,10*ROW('Hygiene Data'!H171))="","",OFFSET('Hygiene Data'!$H$12,0,10*ROW('Hygiene Data'!H171)))</f>
        <v/>
      </c>
      <c r="EC177" s="286" t="str">
        <f ca="true">+IF(OFFSET('Hygiene Data'!$H$13,0,10*ROW('Hygiene Data'!H171))="","",OFFSET('Hygiene Data'!$H$13,0,10*ROW('Hygiene Data'!H171)))</f>
        <v/>
      </c>
      <c r="ED177" s="286" t="str">
        <f ca="true">+IF(OFFSET('Hygiene Data'!$I$11,0,10*ROW('Hygiene Data'!I171))="","",OFFSET('Hygiene Data'!$I$11,0,10*ROW('Hygiene Data'!I171)))</f>
        <v/>
      </c>
      <c r="EE177" s="286" t="str">
        <f ca="true">+IF(OFFSET('Hygiene Data'!$I$12,0,10*ROW('Hygiene Data'!I171))="","",OFFSET('Hygiene Data'!$I$12,0,10*ROW('Hygiene Data'!I171)))</f>
        <v/>
      </c>
      <c r="EF177" s="286"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42"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6"/>
      <c r="BS178" s="286" t="str">
        <f ca="true">+IF(OFFSET('Water Data'!$D$27,0,10*ROW('Water Data'!D172))="","",OFFSET('Water Data'!$D$27,0,10*ROW('Water Data'!D172)))</f>
        <v/>
      </c>
      <c r="BT178" s="286" t="str">
        <f ca="true">+IF(OFFSET('Water Data'!$D$28,0,10*ROW('Water Data'!D172))="","",OFFSET('Water Data'!$D$28,0,10*ROW('Water Data'!D172)))</f>
        <v/>
      </c>
      <c r="BU178" s="286" t="str">
        <f ca="true">+IF(OFFSET('Water Data'!$D$29,0,10*ROW('Water Data'!D172))="","",OFFSET('Water Data'!$D$29,0,10*ROW('Water Data'!D172)))</f>
        <v/>
      </c>
      <c r="BV178" s="286" t="str">
        <f ca="true">+IF(OFFSET('Water Data'!$E$27,0,10*ROW('Water Data'!E172))="","",OFFSET('Water Data'!$E$27,0,10*ROW('Water Data'!E172)))</f>
        <v/>
      </c>
      <c r="BW178" s="286" t="str">
        <f ca="true">+IF(OFFSET('Water Data'!$E$28,0,10*ROW('Water Data'!E172))="","",OFFSET('Water Data'!$E$28,0,10*ROW('Water Data'!E172)))</f>
        <v/>
      </c>
      <c r="BX178" s="286" t="str">
        <f ca="true">+IF(OFFSET('Water Data'!$E$29,0,10*ROW('Water Data'!E172))="","",OFFSET('Water Data'!$E$29,0,10*ROW('Water Data'!E172)))</f>
        <v/>
      </c>
      <c r="BY178" s="286" t="str">
        <f ca="true">+IF(OFFSET('Water Data'!$F$27,0,10*ROW('Water Data'!F172))="","",OFFSET('Water Data'!$F$27,0,10*ROW('Water Data'!F172)))</f>
        <v/>
      </c>
      <c r="BZ178" s="286" t="str">
        <f ca="true">+IF(OFFSET('Water Data'!$F$28,0,10*ROW('Water Data'!F172))="","",OFFSET('Water Data'!$F$28,0,10*ROW('Water Data'!F172)))</f>
        <v/>
      </c>
      <c r="CA178" s="286" t="str">
        <f ca="true">+IF(OFFSET('Water Data'!$F$29,0,10*ROW('Water Data'!F172))="","",OFFSET('Water Data'!$F$29,0,10*ROW('Water Data'!F172)))</f>
        <v/>
      </c>
      <c r="CB178" s="286" t="str">
        <f ca="true">+IF(OFFSET('Water Data'!$G$27,0,10*ROW('Water Data'!G172))="","",OFFSET('Water Data'!$G$27,0,10*ROW('Water Data'!G172)))</f>
        <v/>
      </c>
      <c r="CC178" s="286" t="str">
        <f ca="true">+IF(OFFSET('Water Data'!$G$28,0,10*ROW('Water Data'!G172))="","",OFFSET('Water Data'!$G$28,0,10*ROW('Water Data'!G172)))</f>
        <v/>
      </c>
      <c r="CD178" s="286" t="str">
        <f ca="true">+IF(OFFSET('Water Data'!$G$29,0,10*ROW('Water Data'!G172))="","",OFFSET('Water Data'!$G$29,0,10*ROW('Water Data'!G172)))</f>
        <v/>
      </c>
      <c r="CE178" s="286" t="str">
        <f ca="true">+IF(OFFSET('Water Data'!$H$27,0,10*ROW('Water Data'!H172))="","",OFFSET('Water Data'!$H$27,0,10*ROW('Water Data'!H172)))</f>
        <v/>
      </c>
      <c r="CF178" s="286" t="str">
        <f ca="true">+IF(OFFSET('Water Data'!$H$28,0,10*ROW('Water Data'!H172))="","",OFFSET('Water Data'!$H$28,0,10*ROW('Water Data'!H172)))</f>
        <v/>
      </c>
      <c r="CG178" s="286" t="str">
        <f ca="true">+IF(OFFSET('Water Data'!$H$29,0,10*ROW('Water Data'!H172))="","",OFFSET('Water Data'!$H$29,0,10*ROW('Water Data'!H172)))</f>
        <v/>
      </c>
      <c r="CH178" s="286" t="str">
        <f ca="true">+IF(OFFSET('Water Data'!$I$27,0,10*ROW('Water Data'!I172))="","",OFFSET('Water Data'!$I$27,0,10*ROW('Water Data'!I172)))</f>
        <v/>
      </c>
      <c r="CI178" s="286" t="str">
        <f ca="true">+IF(OFFSET('Water Data'!$I$28,0,10*ROW('Water Data'!I172))="","",OFFSET('Water Data'!$I$28,0,10*ROW('Water Data'!I172)))</f>
        <v/>
      </c>
      <c r="CJ178" s="286" t="str">
        <f ca="true">+IF(OFFSET('Water Data'!$I$29,0,10*ROW('Water Data'!I172))="","",OFFSET('Water Data'!$I$29,0,10*ROW('Water Data'!I172)))</f>
        <v/>
      </c>
      <c r="CK178" s="286" t="str">
        <f ca="true">+IF(OFFSET('Sanitation Data'!$D$28,0,10*ROW('Sanitation Data'!D172))="","",OFFSET('Sanitation Data'!$D$28,0,10*ROW('Sanitation Data'!D172)))</f>
        <v/>
      </c>
      <c r="CL178" s="286" t="str">
        <f ca="true">+IF(OFFSET('Sanitation Data'!$D$29,0,10*ROW('Sanitation Data'!D172))="","",OFFSET('Sanitation Data'!$D$29,0,10*ROW('Sanitation Data'!D172)))</f>
        <v/>
      </c>
      <c r="CM178" s="286" t="str">
        <f ca="true">+IF(OFFSET('Sanitation Data'!$D$30,0,10*ROW('Sanitation Data'!D172))="","",OFFSET('Sanitation Data'!$D$30,0,10*ROW('Sanitation Data'!D172)))</f>
        <v/>
      </c>
      <c r="CN178" s="286" t="str">
        <f ca="true">+IF(OFFSET('Sanitation Data'!$D$31,0,10*ROW('Sanitation Data'!D172))="","",OFFSET('Sanitation Data'!$D$31,0,10*ROW('Sanitation Data'!D172)))</f>
        <v/>
      </c>
      <c r="CO178" s="286" t="str">
        <f ca="true">+IF(OFFSET('Sanitation Data'!$D$32,0,10*ROW('Sanitation Data'!D172))="","",OFFSET('Sanitation Data'!$D$32,0,10*ROW('Sanitation Data'!D172)))</f>
        <v/>
      </c>
      <c r="CP178" s="286" t="str">
        <f ca="true">+IF(OFFSET('Sanitation Data'!$E$28,0,10*ROW('Sanitation Data'!E172))="","",OFFSET('Sanitation Data'!$E$28,0,10*ROW('Sanitation Data'!E172)))</f>
        <v/>
      </c>
      <c r="CQ178" s="286" t="str">
        <f ca="true">+IF(OFFSET('Sanitation Data'!$E$29,0,10*ROW('Sanitation Data'!E172))="","",OFFSET('Sanitation Data'!$E$29,0,10*ROW('Sanitation Data'!E172)))</f>
        <v/>
      </c>
      <c r="CR178" s="286" t="str">
        <f ca="true">+IF(OFFSET('Sanitation Data'!$E$30,0,10*ROW('Sanitation Data'!E172))="","",OFFSET('Sanitation Data'!$E$30,0,10*ROW('Sanitation Data'!E172)))</f>
        <v/>
      </c>
      <c r="CS178" s="286" t="str">
        <f ca="true">+IF(OFFSET('Sanitation Data'!$E$31,0,10*ROW('Sanitation Data'!E172))="","",OFFSET('Sanitation Data'!$E$31,0,10*ROW('Sanitation Data'!E172)))</f>
        <v/>
      </c>
      <c r="CT178" s="286" t="str">
        <f ca="true">+IF(OFFSET('Sanitation Data'!$E$32,0,10*ROW('Sanitation Data'!E172))="","",OFFSET('Sanitation Data'!$E$32,0,10*ROW('Sanitation Data'!E172)))</f>
        <v/>
      </c>
      <c r="CU178" s="286" t="str">
        <f ca="true">+IF(OFFSET('Sanitation Data'!$F$28,0,10*ROW('Sanitation Data'!F172))="","",OFFSET('Sanitation Data'!$F$28,0,10*ROW('Sanitation Data'!F172)))</f>
        <v/>
      </c>
      <c r="CV178" s="286" t="str">
        <f ca="true">+IF(OFFSET('Sanitation Data'!$F$29,0,10*ROW('Sanitation Data'!F172))="","",OFFSET('Sanitation Data'!$F$29,0,10*ROW('Sanitation Data'!F172)))</f>
        <v/>
      </c>
      <c r="CW178" s="286" t="str">
        <f ca="true">+IF(OFFSET('Sanitation Data'!$F$30,0,10*ROW('Sanitation Data'!F172))="","",OFFSET('Sanitation Data'!$F$30,0,10*ROW('Sanitation Data'!F172)))</f>
        <v/>
      </c>
      <c r="CX178" s="286" t="str">
        <f ca="true">+IF(OFFSET('Sanitation Data'!$F$31,0,10*ROW('Sanitation Data'!F172))="","",OFFSET('Sanitation Data'!$F$31,0,10*ROW('Sanitation Data'!F172)))</f>
        <v/>
      </c>
      <c r="CY178" s="286" t="str">
        <f ca="true">+IF(OFFSET('Sanitation Data'!$F$32,0,10*ROW('Sanitation Data'!F172))="","",OFFSET('Sanitation Data'!$F$32,0,10*ROW('Sanitation Data'!F172)))</f>
        <v/>
      </c>
      <c r="CZ178" s="286" t="str">
        <f ca="true">+IF(OFFSET('Sanitation Data'!$G$28,0,10*ROW('Sanitation Data'!G172))="","",OFFSET('Sanitation Data'!$G$28,0,10*ROW('Sanitation Data'!G172)))</f>
        <v/>
      </c>
      <c r="DA178" s="286" t="str">
        <f ca="true">+IF(OFFSET('Sanitation Data'!$G$29,0,10*ROW('Sanitation Data'!G172))="","",OFFSET('Sanitation Data'!$G$29,0,10*ROW('Sanitation Data'!G172)))</f>
        <v/>
      </c>
      <c r="DB178" s="286" t="str">
        <f ca="true">+IF(OFFSET('Sanitation Data'!$G$30,0,10*ROW('Sanitation Data'!G172))="","",OFFSET('Sanitation Data'!$G$30,0,10*ROW('Sanitation Data'!G172)))</f>
        <v/>
      </c>
      <c r="DC178" s="286" t="str">
        <f ca="true">+IF(OFFSET('Sanitation Data'!$G$31,0,10*ROW('Sanitation Data'!G172))="","",OFFSET('Sanitation Data'!$G$31,0,10*ROW('Sanitation Data'!G172)))</f>
        <v/>
      </c>
      <c r="DD178" s="286" t="str">
        <f ca="true">+IF(OFFSET('Sanitation Data'!$G$32,0,10*ROW('Sanitation Data'!G172))="","",OFFSET('Sanitation Data'!$G$32,0,10*ROW('Sanitation Data'!G172)))</f>
        <v/>
      </c>
      <c r="DE178" s="286" t="str">
        <f ca="true">+IF(OFFSET('Sanitation Data'!$H$28,0,10*ROW('Sanitation Data'!H172))="","",OFFSET('Sanitation Data'!$H$28,0,10*ROW('Sanitation Data'!H172)))</f>
        <v/>
      </c>
      <c r="DF178" s="286" t="str">
        <f ca="true">+IF(OFFSET('Sanitation Data'!$H$29,0,10*ROW('Sanitation Data'!H172))="","",OFFSET('Sanitation Data'!$H$29,0,10*ROW('Sanitation Data'!H172)))</f>
        <v/>
      </c>
      <c r="DG178" s="286" t="str">
        <f ca="true">+IF(OFFSET('Sanitation Data'!$H$30,0,10*ROW('Sanitation Data'!H172))="","",OFFSET('Sanitation Data'!$H$30,0,10*ROW('Sanitation Data'!H172)))</f>
        <v/>
      </c>
      <c r="DH178" s="286" t="str">
        <f ca="true">+IF(OFFSET('Sanitation Data'!$H$31,0,10*ROW('Sanitation Data'!H172))="","",OFFSET('Sanitation Data'!$H$31,0,10*ROW('Sanitation Data'!H172)))</f>
        <v/>
      </c>
      <c r="DI178" s="286" t="str">
        <f ca="true">+IF(OFFSET('Sanitation Data'!$H$32,0,10*ROW('Sanitation Data'!H172))="","",OFFSET('Sanitation Data'!$H$32,0,10*ROW('Sanitation Data'!H172)))</f>
        <v/>
      </c>
      <c r="DJ178" s="286" t="str">
        <f ca="true">+IF(OFFSET('Sanitation Data'!$I$28,0,10*ROW('Sanitation Data'!I172))="","",OFFSET('Sanitation Data'!$I$28,0,10*ROW('Sanitation Data'!I172)))</f>
        <v/>
      </c>
      <c r="DK178" s="286" t="str">
        <f ca="true">+IF(OFFSET('Sanitation Data'!$I$29,0,10*ROW('Sanitation Data'!I172))="","",OFFSET('Sanitation Data'!$I$29,0,10*ROW('Sanitation Data'!I172)))</f>
        <v/>
      </c>
      <c r="DL178" s="286" t="str">
        <f ca="true">+IF(OFFSET('Sanitation Data'!$I$30,0,10*ROW('Sanitation Data'!I172))="","",OFFSET('Sanitation Data'!$I$30,0,10*ROW('Sanitation Data'!I172)))</f>
        <v/>
      </c>
      <c r="DM178" s="286" t="str">
        <f ca="true">+IF(OFFSET('Sanitation Data'!$I$31,0,10*ROW('Sanitation Data'!I172))="","",OFFSET('Sanitation Data'!$I$31,0,10*ROW('Sanitation Data'!I172)))</f>
        <v/>
      </c>
      <c r="DN178" s="286" t="str">
        <f ca="true">+IF(OFFSET('Sanitation Data'!$I$32,0,10*ROW('Sanitation Data'!I172))="","",OFFSET('Sanitation Data'!$I$32,0,10*ROW('Sanitation Data'!I172)))</f>
        <v/>
      </c>
      <c r="DO178" s="286" t="str">
        <f ca="true">+IF(OFFSET('Hygiene Data'!$D$11,0,10*ROW('Hygiene Data'!D172))="","",OFFSET('Hygiene Data'!$D$11,0,10*ROW('Hygiene Data'!D172)))</f>
        <v/>
      </c>
      <c r="DP178" s="286" t="str">
        <f ca="true">+IF(OFFSET('Hygiene Data'!$D$12,0,10*ROW('Hygiene Data'!D172))="","",OFFSET('Hygiene Data'!$D$12,0,10*ROW('Hygiene Data'!D172)))</f>
        <v/>
      </c>
      <c r="DQ178" s="286" t="str">
        <f ca="true">+IF(OFFSET('Hygiene Data'!$D$13,0,10*ROW('Hygiene Data'!D172))="","",OFFSET('Hygiene Data'!$D$13,0,10*ROW('Hygiene Data'!D172)))</f>
        <v/>
      </c>
      <c r="DR178" s="286" t="str">
        <f ca="true">+IF(OFFSET('Hygiene Data'!$E$11,0,10*ROW('Hygiene Data'!E172))="","",OFFSET('Hygiene Data'!$E$11,0,10*ROW('Hygiene Data'!E172)))</f>
        <v/>
      </c>
      <c r="DS178" s="286" t="str">
        <f ca="true">+IF(OFFSET('Hygiene Data'!$E$12,0,10*ROW('Hygiene Data'!E172))="","",OFFSET('Hygiene Data'!$E$12,0,10*ROW('Hygiene Data'!E172)))</f>
        <v/>
      </c>
      <c r="DT178" s="286" t="str">
        <f ca="true">+IF(OFFSET('Hygiene Data'!$E$13,0,10*ROW('Hygiene Data'!E172))="","",OFFSET('Hygiene Data'!$E$13,0,10*ROW('Hygiene Data'!E172)))</f>
        <v/>
      </c>
      <c r="DU178" s="286" t="str">
        <f ca="true">+IF(OFFSET('Hygiene Data'!$F$11,0,10*ROW('Hygiene Data'!F172))="","",OFFSET('Hygiene Data'!$F$11,0,10*ROW('Hygiene Data'!F172)))</f>
        <v/>
      </c>
      <c r="DV178" s="286" t="str">
        <f ca="true">+IF(OFFSET('Hygiene Data'!$F$12,0,10*ROW('Hygiene Data'!F172))="","",OFFSET('Hygiene Data'!$F$12,0,10*ROW('Hygiene Data'!F172)))</f>
        <v/>
      </c>
      <c r="DW178" s="286" t="str">
        <f ca="true">+IF(OFFSET('Hygiene Data'!$F$13,0,10*ROW('Hygiene Data'!F172))="","",OFFSET('Hygiene Data'!$F$13,0,10*ROW('Hygiene Data'!F172)))</f>
        <v/>
      </c>
      <c r="DX178" s="286" t="str">
        <f ca="true">+IF(OFFSET('Hygiene Data'!$G$11,0,10*ROW('Hygiene Data'!G172))="","",OFFSET('Hygiene Data'!$G$11,0,10*ROW('Hygiene Data'!G172)))</f>
        <v/>
      </c>
      <c r="DY178" s="286" t="str">
        <f ca="true">+IF(OFFSET('Hygiene Data'!$G$12,0,10*ROW('Hygiene Data'!G172))="","",OFFSET('Hygiene Data'!$G$12,0,10*ROW('Hygiene Data'!G172)))</f>
        <v/>
      </c>
      <c r="DZ178" s="286" t="str">
        <f ca="true">+IF(OFFSET('Hygiene Data'!$G$13,0,10*ROW('Hygiene Data'!G172))="","",OFFSET('Hygiene Data'!$G$13,0,10*ROW('Hygiene Data'!G172)))</f>
        <v/>
      </c>
      <c r="EA178" s="286" t="str">
        <f ca="true">+IF(OFFSET('Hygiene Data'!$H$11,0,10*ROW('Hygiene Data'!H172))="","",OFFSET('Hygiene Data'!$H$11,0,10*ROW('Hygiene Data'!H172)))</f>
        <v/>
      </c>
      <c r="EB178" s="286" t="str">
        <f ca="true">+IF(OFFSET('Hygiene Data'!$H$12,0,10*ROW('Hygiene Data'!H172))="","",OFFSET('Hygiene Data'!$H$12,0,10*ROW('Hygiene Data'!H172)))</f>
        <v/>
      </c>
      <c r="EC178" s="286" t="str">
        <f ca="true">+IF(OFFSET('Hygiene Data'!$H$13,0,10*ROW('Hygiene Data'!H172))="","",OFFSET('Hygiene Data'!$H$13,0,10*ROW('Hygiene Data'!H172)))</f>
        <v/>
      </c>
      <c r="ED178" s="286" t="str">
        <f ca="true">+IF(OFFSET('Hygiene Data'!$I$11,0,10*ROW('Hygiene Data'!I172))="","",OFFSET('Hygiene Data'!$I$11,0,10*ROW('Hygiene Data'!I172)))</f>
        <v/>
      </c>
      <c r="EE178" s="286" t="str">
        <f ca="true">+IF(OFFSET('Hygiene Data'!$I$12,0,10*ROW('Hygiene Data'!I172))="","",OFFSET('Hygiene Data'!$I$12,0,10*ROW('Hygiene Data'!I172)))</f>
        <v/>
      </c>
      <c r="EF178" s="286"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42"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6"/>
      <c r="BS179" s="286" t="str">
        <f ca="true">+IF(OFFSET('Water Data'!$D$27,0,10*ROW('Water Data'!D173))="","",OFFSET('Water Data'!$D$27,0,10*ROW('Water Data'!D173)))</f>
        <v/>
      </c>
      <c r="BT179" s="286" t="str">
        <f ca="true">+IF(OFFSET('Water Data'!$D$28,0,10*ROW('Water Data'!D173))="","",OFFSET('Water Data'!$D$28,0,10*ROW('Water Data'!D173)))</f>
        <v/>
      </c>
      <c r="BU179" s="286" t="str">
        <f ca="true">+IF(OFFSET('Water Data'!$D$29,0,10*ROW('Water Data'!D173))="","",OFFSET('Water Data'!$D$29,0,10*ROW('Water Data'!D173)))</f>
        <v/>
      </c>
      <c r="BV179" s="286" t="str">
        <f ca="true">+IF(OFFSET('Water Data'!$E$27,0,10*ROW('Water Data'!E173))="","",OFFSET('Water Data'!$E$27,0,10*ROW('Water Data'!E173)))</f>
        <v/>
      </c>
      <c r="BW179" s="286" t="str">
        <f ca="true">+IF(OFFSET('Water Data'!$E$28,0,10*ROW('Water Data'!E173))="","",OFFSET('Water Data'!$E$28,0,10*ROW('Water Data'!E173)))</f>
        <v/>
      </c>
      <c r="BX179" s="286" t="str">
        <f ca="true">+IF(OFFSET('Water Data'!$E$29,0,10*ROW('Water Data'!E173))="","",OFFSET('Water Data'!$E$29,0,10*ROW('Water Data'!E173)))</f>
        <v/>
      </c>
      <c r="BY179" s="286" t="str">
        <f ca="true">+IF(OFFSET('Water Data'!$F$27,0,10*ROW('Water Data'!F173))="","",OFFSET('Water Data'!$F$27,0,10*ROW('Water Data'!F173)))</f>
        <v/>
      </c>
      <c r="BZ179" s="286" t="str">
        <f ca="true">+IF(OFFSET('Water Data'!$F$28,0,10*ROW('Water Data'!F173))="","",OFFSET('Water Data'!$F$28,0,10*ROW('Water Data'!F173)))</f>
        <v/>
      </c>
      <c r="CA179" s="286" t="str">
        <f ca="true">+IF(OFFSET('Water Data'!$F$29,0,10*ROW('Water Data'!F173))="","",OFFSET('Water Data'!$F$29,0,10*ROW('Water Data'!F173)))</f>
        <v/>
      </c>
      <c r="CB179" s="286" t="str">
        <f ca="true">+IF(OFFSET('Water Data'!$G$27,0,10*ROW('Water Data'!G173))="","",OFFSET('Water Data'!$G$27,0,10*ROW('Water Data'!G173)))</f>
        <v/>
      </c>
      <c r="CC179" s="286" t="str">
        <f ca="true">+IF(OFFSET('Water Data'!$G$28,0,10*ROW('Water Data'!G173))="","",OFFSET('Water Data'!$G$28,0,10*ROW('Water Data'!G173)))</f>
        <v/>
      </c>
      <c r="CD179" s="286" t="str">
        <f ca="true">+IF(OFFSET('Water Data'!$G$29,0,10*ROW('Water Data'!G173))="","",OFFSET('Water Data'!$G$29,0,10*ROW('Water Data'!G173)))</f>
        <v/>
      </c>
      <c r="CE179" s="286" t="str">
        <f ca="true">+IF(OFFSET('Water Data'!$H$27,0,10*ROW('Water Data'!H173))="","",OFFSET('Water Data'!$H$27,0,10*ROW('Water Data'!H173)))</f>
        <v/>
      </c>
      <c r="CF179" s="286" t="str">
        <f ca="true">+IF(OFFSET('Water Data'!$H$28,0,10*ROW('Water Data'!H173))="","",OFFSET('Water Data'!$H$28,0,10*ROW('Water Data'!H173)))</f>
        <v/>
      </c>
      <c r="CG179" s="286" t="str">
        <f ca="true">+IF(OFFSET('Water Data'!$H$29,0,10*ROW('Water Data'!H173))="","",OFFSET('Water Data'!$H$29,0,10*ROW('Water Data'!H173)))</f>
        <v/>
      </c>
      <c r="CH179" s="286" t="str">
        <f ca="true">+IF(OFFSET('Water Data'!$I$27,0,10*ROW('Water Data'!I173))="","",OFFSET('Water Data'!$I$27,0,10*ROW('Water Data'!I173)))</f>
        <v/>
      </c>
      <c r="CI179" s="286" t="str">
        <f ca="true">+IF(OFFSET('Water Data'!$I$28,0,10*ROW('Water Data'!I173))="","",OFFSET('Water Data'!$I$28,0,10*ROW('Water Data'!I173)))</f>
        <v/>
      </c>
      <c r="CJ179" s="286" t="str">
        <f ca="true">+IF(OFFSET('Water Data'!$I$29,0,10*ROW('Water Data'!I173))="","",OFFSET('Water Data'!$I$29,0,10*ROW('Water Data'!I173)))</f>
        <v/>
      </c>
      <c r="CK179" s="286" t="str">
        <f ca="true">+IF(OFFSET('Sanitation Data'!$D$28,0,10*ROW('Sanitation Data'!D173))="","",OFFSET('Sanitation Data'!$D$28,0,10*ROW('Sanitation Data'!D173)))</f>
        <v/>
      </c>
      <c r="CL179" s="286" t="str">
        <f ca="true">+IF(OFFSET('Sanitation Data'!$D$29,0,10*ROW('Sanitation Data'!D173))="","",OFFSET('Sanitation Data'!$D$29,0,10*ROW('Sanitation Data'!D173)))</f>
        <v/>
      </c>
      <c r="CM179" s="286" t="str">
        <f ca="true">+IF(OFFSET('Sanitation Data'!$D$30,0,10*ROW('Sanitation Data'!D173))="","",OFFSET('Sanitation Data'!$D$30,0,10*ROW('Sanitation Data'!D173)))</f>
        <v/>
      </c>
      <c r="CN179" s="286" t="str">
        <f ca="true">+IF(OFFSET('Sanitation Data'!$D$31,0,10*ROW('Sanitation Data'!D173))="","",OFFSET('Sanitation Data'!$D$31,0,10*ROW('Sanitation Data'!D173)))</f>
        <v/>
      </c>
      <c r="CO179" s="286" t="str">
        <f ca="true">+IF(OFFSET('Sanitation Data'!$D$32,0,10*ROW('Sanitation Data'!D173))="","",OFFSET('Sanitation Data'!$D$32,0,10*ROW('Sanitation Data'!D173)))</f>
        <v/>
      </c>
      <c r="CP179" s="286" t="str">
        <f ca="true">+IF(OFFSET('Sanitation Data'!$E$28,0,10*ROW('Sanitation Data'!E173))="","",OFFSET('Sanitation Data'!$E$28,0,10*ROW('Sanitation Data'!E173)))</f>
        <v/>
      </c>
      <c r="CQ179" s="286" t="str">
        <f ca="true">+IF(OFFSET('Sanitation Data'!$E$29,0,10*ROW('Sanitation Data'!E173))="","",OFFSET('Sanitation Data'!$E$29,0,10*ROW('Sanitation Data'!E173)))</f>
        <v/>
      </c>
      <c r="CR179" s="286" t="str">
        <f ca="true">+IF(OFFSET('Sanitation Data'!$E$30,0,10*ROW('Sanitation Data'!E173))="","",OFFSET('Sanitation Data'!$E$30,0,10*ROW('Sanitation Data'!E173)))</f>
        <v/>
      </c>
      <c r="CS179" s="286" t="str">
        <f ca="true">+IF(OFFSET('Sanitation Data'!$E$31,0,10*ROW('Sanitation Data'!E173))="","",OFFSET('Sanitation Data'!$E$31,0,10*ROW('Sanitation Data'!E173)))</f>
        <v/>
      </c>
      <c r="CT179" s="286" t="str">
        <f ca="true">+IF(OFFSET('Sanitation Data'!$E$32,0,10*ROW('Sanitation Data'!E173))="","",OFFSET('Sanitation Data'!$E$32,0,10*ROW('Sanitation Data'!E173)))</f>
        <v/>
      </c>
      <c r="CU179" s="286" t="str">
        <f ca="true">+IF(OFFSET('Sanitation Data'!$F$28,0,10*ROW('Sanitation Data'!F173))="","",OFFSET('Sanitation Data'!$F$28,0,10*ROW('Sanitation Data'!F173)))</f>
        <v/>
      </c>
      <c r="CV179" s="286" t="str">
        <f ca="true">+IF(OFFSET('Sanitation Data'!$F$29,0,10*ROW('Sanitation Data'!F173))="","",OFFSET('Sanitation Data'!$F$29,0,10*ROW('Sanitation Data'!F173)))</f>
        <v/>
      </c>
      <c r="CW179" s="286" t="str">
        <f ca="true">+IF(OFFSET('Sanitation Data'!$F$30,0,10*ROW('Sanitation Data'!F173))="","",OFFSET('Sanitation Data'!$F$30,0,10*ROW('Sanitation Data'!F173)))</f>
        <v/>
      </c>
      <c r="CX179" s="286" t="str">
        <f ca="true">+IF(OFFSET('Sanitation Data'!$F$31,0,10*ROW('Sanitation Data'!F173))="","",OFFSET('Sanitation Data'!$F$31,0,10*ROW('Sanitation Data'!F173)))</f>
        <v/>
      </c>
      <c r="CY179" s="286" t="str">
        <f ca="true">+IF(OFFSET('Sanitation Data'!$F$32,0,10*ROW('Sanitation Data'!F173))="","",OFFSET('Sanitation Data'!$F$32,0,10*ROW('Sanitation Data'!F173)))</f>
        <v/>
      </c>
      <c r="CZ179" s="286" t="str">
        <f ca="true">+IF(OFFSET('Sanitation Data'!$G$28,0,10*ROW('Sanitation Data'!G173))="","",OFFSET('Sanitation Data'!$G$28,0,10*ROW('Sanitation Data'!G173)))</f>
        <v/>
      </c>
      <c r="DA179" s="286" t="str">
        <f ca="true">+IF(OFFSET('Sanitation Data'!$G$29,0,10*ROW('Sanitation Data'!G173))="","",OFFSET('Sanitation Data'!$G$29,0,10*ROW('Sanitation Data'!G173)))</f>
        <v/>
      </c>
      <c r="DB179" s="286" t="str">
        <f ca="true">+IF(OFFSET('Sanitation Data'!$G$30,0,10*ROW('Sanitation Data'!G173))="","",OFFSET('Sanitation Data'!$G$30,0,10*ROW('Sanitation Data'!G173)))</f>
        <v/>
      </c>
      <c r="DC179" s="286" t="str">
        <f ca="true">+IF(OFFSET('Sanitation Data'!$G$31,0,10*ROW('Sanitation Data'!G173))="","",OFFSET('Sanitation Data'!$G$31,0,10*ROW('Sanitation Data'!G173)))</f>
        <v/>
      </c>
      <c r="DD179" s="286" t="str">
        <f ca="true">+IF(OFFSET('Sanitation Data'!$G$32,0,10*ROW('Sanitation Data'!G173))="","",OFFSET('Sanitation Data'!$G$32,0,10*ROW('Sanitation Data'!G173)))</f>
        <v/>
      </c>
      <c r="DE179" s="286" t="str">
        <f ca="true">+IF(OFFSET('Sanitation Data'!$H$28,0,10*ROW('Sanitation Data'!H173))="","",OFFSET('Sanitation Data'!$H$28,0,10*ROW('Sanitation Data'!H173)))</f>
        <v/>
      </c>
      <c r="DF179" s="286" t="str">
        <f ca="true">+IF(OFFSET('Sanitation Data'!$H$29,0,10*ROW('Sanitation Data'!H173))="","",OFFSET('Sanitation Data'!$H$29,0,10*ROW('Sanitation Data'!H173)))</f>
        <v/>
      </c>
      <c r="DG179" s="286" t="str">
        <f ca="true">+IF(OFFSET('Sanitation Data'!$H$30,0,10*ROW('Sanitation Data'!H173))="","",OFFSET('Sanitation Data'!$H$30,0,10*ROW('Sanitation Data'!H173)))</f>
        <v/>
      </c>
      <c r="DH179" s="286" t="str">
        <f ca="true">+IF(OFFSET('Sanitation Data'!$H$31,0,10*ROW('Sanitation Data'!H173))="","",OFFSET('Sanitation Data'!$H$31,0,10*ROW('Sanitation Data'!H173)))</f>
        <v/>
      </c>
      <c r="DI179" s="286" t="str">
        <f ca="true">+IF(OFFSET('Sanitation Data'!$H$32,0,10*ROW('Sanitation Data'!H173))="","",OFFSET('Sanitation Data'!$H$32,0,10*ROW('Sanitation Data'!H173)))</f>
        <v/>
      </c>
      <c r="DJ179" s="286" t="str">
        <f ca="true">+IF(OFFSET('Sanitation Data'!$I$28,0,10*ROW('Sanitation Data'!I173))="","",OFFSET('Sanitation Data'!$I$28,0,10*ROW('Sanitation Data'!I173)))</f>
        <v/>
      </c>
      <c r="DK179" s="286" t="str">
        <f ca="true">+IF(OFFSET('Sanitation Data'!$I$29,0,10*ROW('Sanitation Data'!I173))="","",OFFSET('Sanitation Data'!$I$29,0,10*ROW('Sanitation Data'!I173)))</f>
        <v/>
      </c>
      <c r="DL179" s="286" t="str">
        <f ca="true">+IF(OFFSET('Sanitation Data'!$I$30,0,10*ROW('Sanitation Data'!I173))="","",OFFSET('Sanitation Data'!$I$30,0,10*ROW('Sanitation Data'!I173)))</f>
        <v/>
      </c>
      <c r="DM179" s="286" t="str">
        <f ca="true">+IF(OFFSET('Sanitation Data'!$I$31,0,10*ROW('Sanitation Data'!I173))="","",OFFSET('Sanitation Data'!$I$31,0,10*ROW('Sanitation Data'!I173)))</f>
        <v/>
      </c>
      <c r="DN179" s="286" t="str">
        <f ca="true">+IF(OFFSET('Sanitation Data'!$I$32,0,10*ROW('Sanitation Data'!I173))="","",OFFSET('Sanitation Data'!$I$32,0,10*ROW('Sanitation Data'!I173)))</f>
        <v/>
      </c>
      <c r="DO179" s="286" t="str">
        <f ca="true">+IF(OFFSET('Hygiene Data'!$D$11,0,10*ROW('Hygiene Data'!D173))="","",OFFSET('Hygiene Data'!$D$11,0,10*ROW('Hygiene Data'!D173)))</f>
        <v/>
      </c>
      <c r="DP179" s="286" t="str">
        <f ca="true">+IF(OFFSET('Hygiene Data'!$D$12,0,10*ROW('Hygiene Data'!D173))="","",OFFSET('Hygiene Data'!$D$12,0,10*ROW('Hygiene Data'!D173)))</f>
        <v/>
      </c>
      <c r="DQ179" s="286" t="str">
        <f ca="true">+IF(OFFSET('Hygiene Data'!$D$13,0,10*ROW('Hygiene Data'!D173))="","",OFFSET('Hygiene Data'!$D$13,0,10*ROW('Hygiene Data'!D173)))</f>
        <v/>
      </c>
      <c r="DR179" s="286" t="str">
        <f ca="true">+IF(OFFSET('Hygiene Data'!$E$11,0,10*ROW('Hygiene Data'!E173))="","",OFFSET('Hygiene Data'!$E$11,0,10*ROW('Hygiene Data'!E173)))</f>
        <v/>
      </c>
      <c r="DS179" s="286" t="str">
        <f ca="true">+IF(OFFSET('Hygiene Data'!$E$12,0,10*ROW('Hygiene Data'!E173))="","",OFFSET('Hygiene Data'!$E$12,0,10*ROW('Hygiene Data'!E173)))</f>
        <v/>
      </c>
      <c r="DT179" s="286" t="str">
        <f ca="true">+IF(OFFSET('Hygiene Data'!$E$13,0,10*ROW('Hygiene Data'!E173))="","",OFFSET('Hygiene Data'!$E$13,0,10*ROW('Hygiene Data'!E173)))</f>
        <v/>
      </c>
      <c r="DU179" s="286" t="str">
        <f ca="true">+IF(OFFSET('Hygiene Data'!$F$11,0,10*ROW('Hygiene Data'!F173))="","",OFFSET('Hygiene Data'!$F$11,0,10*ROW('Hygiene Data'!F173)))</f>
        <v/>
      </c>
      <c r="DV179" s="286" t="str">
        <f ca="true">+IF(OFFSET('Hygiene Data'!$F$12,0,10*ROW('Hygiene Data'!F173))="","",OFFSET('Hygiene Data'!$F$12,0,10*ROW('Hygiene Data'!F173)))</f>
        <v/>
      </c>
      <c r="DW179" s="286" t="str">
        <f ca="true">+IF(OFFSET('Hygiene Data'!$F$13,0,10*ROW('Hygiene Data'!F173))="","",OFFSET('Hygiene Data'!$F$13,0,10*ROW('Hygiene Data'!F173)))</f>
        <v/>
      </c>
      <c r="DX179" s="286" t="str">
        <f ca="true">+IF(OFFSET('Hygiene Data'!$G$11,0,10*ROW('Hygiene Data'!G173))="","",OFFSET('Hygiene Data'!$G$11,0,10*ROW('Hygiene Data'!G173)))</f>
        <v/>
      </c>
      <c r="DY179" s="286" t="str">
        <f ca="true">+IF(OFFSET('Hygiene Data'!$G$12,0,10*ROW('Hygiene Data'!G173))="","",OFFSET('Hygiene Data'!$G$12,0,10*ROW('Hygiene Data'!G173)))</f>
        <v/>
      </c>
      <c r="DZ179" s="286" t="str">
        <f ca="true">+IF(OFFSET('Hygiene Data'!$G$13,0,10*ROW('Hygiene Data'!G173))="","",OFFSET('Hygiene Data'!$G$13,0,10*ROW('Hygiene Data'!G173)))</f>
        <v/>
      </c>
      <c r="EA179" s="286" t="str">
        <f ca="true">+IF(OFFSET('Hygiene Data'!$H$11,0,10*ROW('Hygiene Data'!H173))="","",OFFSET('Hygiene Data'!$H$11,0,10*ROW('Hygiene Data'!H173)))</f>
        <v/>
      </c>
      <c r="EB179" s="286" t="str">
        <f ca="true">+IF(OFFSET('Hygiene Data'!$H$12,0,10*ROW('Hygiene Data'!H173))="","",OFFSET('Hygiene Data'!$H$12,0,10*ROW('Hygiene Data'!H173)))</f>
        <v/>
      </c>
      <c r="EC179" s="286" t="str">
        <f ca="true">+IF(OFFSET('Hygiene Data'!$H$13,0,10*ROW('Hygiene Data'!H173))="","",OFFSET('Hygiene Data'!$H$13,0,10*ROW('Hygiene Data'!H173)))</f>
        <v/>
      </c>
      <c r="ED179" s="286" t="str">
        <f ca="true">+IF(OFFSET('Hygiene Data'!$I$11,0,10*ROW('Hygiene Data'!I173))="","",OFFSET('Hygiene Data'!$I$11,0,10*ROW('Hygiene Data'!I173)))</f>
        <v/>
      </c>
      <c r="EE179" s="286" t="str">
        <f ca="true">+IF(OFFSET('Hygiene Data'!$I$12,0,10*ROW('Hygiene Data'!I173))="","",OFFSET('Hygiene Data'!$I$12,0,10*ROW('Hygiene Data'!I173)))</f>
        <v/>
      </c>
      <c r="EF179" s="286"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42"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6"/>
      <c r="BS180" s="286" t="str">
        <f ca="true">+IF(OFFSET('Water Data'!$D$27,0,10*ROW('Water Data'!D174))="","",OFFSET('Water Data'!$D$27,0,10*ROW('Water Data'!D174)))</f>
        <v/>
      </c>
      <c r="BT180" s="286" t="str">
        <f ca="true">+IF(OFFSET('Water Data'!$D$28,0,10*ROW('Water Data'!D174))="","",OFFSET('Water Data'!$D$28,0,10*ROW('Water Data'!D174)))</f>
        <v/>
      </c>
      <c r="BU180" s="286" t="str">
        <f ca="true">+IF(OFFSET('Water Data'!$D$29,0,10*ROW('Water Data'!D174))="","",OFFSET('Water Data'!$D$29,0,10*ROW('Water Data'!D174)))</f>
        <v/>
      </c>
      <c r="BV180" s="286" t="str">
        <f ca="true">+IF(OFFSET('Water Data'!$E$27,0,10*ROW('Water Data'!E174))="","",OFFSET('Water Data'!$E$27,0,10*ROW('Water Data'!E174)))</f>
        <v/>
      </c>
      <c r="BW180" s="286" t="str">
        <f ca="true">+IF(OFFSET('Water Data'!$E$28,0,10*ROW('Water Data'!E174))="","",OFFSET('Water Data'!$E$28,0,10*ROW('Water Data'!E174)))</f>
        <v/>
      </c>
      <c r="BX180" s="286" t="str">
        <f ca="true">+IF(OFFSET('Water Data'!$E$29,0,10*ROW('Water Data'!E174))="","",OFFSET('Water Data'!$E$29,0,10*ROW('Water Data'!E174)))</f>
        <v/>
      </c>
      <c r="BY180" s="286" t="str">
        <f ca="true">+IF(OFFSET('Water Data'!$F$27,0,10*ROW('Water Data'!F174))="","",OFFSET('Water Data'!$F$27,0,10*ROW('Water Data'!F174)))</f>
        <v/>
      </c>
      <c r="BZ180" s="286" t="str">
        <f ca="true">+IF(OFFSET('Water Data'!$F$28,0,10*ROW('Water Data'!F174))="","",OFFSET('Water Data'!$F$28,0,10*ROW('Water Data'!F174)))</f>
        <v/>
      </c>
      <c r="CA180" s="286" t="str">
        <f ca="true">+IF(OFFSET('Water Data'!$F$29,0,10*ROW('Water Data'!F174))="","",OFFSET('Water Data'!$F$29,0,10*ROW('Water Data'!F174)))</f>
        <v/>
      </c>
      <c r="CB180" s="286" t="str">
        <f ca="true">+IF(OFFSET('Water Data'!$G$27,0,10*ROW('Water Data'!G174))="","",OFFSET('Water Data'!$G$27,0,10*ROW('Water Data'!G174)))</f>
        <v/>
      </c>
      <c r="CC180" s="286" t="str">
        <f ca="true">+IF(OFFSET('Water Data'!$G$28,0,10*ROW('Water Data'!G174))="","",OFFSET('Water Data'!$G$28,0,10*ROW('Water Data'!G174)))</f>
        <v/>
      </c>
      <c r="CD180" s="286" t="str">
        <f ca="true">+IF(OFFSET('Water Data'!$G$29,0,10*ROW('Water Data'!G174))="","",OFFSET('Water Data'!$G$29,0,10*ROW('Water Data'!G174)))</f>
        <v/>
      </c>
      <c r="CE180" s="286" t="str">
        <f ca="true">+IF(OFFSET('Water Data'!$H$27,0,10*ROW('Water Data'!H174))="","",OFFSET('Water Data'!$H$27,0,10*ROW('Water Data'!H174)))</f>
        <v/>
      </c>
      <c r="CF180" s="286" t="str">
        <f ca="true">+IF(OFFSET('Water Data'!$H$28,0,10*ROW('Water Data'!H174))="","",OFFSET('Water Data'!$H$28,0,10*ROW('Water Data'!H174)))</f>
        <v/>
      </c>
      <c r="CG180" s="286" t="str">
        <f ca="true">+IF(OFFSET('Water Data'!$H$29,0,10*ROW('Water Data'!H174))="","",OFFSET('Water Data'!$H$29,0,10*ROW('Water Data'!H174)))</f>
        <v/>
      </c>
      <c r="CH180" s="286" t="str">
        <f ca="true">+IF(OFFSET('Water Data'!$I$27,0,10*ROW('Water Data'!I174))="","",OFFSET('Water Data'!$I$27,0,10*ROW('Water Data'!I174)))</f>
        <v/>
      </c>
      <c r="CI180" s="286" t="str">
        <f ca="true">+IF(OFFSET('Water Data'!$I$28,0,10*ROW('Water Data'!I174))="","",OFFSET('Water Data'!$I$28,0,10*ROW('Water Data'!I174)))</f>
        <v/>
      </c>
      <c r="CJ180" s="286" t="str">
        <f ca="true">+IF(OFFSET('Water Data'!$I$29,0,10*ROW('Water Data'!I174))="","",OFFSET('Water Data'!$I$29,0,10*ROW('Water Data'!I174)))</f>
        <v/>
      </c>
      <c r="CK180" s="286" t="str">
        <f ca="true">+IF(OFFSET('Sanitation Data'!$D$28,0,10*ROW('Sanitation Data'!D174))="","",OFFSET('Sanitation Data'!$D$28,0,10*ROW('Sanitation Data'!D174)))</f>
        <v/>
      </c>
      <c r="CL180" s="286" t="str">
        <f ca="true">+IF(OFFSET('Sanitation Data'!$D$29,0,10*ROW('Sanitation Data'!D174))="","",OFFSET('Sanitation Data'!$D$29,0,10*ROW('Sanitation Data'!D174)))</f>
        <v/>
      </c>
      <c r="CM180" s="286" t="str">
        <f ca="true">+IF(OFFSET('Sanitation Data'!$D$30,0,10*ROW('Sanitation Data'!D174))="","",OFFSET('Sanitation Data'!$D$30,0,10*ROW('Sanitation Data'!D174)))</f>
        <v/>
      </c>
      <c r="CN180" s="286" t="str">
        <f ca="true">+IF(OFFSET('Sanitation Data'!$D$31,0,10*ROW('Sanitation Data'!D174))="","",OFFSET('Sanitation Data'!$D$31,0,10*ROW('Sanitation Data'!D174)))</f>
        <v/>
      </c>
      <c r="CO180" s="286" t="str">
        <f ca="true">+IF(OFFSET('Sanitation Data'!$D$32,0,10*ROW('Sanitation Data'!D174))="","",OFFSET('Sanitation Data'!$D$32,0,10*ROW('Sanitation Data'!D174)))</f>
        <v/>
      </c>
      <c r="CP180" s="286" t="str">
        <f ca="true">+IF(OFFSET('Sanitation Data'!$E$28,0,10*ROW('Sanitation Data'!E174))="","",OFFSET('Sanitation Data'!$E$28,0,10*ROW('Sanitation Data'!E174)))</f>
        <v/>
      </c>
      <c r="CQ180" s="286" t="str">
        <f ca="true">+IF(OFFSET('Sanitation Data'!$E$29,0,10*ROW('Sanitation Data'!E174))="","",OFFSET('Sanitation Data'!$E$29,0,10*ROW('Sanitation Data'!E174)))</f>
        <v/>
      </c>
      <c r="CR180" s="286" t="str">
        <f ca="true">+IF(OFFSET('Sanitation Data'!$E$30,0,10*ROW('Sanitation Data'!E174))="","",OFFSET('Sanitation Data'!$E$30,0,10*ROW('Sanitation Data'!E174)))</f>
        <v/>
      </c>
      <c r="CS180" s="286" t="str">
        <f ca="true">+IF(OFFSET('Sanitation Data'!$E$31,0,10*ROW('Sanitation Data'!E174))="","",OFFSET('Sanitation Data'!$E$31,0,10*ROW('Sanitation Data'!E174)))</f>
        <v/>
      </c>
      <c r="CT180" s="286" t="str">
        <f ca="true">+IF(OFFSET('Sanitation Data'!$E$32,0,10*ROW('Sanitation Data'!E174))="","",OFFSET('Sanitation Data'!$E$32,0,10*ROW('Sanitation Data'!E174)))</f>
        <v/>
      </c>
      <c r="CU180" s="286" t="str">
        <f ca="true">+IF(OFFSET('Sanitation Data'!$F$28,0,10*ROW('Sanitation Data'!F174))="","",OFFSET('Sanitation Data'!$F$28,0,10*ROW('Sanitation Data'!F174)))</f>
        <v/>
      </c>
      <c r="CV180" s="286" t="str">
        <f ca="true">+IF(OFFSET('Sanitation Data'!$F$29,0,10*ROW('Sanitation Data'!F174))="","",OFFSET('Sanitation Data'!$F$29,0,10*ROW('Sanitation Data'!F174)))</f>
        <v/>
      </c>
      <c r="CW180" s="286" t="str">
        <f ca="true">+IF(OFFSET('Sanitation Data'!$F$30,0,10*ROW('Sanitation Data'!F174))="","",OFFSET('Sanitation Data'!$F$30,0,10*ROW('Sanitation Data'!F174)))</f>
        <v/>
      </c>
      <c r="CX180" s="286" t="str">
        <f ca="true">+IF(OFFSET('Sanitation Data'!$F$31,0,10*ROW('Sanitation Data'!F174))="","",OFFSET('Sanitation Data'!$F$31,0,10*ROW('Sanitation Data'!F174)))</f>
        <v/>
      </c>
      <c r="CY180" s="286" t="str">
        <f ca="true">+IF(OFFSET('Sanitation Data'!$F$32,0,10*ROW('Sanitation Data'!F174))="","",OFFSET('Sanitation Data'!$F$32,0,10*ROW('Sanitation Data'!F174)))</f>
        <v/>
      </c>
      <c r="CZ180" s="286" t="str">
        <f ca="true">+IF(OFFSET('Sanitation Data'!$G$28,0,10*ROW('Sanitation Data'!G174))="","",OFFSET('Sanitation Data'!$G$28,0,10*ROW('Sanitation Data'!G174)))</f>
        <v/>
      </c>
      <c r="DA180" s="286" t="str">
        <f ca="true">+IF(OFFSET('Sanitation Data'!$G$29,0,10*ROW('Sanitation Data'!G174))="","",OFFSET('Sanitation Data'!$G$29,0,10*ROW('Sanitation Data'!G174)))</f>
        <v/>
      </c>
      <c r="DB180" s="286" t="str">
        <f ca="true">+IF(OFFSET('Sanitation Data'!$G$30,0,10*ROW('Sanitation Data'!G174))="","",OFFSET('Sanitation Data'!$G$30,0,10*ROW('Sanitation Data'!G174)))</f>
        <v/>
      </c>
      <c r="DC180" s="286" t="str">
        <f ca="true">+IF(OFFSET('Sanitation Data'!$G$31,0,10*ROW('Sanitation Data'!G174))="","",OFFSET('Sanitation Data'!$G$31,0,10*ROW('Sanitation Data'!G174)))</f>
        <v/>
      </c>
      <c r="DD180" s="286" t="str">
        <f ca="true">+IF(OFFSET('Sanitation Data'!$G$32,0,10*ROW('Sanitation Data'!G174))="","",OFFSET('Sanitation Data'!$G$32,0,10*ROW('Sanitation Data'!G174)))</f>
        <v/>
      </c>
      <c r="DE180" s="286" t="str">
        <f ca="true">+IF(OFFSET('Sanitation Data'!$H$28,0,10*ROW('Sanitation Data'!H174))="","",OFFSET('Sanitation Data'!$H$28,0,10*ROW('Sanitation Data'!H174)))</f>
        <v/>
      </c>
      <c r="DF180" s="286" t="str">
        <f ca="true">+IF(OFFSET('Sanitation Data'!$H$29,0,10*ROW('Sanitation Data'!H174))="","",OFFSET('Sanitation Data'!$H$29,0,10*ROW('Sanitation Data'!H174)))</f>
        <v/>
      </c>
      <c r="DG180" s="286" t="str">
        <f ca="true">+IF(OFFSET('Sanitation Data'!$H$30,0,10*ROW('Sanitation Data'!H174))="","",OFFSET('Sanitation Data'!$H$30,0,10*ROW('Sanitation Data'!H174)))</f>
        <v/>
      </c>
      <c r="DH180" s="286" t="str">
        <f ca="true">+IF(OFFSET('Sanitation Data'!$H$31,0,10*ROW('Sanitation Data'!H174))="","",OFFSET('Sanitation Data'!$H$31,0,10*ROW('Sanitation Data'!H174)))</f>
        <v/>
      </c>
      <c r="DI180" s="286" t="str">
        <f ca="true">+IF(OFFSET('Sanitation Data'!$H$32,0,10*ROW('Sanitation Data'!H174))="","",OFFSET('Sanitation Data'!$H$32,0,10*ROW('Sanitation Data'!H174)))</f>
        <v/>
      </c>
      <c r="DJ180" s="286" t="str">
        <f ca="true">+IF(OFFSET('Sanitation Data'!$I$28,0,10*ROW('Sanitation Data'!I174))="","",OFFSET('Sanitation Data'!$I$28,0,10*ROW('Sanitation Data'!I174)))</f>
        <v/>
      </c>
      <c r="DK180" s="286" t="str">
        <f ca="true">+IF(OFFSET('Sanitation Data'!$I$29,0,10*ROW('Sanitation Data'!I174))="","",OFFSET('Sanitation Data'!$I$29,0,10*ROW('Sanitation Data'!I174)))</f>
        <v/>
      </c>
      <c r="DL180" s="286" t="str">
        <f ca="true">+IF(OFFSET('Sanitation Data'!$I$30,0,10*ROW('Sanitation Data'!I174))="","",OFFSET('Sanitation Data'!$I$30,0,10*ROW('Sanitation Data'!I174)))</f>
        <v/>
      </c>
      <c r="DM180" s="286" t="str">
        <f ca="true">+IF(OFFSET('Sanitation Data'!$I$31,0,10*ROW('Sanitation Data'!I174))="","",OFFSET('Sanitation Data'!$I$31,0,10*ROW('Sanitation Data'!I174)))</f>
        <v/>
      </c>
      <c r="DN180" s="286" t="str">
        <f ca="true">+IF(OFFSET('Sanitation Data'!$I$32,0,10*ROW('Sanitation Data'!I174))="","",OFFSET('Sanitation Data'!$I$32,0,10*ROW('Sanitation Data'!I174)))</f>
        <v/>
      </c>
      <c r="DO180" s="286" t="str">
        <f ca="true">+IF(OFFSET('Hygiene Data'!$D$11,0,10*ROW('Hygiene Data'!D174))="","",OFFSET('Hygiene Data'!$D$11,0,10*ROW('Hygiene Data'!D174)))</f>
        <v/>
      </c>
      <c r="DP180" s="286" t="str">
        <f ca="true">+IF(OFFSET('Hygiene Data'!$D$12,0,10*ROW('Hygiene Data'!D174))="","",OFFSET('Hygiene Data'!$D$12,0,10*ROW('Hygiene Data'!D174)))</f>
        <v/>
      </c>
      <c r="DQ180" s="286" t="str">
        <f ca="true">+IF(OFFSET('Hygiene Data'!$D$13,0,10*ROW('Hygiene Data'!D174))="","",OFFSET('Hygiene Data'!$D$13,0,10*ROW('Hygiene Data'!D174)))</f>
        <v/>
      </c>
      <c r="DR180" s="286" t="str">
        <f ca="true">+IF(OFFSET('Hygiene Data'!$E$11,0,10*ROW('Hygiene Data'!E174))="","",OFFSET('Hygiene Data'!$E$11,0,10*ROW('Hygiene Data'!E174)))</f>
        <v/>
      </c>
      <c r="DS180" s="286" t="str">
        <f ca="true">+IF(OFFSET('Hygiene Data'!$E$12,0,10*ROW('Hygiene Data'!E174))="","",OFFSET('Hygiene Data'!$E$12,0,10*ROW('Hygiene Data'!E174)))</f>
        <v/>
      </c>
      <c r="DT180" s="286" t="str">
        <f ca="true">+IF(OFFSET('Hygiene Data'!$E$13,0,10*ROW('Hygiene Data'!E174))="","",OFFSET('Hygiene Data'!$E$13,0,10*ROW('Hygiene Data'!E174)))</f>
        <v/>
      </c>
      <c r="DU180" s="286" t="str">
        <f ca="true">+IF(OFFSET('Hygiene Data'!$F$11,0,10*ROW('Hygiene Data'!F174))="","",OFFSET('Hygiene Data'!$F$11,0,10*ROW('Hygiene Data'!F174)))</f>
        <v/>
      </c>
      <c r="DV180" s="286" t="str">
        <f ca="true">+IF(OFFSET('Hygiene Data'!$F$12,0,10*ROW('Hygiene Data'!F174))="","",OFFSET('Hygiene Data'!$F$12,0,10*ROW('Hygiene Data'!F174)))</f>
        <v/>
      </c>
      <c r="DW180" s="286" t="str">
        <f ca="true">+IF(OFFSET('Hygiene Data'!$F$13,0,10*ROW('Hygiene Data'!F174))="","",OFFSET('Hygiene Data'!$F$13,0,10*ROW('Hygiene Data'!F174)))</f>
        <v/>
      </c>
      <c r="DX180" s="286" t="str">
        <f ca="true">+IF(OFFSET('Hygiene Data'!$G$11,0,10*ROW('Hygiene Data'!G174))="","",OFFSET('Hygiene Data'!$G$11,0,10*ROW('Hygiene Data'!G174)))</f>
        <v/>
      </c>
      <c r="DY180" s="286" t="str">
        <f ca="true">+IF(OFFSET('Hygiene Data'!$G$12,0,10*ROW('Hygiene Data'!G174))="","",OFFSET('Hygiene Data'!$G$12,0,10*ROW('Hygiene Data'!G174)))</f>
        <v/>
      </c>
      <c r="DZ180" s="286" t="str">
        <f ca="true">+IF(OFFSET('Hygiene Data'!$G$13,0,10*ROW('Hygiene Data'!G174))="","",OFFSET('Hygiene Data'!$G$13,0,10*ROW('Hygiene Data'!G174)))</f>
        <v/>
      </c>
      <c r="EA180" s="286" t="str">
        <f ca="true">+IF(OFFSET('Hygiene Data'!$H$11,0,10*ROW('Hygiene Data'!H174))="","",OFFSET('Hygiene Data'!$H$11,0,10*ROW('Hygiene Data'!H174)))</f>
        <v/>
      </c>
      <c r="EB180" s="286" t="str">
        <f ca="true">+IF(OFFSET('Hygiene Data'!$H$12,0,10*ROW('Hygiene Data'!H174))="","",OFFSET('Hygiene Data'!$H$12,0,10*ROW('Hygiene Data'!H174)))</f>
        <v/>
      </c>
      <c r="EC180" s="286" t="str">
        <f ca="true">+IF(OFFSET('Hygiene Data'!$H$13,0,10*ROW('Hygiene Data'!H174))="","",OFFSET('Hygiene Data'!$H$13,0,10*ROW('Hygiene Data'!H174)))</f>
        <v/>
      </c>
      <c r="ED180" s="286" t="str">
        <f ca="true">+IF(OFFSET('Hygiene Data'!$I$11,0,10*ROW('Hygiene Data'!I174))="","",OFFSET('Hygiene Data'!$I$11,0,10*ROW('Hygiene Data'!I174)))</f>
        <v/>
      </c>
      <c r="EE180" s="286" t="str">
        <f ca="true">+IF(OFFSET('Hygiene Data'!$I$12,0,10*ROW('Hygiene Data'!I174))="","",OFFSET('Hygiene Data'!$I$12,0,10*ROW('Hygiene Data'!I174)))</f>
        <v/>
      </c>
      <c r="EF180" s="286"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42"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6"/>
      <c r="BS181" s="286" t="str">
        <f ca="true">+IF(OFFSET('Water Data'!$D$27,0,10*ROW('Water Data'!D175))="","",OFFSET('Water Data'!$D$27,0,10*ROW('Water Data'!D175)))</f>
        <v/>
      </c>
      <c r="BT181" s="286" t="str">
        <f ca="true">+IF(OFFSET('Water Data'!$D$28,0,10*ROW('Water Data'!D175))="","",OFFSET('Water Data'!$D$28,0,10*ROW('Water Data'!D175)))</f>
        <v/>
      </c>
      <c r="BU181" s="286" t="str">
        <f ca="true">+IF(OFFSET('Water Data'!$D$29,0,10*ROW('Water Data'!D175))="","",OFFSET('Water Data'!$D$29,0,10*ROW('Water Data'!D175)))</f>
        <v/>
      </c>
      <c r="BV181" s="286" t="str">
        <f ca="true">+IF(OFFSET('Water Data'!$E$27,0,10*ROW('Water Data'!E175))="","",OFFSET('Water Data'!$E$27,0,10*ROW('Water Data'!E175)))</f>
        <v/>
      </c>
      <c r="BW181" s="286" t="str">
        <f ca="true">+IF(OFFSET('Water Data'!$E$28,0,10*ROW('Water Data'!E175))="","",OFFSET('Water Data'!$E$28,0,10*ROW('Water Data'!E175)))</f>
        <v/>
      </c>
      <c r="BX181" s="286" t="str">
        <f ca="true">+IF(OFFSET('Water Data'!$E$29,0,10*ROW('Water Data'!E175))="","",OFFSET('Water Data'!$E$29,0,10*ROW('Water Data'!E175)))</f>
        <v/>
      </c>
      <c r="BY181" s="286" t="str">
        <f ca="true">+IF(OFFSET('Water Data'!$F$27,0,10*ROW('Water Data'!F175))="","",OFFSET('Water Data'!$F$27,0,10*ROW('Water Data'!F175)))</f>
        <v/>
      </c>
      <c r="BZ181" s="286" t="str">
        <f ca="true">+IF(OFFSET('Water Data'!$F$28,0,10*ROW('Water Data'!F175))="","",OFFSET('Water Data'!$F$28,0,10*ROW('Water Data'!F175)))</f>
        <v/>
      </c>
      <c r="CA181" s="286" t="str">
        <f ca="true">+IF(OFFSET('Water Data'!$F$29,0,10*ROW('Water Data'!F175))="","",OFFSET('Water Data'!$F$29,0,10*ROW('Water Data'!F175)))</f>
        <v/>
      </c>
      <c r="CB181" s="286" t="str">
        <f ca="true">+IF(OFFSET('Water Data'!$G$27,0,10*ROW('Water Data'!G175))="","",OFFSET('Water Data'!$G$27,0,10*ROW('Water Data'!G175)))</f>
        <v/>
      </c>
      <c r="CC181" s="286" t="str">
        <f ca="true">+IF(OFFSET('Water Data'!$G$28,0,10*ROW('Water Data'!G175))="","",OFFSET('Water Data'!$G$28,0,10*ROW('Water Data'!G175)))</f>
        <v/>
      </c>
      <c r="CD181" s="286" t="str">
        <f ca="true">+IF(OFFSET('Water Data'!$G$29,0,10*ROW('Water Data'!G175))="","",OFFSET('Water Data'!$G$29,0,10*ROW('Water Data'!G175)))</f>
        <v/>
      </c>
      <c r="CE181" s="286" t="str">
        <f ca="true">+IF(OFFSET('Water Data'!$H$27,0,10*ROW('Water Data'!H175))="","",OFFSET('Water Data'!$H$27,0,10*ROW('Water Data'!H175)))</f>
        <v/>
      </c>
      <c r="CF181" s="286" t="str">
        <f ca="true">+IF(OFFSET('Water Data'!$H$28,0,10*ROW('Water Data'!H175))="","",OFFSET('Water Data'!$H$28,0,10*ROW('Water Data'!H175)))</f>
        <v/>
      </c>
      <c r="CG181" s="286" t="str">
        <f ca="true">+IF(OFFSET('Water Data'!$H$29,0,10*ROW('Water Data'!H175))="","",OFFSET('Water Data'!$H$29,0,10*ROW('Water Data'!H175)))</f>
        <v/>
      </c>
      <c r="CH181" s="286" t="str">
        <f ca="true">+IF(OFFSET('Water Data'!$I$27,0,10*ROW('Water Data'!I175))="","",OFFSET('Water Data'!$I$27,0,10*ROW('Water Data'!I175)))</f>
        <v/>
      </c>
      <c r="CI181" s="286" t="str">
        <f ca="true">+IF(OFFSET('Water Data'!$I$28,0,10*ROW('Water Data'!I175))="","",OFFSET('Water Data'!$I$28,0,10*ROW('Water Data'!I175)))</f>
        <v/>
      </c>
      <c r="CJ181" s="286" t="str">
        <f ca="true">+IF(OFFSET('Water Data'!$I$29,0,10*ROW('Water Data'!I175))="","",OFFSET('Water Data'!$I$29,0,10*ROW('Water Data'!I175)))</f>
        <v/>
      </c>
      <c r="CK181" s="286" t="str">
        <f ca="true">+IF(OFFSET('Sanitation Data'!$D$28,0,10*ROW('Sanitation Data'!D175))="","",OFFSET('Sanitation Data'!$D$28,0,10*ROW('Sanitation Data'!D175)))</f>
        <v/>
      </c>
      <c r="CL181" s="286" t="str">
        <f ca="true">+IF(OFFSET('Sanitation Data'!$D$29,0,10*ROW('Sanitation Data'!D175))="","",OFFSET('Sanitation Data'!$D$29,0,10*ROW('Sanitation Data'!D175)))</f>
        <v/>
      </c>
      <c r="CM181" s="286" t="str">
        <f ca="true">+IF(OFFSET('Sanitation Data'!$D$30,0,10*ROW('Sanitation Data'!D175))="","",OFFSET('Sanitation Data'!$D$30,0,10*ROW('Sanitation Data'!D175)))</f>
        <v/>
      </c>
      <c r="CN181" s="286" t="str">
        <f ca="true">+IF(OFFSET('Sanitation Data'!$D$31,0,10*ROW('Sanitation Data'!D175))="","",OFFSET('Sanitation Data'!$D$31,0,10*ROW('Sanitation Data'!D175)))</f>
        <v/>
      </c>
      <c r="CO181" s="286" t="str">
        <f ca="true">+IF(OFFSET('Sanitation Data'!$D$32,0,10*ROW('Sanitation Data'!D175))="","",OFFSET('Sanitation Data'!$D$32,0,10*ROW('Sanitation Data'!D175)))</f>
        <v/>
      </c>
      <c r="CP181" s="286" t="str">
        <f ca="true">+IF(OFFSET('Sanitation Data'!$E$28,0,10*ROW('Sanitation Data'!E175))="","",OFFSET('Sanitation Data'!$E$28,0,10*ROW('Sanitation Data'!E175)))</f>
        <v/>
      </c>
      <c r="CQ181" s="286" t="str">
        <f ca="true">+IF(OFFSET('Sanitation Data'!$E$29,0,10*ROW('Sanitation Data'!E175))="","",OFFSET('Sanitation Data'!$E$29,0,10*ROW('Sanitation Data'!E175)))</f>
        <v/>
      </c>
      <c r="CR181" s="286" t="str">
        <f ca="true">+IF(OFFSET('Sanitation Data'!$E$30,0,10*ROW('Sanitation Data'!E175))="","",OFFSET('Sanitation Data'!$E$30,0,10*ROW('Sanitation Data'!E175)))</f>
        <v/>
      </c>
      <c r="CS181" s="286" t="str">
        <f ca="true">+IF(OFFSET('Sanitation Data'!$E$31,0,10*ROW('Sanitation Data'!E175))="","",OFFSET('Sanitation Data'!$E$31,0,10*ROW('Sanitation Data'!E175)))</f>
        <v/>
      </c>
      <c r="CT181" s="286" t="str">
        <f ca="true">+IF(OFFSET('Sanitation Data'!$E$32,0,10*ROW('Sanitation Data'!E175))="","",OFFSET('Sanitation Data'!$E$32,0,10*ROW('Sanitation Data'!E175)))</f>
        <v/>
      </c>
      <c r="CU181" s="286" t="str">
        <f ca="true">+IF(OFFSET('Sanitation Data'!$F$28,0,10*ROW('Sanitation Data'!F175))="","",OFFSET('Sanitation Data'!$F$28,0,10*ROW('Sanitation Data'!F175)))</f>
        <v/>
      </c>
      <c r="CV181" s="286" t="str">
        <f ca="true">+IF(OFFSET('Sanitation Data'!$F$29,0,10*ROW('Sanitation Data'!F175))="","",OFFSET('Sanitation Data'!$F$29,0,10*ROW('Sanitation Data'!F175)))</f>
        <v/>
      </c>
      <c r="CW181" s="286" t="str">
        <f ca="true">+IF(OFFSET('Sanitation Data'!$F$30,0,10*ROW('Sanitation Data'!F175))="","",OFFSET('Sanitation Data'!$F$30,0,10*ROW('Sanitation Data'!F175)))</f>
        <v/>
      </c>
      <c r="CX181" s="286" t="str">
        <f ca="true">+IF(OFFSET('Sanitation Data'!$F$31,0,10*ROW('Sanitation Data'!F175))="","",OFFSET('Sanitation Data'!$F$31,0,10*ROW('Sanitation Data'!F175)))</f>
        <v/>
      </c>
      <c r="CY181" s="286" t="str">
        <f ca="true">+IF(OFFSET('Sanitation Data'!$F$32,0,10*ROW('Sanitation Data'!F175))="","",OFFSET('Sanitation Data'!$F$32,0,10*ROW('Sanitation Data'!F175)))</f>
        <v/>
      </c>
      <c r="CZ181" s="286" t="str">
        <f ca="true">+IF(OFFSET('Sanitation Data'!$G$28,0,10*ROW('Sanitation Data'!G175))="","",OFFSET('Sanitation Data'!$G$28,0,10*ROW('Sanitation Data'!G175)))</f>
        <v/>
      </c>
      <c r="DA181" s="286" t="str">
        <f ca="true">+IF(OFFSET('Sanitation Data'!$G$29,0,10*ROW('Sanitation Data'!G175))="","",OFFSET('Sanitation Data'!$G$29,0,10*ROW('Sanitation Data'!G175)))</f>
        <v/>
      </c>
      <c r="DB181" s="286" t="str">
        <f ca="true">+IF(OFFSET('Sanitation Data'!$G$30,0,10*ROW('Sanitation Data'!G175))="","",OFFSET('Sanitation Data'!$G$30,0,10*ROW('Sanitation Data'!G175)))</f>
        <v/>
      </c>
      <c r="DC181" s="286" t="str">
        <f ca="true">+IF(OFFSET('Sanitation Data'!$G$31,0,10*ROW('Sanitation Data'!G175))="","",OFFSET('Sanitation Data'!$G$31,0,10*ROW('Sanitation Data'!G175)))</f>
        <v/>
      </c>
      <c r="DD181" s="286" t="str">
        <f ca="true">+IF(OFFSET('Sanitation Data'!$G$32,0,10*ROW('Sanitation Data'!G175))="","",OFFSET('Sanitation Data'!$G$32,0,10*ROW('Sanitation Data'!G175)))</f>
        <v/>
      </c>
      <c r="DE181" s="286" t="str">
        <f ca="true">+IF(OFFSET('Sanitation Data'!$H$28,0,10*ROW('Sanitation Data'!H175))="","",OFFSET('Sanitation Data'!$H$28,0,10*ROW('Sanitation Data'!H175)))</f>
        <v/>
      </c>
      <c r="DF181" s="286" t="str">
        <f ca="true">+IF(OFFSET('Sanitation Data'!$H$29,0,10*ROW('Sanitation Data'!H175))="","",OFFSET('Sanitation Data'!$H$29,0,10*ROW('Sanitation Data'!H175)))</f>
        <v/>
      </c>
      <c r="DG181" s="286" t="str">
        <f ca="true">+IF(OFFSET('Sanitation Data'!$H$30,0,10*ROW('Sanitation Data'!H175))="","",OFFSET('Sanitation Data'!$H$30,0,10*ROW('Sanitation Data'!H175)))</f>
        <v/>
      </c>
      <c r="DH181" s="286" t="str">
        <f ca="true">+IF(OFFSET('Sanitation Data'!$H$31,0,10*ROW('Sanitation Data'!H175))="","",OFFSET('Sanitation Data'!$H$31,0,10*ROW('Sanitation Data'!H175)))</f>
        <v/>
      </c>
      <c r="DI181" s="286" t="str">
        <f ca="true">+IF(OFFSET('Sanitation Data'!$H$32,0,10*ROW('Sanitation Data'!H175))="","",OFFSET('Sanitation Data'!$H$32,0,10*ROW('Sanitation Data'!H175)))</f>
        <v/>
      </c>
      <c r="DJ181" s="286" t="str">
        <f ca="true">+IF(OFFSET('Sanitation Data'!$I$28,0,10*ROW('Sanitation Data'!I175))="","",OFFSET('Sanitation Data'!$I$28,0,10*ROW('Sanitation Data'!I175)))</f>
        <v/>
      </c>
      <c r="DK181" s="286" t="str">
        <f ca="true">+IF(OFFSET('Sanitation Data'!$I$29,0,10*ROW('Sanitation Data'!I175))="","",OFFSET('Sanitation Data'!$I$29,0,10*ROW('Sanitation Data'!I175)))</f>
        <v/>
      </c>
      <c r="DL181" s="286" t="str">
        <f ca="true">+IF(OFFSET('Sanitation Data'!$I$30,0,10*ROW('Sanitation Data'!I175))="","",OFFSET('Sanitation Data'!$I$30,0,10*ROW('Sanitation Data'!I175)))</f>
        <v/>
      </c>
      <c r="DM181" s="286" t="str">
        <f ca="true">+IF(OFFSET('Sanitation Data'!$I$31,0,10*ROW('Sanitation Data'!I175))="","",OFFSET('Sanitation Data'!$I$31,0,10*ROW('Sanitation Data'!I175)))</f>
        <v/>
      </c>
      <c r="DN181" s="286" t="str">
        <f ca="true">+IF(OFFSET('Sanitation Data'!$I$32,0,10*ROW('Sanitation Data'!I175))="","",OFFSET('Sanitation Data'!$I$32,0,10*ROW('Sanitation Data'!I175)))</f>
        <v/>
      </c>
      <c r="DO181" s="286" t="str">
        <f ca="true">+IF(OFFSET('Hygiene Data'!$D$11,0,10*ROW('Hygiene Data'!D175))="","",OFFSET('Hygiene Data'!$D$11,0,10*ROW('Hygiene Data'!D175)))</f>
        <v/>
      </c>
      <c r="DP181" s="286" t="str">
        <f ca="true">+IF(OFFSET('Hygiene Data'!$D$12,0,10*ROW('Hygiene Data'!D175))="","",OFFSET('Hygiene Data'!$D$12,0,10*ROW('Hygiene Data'!D175)))</f>
        <v/>
      </c>
      <c r="DQ181" s="286" t="str">
        <f ca="true">+IF(OFFSET('Hygiene Data'!$D$13,0,10*ROW('Hygiene Data'!D175))="","",OFFSET('Hygiene Data'!$D$13,0,10*ROW('Hygiene Data'!D175)))</f>
        <v/>
      </c>
      <c r="DR181" s="286" t="str">
        <f ca="true">+IF(OFFSET('Hygiene Data'!$E$11,0,10*ROW('Hygiene Data'!E175))="","",OFFSET('Hygiene Data'!$E$11,0,10*ROW('Hygiene Data'!E175)))</f>
        <v/>
      </c>
      <c r="DS181" s="286" t="str">
        <f ca="true">+IF(OFFSET('Hygiene Data'!$E$12,0,10*ROW('Hygiene Data'!E175))="","",OFFSET('Hygiene Data'!$E$12,0,10*ROW('Hygiene Data'!E175)))</f>
        <v/>
      </c>
      <c r="DT181" s="286" t="str">
        <f ca="true">+IF(OFFSET('Hygiene Data'!$E$13,0,10*ROW('Hygiene Data'!E175))="","",OFFSET('Hygiene Data'!$E$13,0,10*ROW('Hygiene Data'!E175)))</f>
        <v/>
      </c>
      <c r="DU181" s="286" t="str">
        <f ca="true">+IF(OFFSET('Hygiene Data'!$F$11,0,10*ROW('Hygiene Data'!F175))="","",OFFSET('Hygiene Data'!$F$11,0,10*ROW('Hygiene Data'!F175)))</f>
        <v/>
      </c>
      <c r="DV181" s="286" t="str">
        <f ca="true">+IF(OFFSET('Hygiene Data'!$F$12,0,10*ROW('Hygiene Data'!F175))="","",OFFSET('Hygiene Data'!$F$12,0,10*ROW('Hygiene Data'!F175)))</f>
        <v/>
      </c>
      <c r="DW181" s="286" t="str">
        <f ca="true">+IF(OFFSET('Hygiene Data'!$F$13,0,10*ROW('Hygiene Data'!F175))="","",OFFSET('Hygiene Data'!$F$13,0,10*ROW('Hygiene Data'!F175)))</f>
        <v/>
      </c>
      <c r="DX181" s="286" t="str">
        <f ca="true">+IF(OFFSET('Hygiene Data'!$G$11,0,10*ROW('Hygiene Data'!G175))="","",OFFSET('Hygiene Data'!$G$11,0,10*ROW('Hygiene Data'!G175)))</f>
        <v/>
      </c>
      <c r="DY181" s="286" t="str">
        <f ca="true">+IF(OFFSET('Hygiene Data'!$G$12,0,10*ROW('Hygiene Data'!G175))="","",OFFSET('Hygiene Data'!$G$12,0,10*ROW('Hygiene Data'!G175)))</f>
        <v/>
      </c>
      <c r="DZ181" s="286" t="str">
        <f ca="true">+IF(OFFSET('Hygiene Data'!$G$13,0,10*ROW('Hygiene Data'!G175))="","",OFFSET('Hygiene Data'!$G$13,0,10*ROW('Hygiene Data'!G175)))</f>
        <v/>
      </c>
      <c r="EA181" s="286" t="str">
        <f ca="true">+IF(OFFSET('Hygiene Data'!$H$11,0,10*ROW('Hygiene Data'!H175))="","",OFFSET('Hygiene Data'!$H$11,0,10*ROW('Hygiene Data'!H175)))</f>
        <v/>
      </c>
      <c r="EB181" s="286" t="str">
        <f ca="true">+IF(OFFSET('Hygiene Data'!$H$12,0,10*ROW('Hygiene Data'!H175))="","",OFFSET('Hygiene Data'!$H$12,0,10*ROW('Hygiene Data'!H175)))</f>
        <v/>
      </c>
      <c r="EC181" s="286" t="str">
        <f ca="true">+IF(OFFSET('Hygiene Data'!$H$13,0,10*ROW('Hygiene Data'!H175))="","",OFFSET('Hygiene Data'!$H$13,0,10*ROW('Hygiene Data'!H175)))</f>
        <v/>
      </c>
      <c r="ED181" s="286" t="str">
        <f ca="true">+IF(OFFSET('Hygiene Data'!$I$11,0,10*ROW('Hygiene Data'!I175))="","",OFFSET('Hygiene Data'!$I$11,0,10*ROW('Hygiene Data'!I175)))</f>
        <v/>
      </c>
      <c r="EE181" s="286" t="str">
        <f ca="true">+IF(OFFSET('Hygiene Data'!$I$12,0,10*ROW('Hygiene Data'!I175))="","",OFFSET('Hygiene Data'!$I$12,0,10*ROW('Hygiene Data'!I175)))</f>
        <v/>
      </c>
      <c r="EF181" s="286"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42"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6"/>
      <c r="BS182" s="286" t="str">
        <f ca="true">+IF(OFFSET('Water Data'!$D$27,0,10*ROW('Water Data'!D176))="","",OFFSET('Water Data'!$D$27,0,10*ROW('Water Data'!D176)))</f>
        <v/>
      </c>
      <c r="BT182" s="286" t="str">
        <f ca="true">+IF(OFFSET('Water Data'!$D$28,0,10*ROW('Water Data'!D176))="","",OFFSET('Water Data'!$D$28,0,10*ROW('Water Data'!D176)))</f>
        <v/>
      </c>
      <c r="BU182" s="286" t="str">
        <f ca="true">+IF(OFFSET('Water Data'!$D$29,0,10*ROW('Water Data'!D176))="","",OFFSET('Water Data'!$D$29,0,10*ROW('Water Data'!D176)))</f>
        <v/>
      </c>
      <c r="BV182" s="286" t="str">
        <f ca="true">+IF(OFFSET('Water Data'!$E$27,0,10*ROW('Water Data'!E176))="","",OFFSET('Water Data'!$E$27,0,10*ROW('Water Data'!E176)))</f>
        <v/>
      </c>
      <c r="BW182" s="286" t="str">
        <f ca="true">+IF(OFFSET('Water Data'!$E$28,0,10*ROW('Water Data'!E176))="","",OFFSET('Water Data'!$E$28,0,10*ROW('Water Data'!E176)))</f>
        <v/>
      </c>
      <c r="BX182" s="286" t="str">
        <f ca="true">+IF(OFFSET('Water Data'!$E$29,0,10*ROW('Water Data'!E176))="","",OFFSET('Water Data'!$E$29,0,10*ROW('Water Data'!E176)))</f>
        <v/>
      </c>
      <c r="BY182" s="286" t="str">
        <f ca="true">+IF(OFFSET('Water Data'!$F$27,0,10*ROW('Water Data'!F176))="","",OFFSET('Water Data'!$F$27,0,10*ROW('Water Data'!F176)))</f>
        <v/>
      </c>
      <c r="BZ182" s="286" t="str">
        <f ca="true">+IF(OFFSET('Water Data'!$F$28,0,10*ROW('Water Data'!F176))="","",OFFSET('Water Data'!$F$28,0,10*ROW('Water Data'!F176)))</f>
        <v/>
      </c>
      <c r="CA182" s="286" t="str">
        <f ca="true">+IF(OFFSET('Water Data'!$F$29,0,10*ROW('Water Data'!F176))="","",OFFSET('Water Data'!$F$29,0,10*ROW('Water Data'!F176)))</f>
        <v/>
      </c>
      <c r="CB182" s="286" t="str">
        <f ca="true">+IF(OFFSET('Water Data'!$G$27,0,10*ROW('Water Data'!G176))="","",OFFSET('Water Data'!$G$27,0,10*ROW('Water Data'!G176)))</f>
        <v/>
      </c>
      <c r="CC182" s="286" t="str">
        <f ca="true">+IF(OFFSET('Water Data'!$G$28,0,10*ROW('Water Data'!G176))="","",OFFSET('Water Data'!$G$28,0,10*ROW('Water Data'!G176)))</f>
        <v/>
      </c>
      <c r="CD182" s="286" t="str">
        <f ca="true">+IF(OFFSET('Water Data'!$G$29,0,10*ROW('Water Data'!G176))="","",OFFSET('Water Data'!$G$29,0,10*ROW('Water Data'!G176)))</f>
        <v/>
      </c>
      <c r="CE182" s="286" t="str">
        <f ca="true">+IF(OFFSET('Water Data'!$H$27,0,10*ROW('Water Data'!H176))="","",OFFSET('Water Data'!$H$27,0,10*ROW('Water Data'!H176)))</f>
        <v/>
      </c>
      <c r="CF182" s="286" t="str">
        <f ca="true">+IF(OFFSET('Water Data'!$H$28,0,10*ROW('Water Data'!H176))="","",OFFSET('Water Data'!$H$28,0,10*ROW('Water Data'!H176)))</f>
        <v/>
      </c>
      <c r="CG182" s="286" t="str">
        <f ca="true">+IF(OFFSET('Water Data'!$H$29,0,10*ROW('Water Data'!H176))="","",OFFSET('Water Data'!$H$29,0,10*ROW('Water Data'!H176)))</f>
        <v/>
      </c>
      <c r="CH182" s="286" t="str">
        <f ca="true">+IF(OFFSET('Water Data'!$I$27,0,10*ROW('Water Data'!I176))="","",OFFSET('Water Data'!$I$27,0,10*ROW('Water Data'!I176)))</f>
        <v/>
      </c>
      <c r="CI182" s="286" t="str">
        <f ca="true">+IF(OFFSET('Water Data'!$I$28,0,10*ROW('Water Data'!I176))="","",OFFSET('Water Data'!$I$28,0,10*ROW('Water Data'!I176)))</f>
        <v/>
      </c>
      <c r="CJ182" s="286" t="str">
        <f ca="true">+IF(OFFSET('Water Data'!$I$29,0,10*ROW('Water Data'!I176))="","",OFFSET('Water Data'!$I$29,0,10*ROW('Water Data'!I176)))</f>
        <v/>
      </c>
      <c r="CK182" s="286" t="str">
        <f ca="true">+IF(OFFSET('Sanitation Data'!$D$28,0,10*ROW('Sanitation Data'!D176))="","",OFFSET('Sanitation Data'!$D$28,0,10*ROW('Sanitation Data'!D176)))</f>
        <v/>
      </c>
      <c r="CL182" s="286" t="str">
        <f ca="true">+IF(OFFSET('Sanitation Data'!$D$29,0,10*ROW('Sanitation Data'!D176))="","",OFFSET('Sanitation Data'!$D$29,0,10*ROW('Sanitation Data'!D176)))</f>
        <v/>
      </c>
      <c r="CM182" s="286" t="str">
        <f ca="true">+IF(OFFSET('Sanitation Data'!$D$30,0,10*ROW('Sanitation Data'!D176))="","",OFFSET('Sanitation Data'!$D$30,0,10*ROW('Sanitation Data'!D176)))</f>
        <v/>
      </c>
      <c r="CN182" s="286" t="str">
        <f ca="true">+IF(OFFSET('Sanitation Data'!$D$31,0,10*ROW('Sanitation Data'!D176))="","",OFFSET('Sanitation Data'!$D$31,0,10*ROW('Sanitation Data'!D176)))</f>
        <v/>
      </c>
      <c r="CO182" s="286" t="str">
        <f ca="true">+IF(OFFSET('Sanitation Data'!$D$32,0,10*ROW('Sanitation Data'!D176))="","",OFFSET('Sanitation Data'!$D$32,0,10*ROW('Sanitation Data'!D176)))</f>
        <v/>
      </c>
      <c r="CP182" s="286" t="str">
        <f ca="true">+IF(OFFSET('Sanitation Data'!$E$28,0,10*ROW('Sanitation Data'!E176))="","",OFFSET('Sanitation Data'!$E$28,0,10*ROW('Sanitation Data'!E176)))</f>
        <v/>
      </c>
      <c r="CQ182" s="286" t="str">
        <f ca="true">+IF(OFFSET('Sanitation Data'!$E$29,0,10*ROW('Sanitation Data'!E176))="","",OFFSET('Sanitation Data'!$E$29,0,10*ROW('Sanitation Data'!E176)))</f>
        <v/>
      </c>
      <c r="CR182" s="286" t="str">
        <f ca="true">+IF(OFFSET('Sanitation Data'!$E$30,0,10*ROW('Sanitation Data'!E176))="","",OFFSET('Sanitation Data'!$E$30,0,10*ROW('Sanitation Data'!E176)))</f>
        <v/>
      </c>
      <c r="CS182" s="286" t="str">
        <f ca="true">+IF(OFFSET('Sanitation Data'!$E$31,0,10*ROW('Sanitation Data'!E176))="","",OFFSET('Sanitation Data'!$E$31,0,10*ROW('Sanitation Data'!E176)))</f>
        <v/>
      </c>
      <c r="CT182" s="286" t="str">
        <f ca="true">+IF(OFFSET('Sanitation Data'!$E$32,0,10*ROW('Sanitation Data'!E176))="","",OFFSET('Sanitation Data'!$E$32,0,10*ROW('Sanitation Data'!E176)))</f>
        <v/>
      </c>
      <c r="CU182" s="286" t="str">
        <f ca="true">+IF(OFFSET('Sanitation Data'!$F$28,0,10*ROW('Sanitation Data'!F176))="","",OFFSET('Sanitation Data'!$F$28,0,10*ROW('Sanitation Data'!F176)))</f>
        <v/>
      </c>
      <c r="CV182" s="286" t="str">
        <f ca="true">+IF(OFFSET('Sanitation Data'!$F$29,0,10*ROW('Sanitation Data'!F176))="","",OFFSET('Sanitation Data'!$F$29,0,10*ROW('Sanitation Data'!F176)))</f>
        <v/>
      </c>
      <c r="CW182" s="286" t="str">
        <f ca="true">+IF(OFFSET('Sanitation Data'!$F$30,0,10*ROW('Sanitation Data'!F176))="","",OFFSET('Sanitation Data'!$F$30,0,10*ROW('Sanitation Data'!F176)))</f>
        <v/>
      </c>
      <c r="CX182" s="286" t="str">
        <f ca="true">+IF(OFFSET('Sanitation Data'!$F$31,0,10*ROW('Sanitation Data'!F176))="","",OFFSET('Sanitation Data'!$F$31,0,10*ROW('Sanitation Data'!F176)))</f>
        <v/>
      </c>
      <c r="CY182" s="286" t="str">
        <f ca="true">+IF(OFFSET('Sanitation Data'!$F$32,0,10*ROW('Sanitation Data'!F176))="","",OFFSET('Sanitation Data'!$F$32,0,10*ROW('Sanitation Data'!F176)))</f>
        <v/>
      </c>
      <c r="CZ182" s="286" t="str">
        <f ca="true">+IF(OFFSET('Sanitation Data'!$G$28,0,10*ROW('Sanitation Data'!G176))="","",OFFSET('Sanitation Data'!$G$28,0,10*ROW('Sanitation Data'!G176)))</f>
        <v/>
      </c>
      <c r="DA182" s="286" t="str">
        <f ca="true">+IF(OFFSET('Sanitation Data'!$G$29,0,10*ROW('Sanitation Data'!G176))="","",OFFSET('Sanitation Data'!$G$29,0,10*ROW('Sanitation Data'!G176)))</f>
        <v/>
      </c>
      <c r="DB182" s="286" t="str">
        <f ca="true">+IF(OFFSET('Sanitation Data'!$G$30,0,10*ROW('Sanitation Data'!G176))="","",OFFSET('Sanitation Data'!$G$30,0,10*ROW('Sanitation Data'!G176)))</f>
        <v/>
      </c>
      <c r="DC182" s="286" t="str">
        <f ca="true">+IF(OFFSET('Sanitation Data'!$G$31,0,10*ROW('Sanitation Data'!G176))="","",OFFSET('Sanitation Data'!$G$31,0,10*ROW('Sanitation Data'!G176)))</f>
        <v/>
      </c>
      <c r="DD182" s="286" t="str">
        <f ca="true">+IF(OFFSET('Sanitation Data'!$G$32,0,10*ROW('Sanitation Data'!G176))="","",OFFSET('Sanitation Data'!$G$32,0,10*ROW('Sanitation Data'!G176)))</f>
        <v/>
      </c>
      <c r="DE182" s="286" t="str">
        <f ca="true">+IF(OFFSET('Sanitation Data'!$H$28,0,10*ROW('Sanitation Data'!H176))="","",OFFSET('Sanitation Data'!$H$28,0,10*ROW('Sanitation Data'!H176)))</f>
        <v/>
      </c>
      <c r="DF182" s="286" t="str">
        <f ca="true">+IF(OFFSET('Sanitation Data'!$H$29,0,10*ROW('Sanitation Data'!H176))="","",OFFSET('Sanitation Data'!$H$29,0,10*ROW('Sanitation Data'!H176)))</f>
        <v/>
      </c>
      <c r="DG182" s="286" t="str">
        <f ca="true">+IF(OFFSET('Sanitation Data'!$H$30,0,10*ROW('Sanitation Data'!H176))="","",OFFSET('Sanitation Data'!$H$30,0,10*ROW('Sanitation Data'!H176)))</f>
        <v/>
      </c>
      <c r="DH182" s="286" t="str">
        <f ca="true">+IF(OFFSET('Sanitation Data'!$H$31,0,10*ROW('Sanitation Data'!H176))="","",OFFSET('Sanitation Data'!$H$31,0,10*ROW('Sanitation Data'!H176)))</f>
        <v/>
      </c>
      <c r="DI182" s="286" t="str">
        <f ca="true">+IF(OFFSET('Sanitation Data'!$H$32,0,10*ROW('Sanitation Data'!H176))="","",OFFSET('Sanitation Data'!$H$32,0,10*ROW('Sanitation Data'!H176)))</f>
        <v/>
      </c>
      <c r="DJ182" s="286" t="str">
        <f ca="true">+IF(OFFSET('Sanitation Data'!$I$28,0,10*ROW('Sanitation Data'!I176))="","",OFFSET('Sanitation Data'!$I$28,0,10*ROW('Sanitation Data'!I176)))</f>
        <v/>
      </c>
      <c r="DK182" s="286" t="str">
        <f ca="true">+IF(OFFSET('Sanitation Data'!$I$29,0,10*ROW('Sanitation Data'!I176))="","",OFFSET('Sanitation Data'!$I$29,0,10*ROW('Sanitation Data'!I176)))</f>
        <v/>
      </c>
      <c r="DL182" s="286" t="str">
        <f ca="true">+IF(OFFSET('Sanitation Data'!$I$30,0,10*ROW('Sanitation Data'!I176))="","",OFFSET('Sanitation Data'!$I$30,0,10*ROW('Sanitation Data'!I176)))</f>
        <v/>
      </c>
      <c r="DM182" s="286" t="str">
        <f ca="true">+IF(OFFSET('Sanitation Data'!$I$31,0,10*ROW('Sanitation Data'!I176))="","",OFFSET('Sanitation Data'!$I$31,0,10*ROW('Sanitation Data'!I176)))</f>
        <v/>
      </c>
      <c r="DN182" s="286" t="str">
        <f ca="true">+IF(OFFSET('Sanitation Data'!$I$32,0,10*ROW('Sanitation Data'!I176))="","",OFFSET('Sanitation Data'!$I$32,0,10*ROW('Sanitation Data'!I176)))</f>
        <v/>
      </c>
      <c r="DO182" s="286" t="str">
        <f ca="true">+IF(OFFSET('Hygiene Data'!$D$11,0,10*ROW('Hygiene Data'!D176))="","",OFFSET('Hygiene Data'!$D$11,0,10*ROW('Hygiene Data'!D176)))</f>
        <v/>
      </c>
      <c r="DP182" s="286" t="str">
        <f ca="true">+IF(OFFSET('Hygiene Data'!$D$12,0,10*ROW('Hygiene Data'!D176))="","",OFFSET('Hygiene Data'!$D$12,0,10*ROW('Hygiene Data'!D176)))</f>
        <v/>
      </c>
      <c r="DQ182" s="286" t="str">
        <f ca="true">+IF(OFFSET('Hygiene Data'!$D$13,0,10*ROW('Hygiene Data'!D176))="","",OFFSET('Hygiene Data'!$D$13,0,10*ROW('Hygiene Data'!D176)))</f>
        <v/>
      </c>
      <c r="DR182" s="286" t="str">
        <f ca="true">+IF(OFFSET('Hygiene Data'!$E$11,0,10*ROW('Hygiene Data'!E176))="","",OFFSET('Hygiene Data'!$E$11,0,10*ROW('Hygiene Data'!E176)))</f>
        <v/>
      </c>
      <c r="DS182" s="286" t="str">
        <f ca="true">+IF(OFFSET('Hygiene Data'!$E$12,0,10*ROW('Hygiene Data'!E176))="","",OFFSET('Hygiene Data'!$E$12,0,10*ROW('Hygiene Data'!E176)))</f>
        <v/>
      </c>
      <c r="DT182" s="286" t="str">
        <f ca="true">+IF(OFFSET('Hygiene Data'!$E$13,0,10*ROW('Hygiene Data'!E176))="","",OFFSET('Hygiene Data'!$E$13,0,10*ROW('Hygiene Data'!E176)))</f>
        <v/>
      </c>
      <c r="DU182" s="286" t="str">
        <f ca="true">+IF(OFFSET('Hygiene Data'!$F$11,0,10*ROW('Hygiene Data'!F176))="","",OFFSET('Hygiene Data'!$F$11,0,10*ROW('Hygiene Data'!F176)))</f>
        <v/>
      </c>
      <c r="DV182" s="286" t="str">
        <f ca="true">+IF(OFFSET('Hygiene Data'!$F$12,0,10*ROW('Hygiene Data'!F176))="","",OFFSET('Hygiene Data'!$F$12,0,10*ROW('Hygiene Data'!F176)))</f>
        <v/>
      </c>
      <c r="DW182" s="286" t="str">
        <f ca="true">+IF(OFFSET('Hygiene Data'!$F$13,0,10*ROW('Hygiene Data'!F176))="","",OFFSET('Hygiene Data'!$F$13,0,10*ROW('Hygiene Data'!F176)))</f>
        <v/>
      </c>
      <c r="DX182" s="286" t="str">
        <f ca="true">+IF(OFFSET('Hygiene Data'!$G$11,0,10*ROW('Hygiene Data'!G176))="","",OFFSET('Hygiene Data'!$G$11,0,10*ROW('Hygiene Data'!G176)))</f>
        <v/>
      </c>
      <c r="DY182" s="286" t="str">
        <f ca="true">+IF(OFFSET('Hygiene Data'!$G$12,0,10*ROW('Hygiene Data'!G176))="","",OFFSET('Hygiene Data'!$G$12,0,10*ROW('Hygiene Data'!G176)))</f>
        <v/>
      </c>
      <c r="DZ182" s="286" t="str">
        <f ca="true">+IF(OFFSET('Hygiene Data'!$G$13,0,10*ROW('Hygiene Data'!G176))="","",OFFSET('Hygiene Data'!$G$13,0,10*ROW('Hygiene Data'!G176)))</f>
        <v/>
      </c>
      <c r="EA182" s="286" t="str">
        <f ca="true">+IF(OFFSET('Hygiene Data'!$H$11,0,10*ROW('Hygiene Data'!H176))="","",OFFSET('Hygiene Data'!$H$11,0,10*ROW('Hygiene Data'!H176)))</f>
        <v/>
      </c>
      <c r="EB182" s="286" t="str">
        <f ca="true">+IF(OFFSET('Hygiene Data'!$H$12,0,10*ROW('Hygiene Data'!H176))="","",OFFSET('Hygiene Data'!$H$12,0,10*ROW('Hygiene Data'!H176)))</f>
        <v/>
      </c>
      <c r="EC182" s="286" t="str">
        <f ca="true">+IF(OFFSET('Hygiene Data'!$H$13,0,10*ROW('Hygiene Data'!H176))="","",OFFSET('Hygiene Data'!$H$13,0,10*ROW('Hygiene Data'!H176)))</f>
        <v/>
      </c>
      <c r="ED182" s="286" t="str">
        <f ca="true">+IF(OFFSET('Hygiene Data'!$I$11,0,10*ROW('Hygiene Data'!I176))="","",OFFSET('Hygiene Data'!$I$11,0,10*ROW('Hygiene Data'!I176)))</f>
        <v/>
      </c>
      <c r="EE182" s="286" t="str">
        <f ca="true">+IF(OFFSET('Hygiene Data'!$I$12,0,10*ROW('Hygiene Data'!I176))="","",OFFSET('Hygiene Data'!$I$12,0,10*ROW('Hygiene Data'!I176)))</f>
        <v/>
      </c>
      <c r="EF182" s="286"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42"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6"/>
      <c r="BS183" s="286" t="str">
        <f ca="true">+IF(OFFSET('Water Data'!$D$27,0,10*ROW('Water Data'!D177))="","",OFFSET('Water Data'!$D$27,0,10*ROW('Water Data'!D177)))</f>
        <v/>
      </c>
      <c r="BT183" s="286" t="str">
        <f ca="true">+IF(OFFSET('Water Data'!$D$28,0,10*ROW('Water Data'!D177))="","",OFFSET('Water Data'!$D$28,0,10*ROW('Water Data'!D177)))</f>
        <v/>
      </c>
      <c r="BU183" s="286" t="str">
        <f ca="true">+IF(OFFSET('Water Data'!$D$29,0,10*ROW('Water Data'!D177))="","",OFFSET('Water Data'!$D$29,0,10*ROW('Water Data'!D177)))</f>
        <v/>
      </c>
      <c r="BV183" s="286" t="str">
        <f ca="true">+IF(OFFSET('Water Data'!$E$27,0,10*ROW('Water Data'!E177))="","",OFFSET('Water Data'!$E$27,0,10*ROW('Water Data'!E177)))</f>
        <v/>
      </c>
      <c r="BW183" s="286" t="str">
        <f ca="true">+IF(OFFSET('Water Data'!$E$28,0,10*ROW('Water Data'!E177))="","",OFFSET('Water Data'!$E$28,0,10*ROW('Water Data'!E177)))</f>
        <v/>
      </c>
      <c r="BX183" s="286" t="str">
        <f ca="true">+IF(OFFSET('Water Data'!$E$29,0,10*ROW('Water Data'!E177))="","",OFFSET('Water Data'!$E$29,0,10*ROW('Water Data'!E177)))</f>
        <v/>
      </c>
      <c r="BY183" s="286" t="str">
        <f ca="true">+IF(OFFSET('Water Data'!$F$27,0,10*ROW('Water Data'!F177))="","",OFFSET('Water Data'!$F$27,0,10*ROW('Water Data'!F177)))</f>
        <v/>
      </c>
      <c r="BZ183" s="286" t="str">
        <f ca="true">+IF(OFFSET('Water Data'!$F$28,0,10*ROW('Water Data'!F177))="","",OFFSET('Water Data'!$F$28,0,10*ROW('Water Data'!F177)))</f>
        <v/>
      </c>
      <c r="CA183" s="286" t="str">
        <f ca="true">+IF(OFFSET('Water Data'!$F$29,0,10*ROW('Water Data'!F177))="","",OFFSET('Water Data'!$F$29,0,10*ROW('Water Data'!F177)))</f>
        <v/>
      </c>
      <c r="CB183" s="286" t="str">
        <f ca="true">+IF(OFFSET('Water Data'!$G$27,0,10*ROW('Water Data'!G177))="","",OFFSET('Water Data'!$G$27,0,10*ROW('Water Data'!G177)))</f>
        <v/>
      </c>
      <c r="CC183" s="286" t="str">
        <f ca="true">+IF(OFFSET('Water Data'!$G$28,0,10*ROW('Water Data'!G177))="","",OFFSET('Water Data'!$G$28,0,10*ROW('Water Data'!G177)))</f>
        <v/>
      </c>
      <c r="CD183" s="286" t="str">
        <f ca="true">+IF(OFFSET('Water Data'!$G$29,0,10*ROW('Water Data'!G177))="","",OFFSET('Water Data'!$G$29,0,10*ROW('Water Data'!G177)))</f>
        <v/>
      </c>
      <c r="CE183" s="286" t="str">
        <f ca="true">+IF(OFFSET('Water Data'!$H$27,0,10*ROW('Water Data'!H177))="","",OFFSET('Water Data'!$H$27,0,10*ROW('Water Data'!H177)))</f>
        <v/>
      </c>
      <c r="CF183" s="286" t="str">
        <f ca="true">+IF(OFFSET('Water Data'!$H$28,0,10*ROW('Water Data'!H177))="","",OFFSET('Water Data'!$H$28,0,10*ROW('Water Data'!H177)))</f>
        <v/>
      </c>
      <c r="CG183" s="286" t="str">
        <f ca="true">+IF(OFFSET('Water Data'!$H$29,0,10*ROW('Water Data'!H177))="","",OFFSET('Water Data'!$H$29,0,10*ROW('Water Data'!H177)))</f>
        <v/>
      </c>
      <c r="CH183" s="286" t="str">
        <f ca="true">+IF(OFFSET('Water Data'!$I$27,0,10*ROW('Water Data'!I177))="","",OFFSET('Water Data'!$I$27,0,10*ROW('Water Data'!I177)))</f>
        <v/>
      </c>
      <c r="CI183" s="286" t="str">
        <f ca="true">+IF(OFFSET('Water Data'!$I$28,0,10*ROW('Water Data'!I177))="","",OFFSET('Water Data'!$I$28,0,10*ROW('Water Data'!I177)))</f>
        <v/>
      </c>
      <c r="CJ183" s="286" t="str">
        <f ca="true">+IF(OFFSET('Water Data'!$I$29,0,10*ROW('Water Data'!I177))="","",OFFSET('Water Data'!$I$29,0,10*ROW('Water Data'!I177)))</f>
        <v/>
      </c>
      <c r="CK183" s="286" t="str">
        <f ca="true">+IF(OFFSET('Sanitation Data'!$D$28,0,10*ROW('Sanitation Data'!D177))="","",OFFSET('Sanitation Data'!$D$28,0,10*ROW('Sanitation Data'!D177)))</f>
        <v/>
      </c>
      <c r="CL183" s="286" t="str">
        <f ca="true">+IF(OFFSET('Sanitation Data'!$D$29,0,10*ROW('Sanitation Data'!D177))="","",OFFSET('Sanitation Data'!$D$29,0,10*ROW('Sanitation Data'!D177)))</f>
        <v/>
      </c>
      <c r="CM183" s="286" t="str">
        <f ca="true">+IF(OFFSET('Sanitation Data'!$D$30,0,10*ROW('Sanitation Data'!D177))="","",OFFSET('Sanitation Data'!$D$30,0,10*ROW('Sanitation Data'!D177)))</f>
        <v/>
      </c>
      <c r="CN183" s="286" t="str">
        <f ca="true">+IF(OFFSET('Sanitation Data'!$D$31,0,10*ROW('Sanitation Data'!D177))="","",OFFSET('Sanitation Data'!$D$31,0,10*ROW('Sanitation Data'!D177)))</f>
        <v/>
      </c>
      <c r="CO183" s="286" t="str">
        <f ca="true">+IF(OFFSET('Sanitation Data'!$D$32,0,10*ROW('Sanitation Data'!D177))="","",OFFSET('Sanitation Data'!$D$32,0,10*ROW('Sanitation Data'!D177)))</f>
        <v/>
      </c>
      <c r="CP183" s="286" t="str">
        <f ca="true">+IF(OFFSET('Sanitation Data'!$E$28,0,10*ROW('Sanitation Data'!E177))="","",OFFSET('Sanitation Data'!$E$28,0,10*ROW('Sanitation Data'!E177)))</f>
        <v/>
      </c>
      <c r="CQ183" s="286" t="str">
        <f ca="true">+IF(OFFSET('Sanitation Data'!$E$29,0,10*ROW('Sanitation Data'!E177))="","",OFFSET('Sanitation Data'!$E$29,0,10*ROW('Sanitation Data'!E177)))</f>
        <v/>
      </c>
      <c r="CR183" s="286" t="str">
        <f ca="true">+IF(OFFSET('Sanitation Data'!$E$30,0,10*ROW('Sanitation Data'!E177))="","",OFFSET('Sanitation Data'!$E$30,0,10*ROW('Sanitation Data'!E177)))</f>
        <v/>
      </c>
      <c r="CS183" s="286" t="str">
        <f ca="true">+IF(OFFSET('Sanitation Data'!$E$31,0,10*ROW('Sanitation Data'!E177))="","",OFFSET('Sanitation Data'!$E$31,0,10*ROW('Sanitation Data'!E177)))</f>
        <v/>
      </c>
      <c r="CT183" s="286" t="str">
        <f ca="true">+IF(OFFSET('Sanitation Data'!$E$32,0,10*ROW('Sanitation Data'!E177))="","",OFFSET('Sanitation Data'!$E$32,0,10*ROW('Sanitation Data'!E177)))</f>
        <v/>
      </c>
      <c r="CU183" s="286" t="str">
        <f ca="true">+IF(OFFSET('Sanitation Data'!$F$28,0,10*ROW('Sanitation Data'!F177))="","",OFFSET('Sanitation Data'!$F$28,0,10*ROW('Sanitation Data'!F177)))</f>
        <v/>
      </c>
      <c r="CV183" s="286" t="str">
        <f ca="true">+IF(OFFSET('Sanitation Data'!$F$29,0,10*ROW('Sanitation Data'!F177))="","",OFFSET('Sanitation Data'!$F$29,0,10*ROW('Sanitation Data'!F177)))</f>
        <v/>
      </c>
      <c r="CW183" s="286" t="str">
        <f ca="true">+IF(OFFSET('Sanitation Data'!$F$30,0,10*ROW('Sanitation Data'!F177))="","",OFFSET('Sanitation Data'!$F$30,0,10*ROW('Sanitation Data'!F177)))</f>
        <v/>
      </c>
      <c r="CX183" s="286" t="str">
        <f ca="true">+IF(OFFSET('Sanitation Data'!$F$31,0,10*ROW('Sanitation Data'!F177))="","",OFFSET('Sanitation Data'!$F$31,0,10*ROW('Sanitation Data'!F177)))</f>
        <v/>
      </c>
      <c r="CY183" s="286" t="str">
        <f ca="true">+IF(OFFSET('Sanitation Data'!$F$32,0,10*ROW('Sanitation Data'!F177))="","",OFFSET('Sanitation Data'!$F$32,0,10*ROW('Sanitation Data'!F177)))</f>
        <v/>
      </c>
      <c r="CZ183" s="286" t="str">
        <f ca="true">+IF(OFFSET('Sanitation Data'!$G$28,0,10*ROW('Sanitation Data'!G177))="","",OFFSET('Sanitation Data'!$G$28,0,10*ROW('Sanitation Data'!G177)))</f>
        <v/>
      </c>
      <c r="DA183" s="286" t="str">
        <f ca="true">+IF(OFFSET('Sanitation Data'!$G$29,0,10*ROW('Sanitation Data'!G177))="","",OFFSET('Sanitation Data'!$G$29,0,10*ROW('Sanitation Data'!G177)))</f>
        <v/>
      </c>
      <c r="DB183" s="286" t="str">
        <f ca="true">+IF(OFFSET('Sanitation Data'!$G$30,0,10*ROW('Sanitation Data'!G177))="","",OFFSET('Sanitation Data'!$G$30,0,10*ROW('Sanitation Data'!G177)))</f>
        <v/>
      </c>
      <c r="DC183" s="286" t="str">
        <f ca="true">+IF(OFFSET('Sanitation Data'!$G$31,0,10*ROW('Sanitation Data'!G177))="","",OFFSET('Sanitation Data'!$G$31,0,10*ROW('Sanitation Data'!G177)))</f>
        <v/>
      </c>
      <c r="DD183" s="286" t="str">
        <f ca="true">+IF(OFFSET('Sanitation Data'!$G$32,0,10*ROW('Sanitation Data'!G177))="","",OFFSET('Sanitation Data'!$G$32,0,10*ROW('Sanitation Data'!G177)))</f>
        <v/>
      </c>
      <c r="DE183" s="286" t="str">
        <f ca="true">+IF(OFFSET('Sanitation Data'!$H$28,0,10*ROW('Sanitation Data'!H177))="","",OFFSET('Sanitation Data'!$H$28,0,10*ROW('Sanitation Data'!H177)))</f>
        <v/>
      </c>
      <c r="DF183" s="286" t="str">
        <f ca="true">+IF(OFFSET('Sanitation Data'!$H$29,0,10*ROW('Sanitation Data'!H177))="","",OFFSET('Sanitation Data'!$H$29,0,10*ROW('Sanitation Data'!H177)))</f>
        <v/>
      </c>
      <c r="DG183" s="286" t="str">
        <f ca="true">+IF(OFFSET('Sanitation Data'!$H$30,0,10*ROW('Sanitation Data'!H177))="","",OFFSET('Sanitation Data'!$H$30,0,10*ROW('Sanitation Data'!H177)))</f>
        <v/>
      </c>
      <c r="DH183" s="286" t="str">
        <f ca="true">+IF(OFFSET('Sanitation Data'!$H$31,0,10*ROW('Sanitation Data'!H177))="","",OFFSET('Sanitation Data'!$H$31,0,10*ROW('Sanitation Data'!H177)))</f>
        <v/>
      </c>
      <c r="DI183" s="286" t="str">
        <f ca="true">+IF(OFFSET('Sanitation Data'!$H$32,0,10*ROW('Sanitation Data'!H177))="","",OFFSET('Sanitation Data'!$H$32,0,10*ROW('Sanitation Data'!H177)))</f>
        <v/>
      </c>
      <c r="DJ183" s="286" t="str">
        <f ca="true">+IF(OFFSET('Sanitation Data'!$I$28,0,10*ROW('Sanitation Data'!I177))="","",OFFSET('Sanitation Data'!$I$28,0,10*ROW('Sanitation Data'!I177)))</f>
        <v/>
      </c>
      <c r="DK183" s="286" t="str">
        <f ca="true">+IF(OFFSET('Sanitation Data'!$I$29,0,10*ROW('Sanitation Data'!I177))="","",OFFSET('Sanitation Data'!$I$29,0,10*ROW('Sanitation Data'!I177)))</f>
        <v/>
      </c>
      <c r="DL183" s="286" t="str">
        <f ca="true">+IF(OFFSET('Sanitation Data'!$I$30,0,10*ROW('Sanitation Data'!I177))="","",OFFSET('Sanitation Data'!$I$30,0,10*ROW('Sanitation Data'!I177)))</f>
        <v/>
      </c>
      <c r="DM183" s="286" t="str">
        <f ca="true">+IF(OFFSET('Sanitation Data'!$I$31,0,10*ROW('Sanitation Data'!I177))="","",OFFSET('Sanitation Data'!$I$31,0,10*ROW('Sanitation Data'!I177)))</f>
        <v/>
      </c>
      <c r="DN183" s="286" t="str">
        <f ca="true">+IF(OFFSET('Sanitation Data'!$I$32,0,10*ROW('Sanitation Data'!I177))="","",OFFSET('Sanitation Data'!$I$32,0,10*ROW('Sanitation Data'!I177)))</f>
        <v/>
      </c>
      <c r="DO183" s="286" t="str">
        <f ca="true">+IF(OFFSET('Hygiene Data'!$D$11,0,10*ROW('Hygiene Data'!D177))="","",OFFSET('Hygiene Data'!$D$11,0,10*ROW('Hygiene Data'!D177)))</f>
        <v/>
      </c>
      <c r="DP183" s="286" t="str">
        <f ca="true">+IF(OFFSET('Hygiene Data'!$D$12,0,10*ROW('Hygiene Data'!D177))="","",OFFSET('Hygiene Data'!$D$12,0,10*ROW('Hygiene Data'!D177)))</f>
        <v/>
      </c>
      <c r="DQ183" s="286" t="str">
        <f ca="true">+IF(OFFSET('Hygiene Data'!$D$13,0,10*ROW('Hygiene Data'!D177))="","",OFFSET('Hygiene Data'!$D$13,0,10*ROW('Hygiene Data'!D177)))</f>
        <v/>
      </c>
      <c r="DR183" s="286" t="str">
        <f ca="true">+IF(OFFSET('Hygiene Data'!$E$11,0,10*ROW('Hygiene Data'!E177))="","",OFFSET('Hygiene Data'!$E$11,0,10*ROW('Hygiene Data'!E177)))</f>
        <v/>
      </c>
      <c r="DS183" s="286" t="str">
        <f ca="true">+IF(OFFSET('Hygiene Data'!$E$12,0,10*ROW('Hygiene Data'!E177))="","",OFFSET('Hygiene Data'!$E$12,0,10*ROW('Hygiene Data'!E177)))</f>
        <v/>
      </c>
      <c r="DT183" s="286" t="str">
        <f ca="true">+IF(OFFSET('Hygiene Data'!$E$13,0,10*ROW('Hygiene Data'!E177))="","",OFFSET('Hygiene Data'!$E$13,0,10*ROW('Hygiene Data'!E177)))</f>
        <v/>
      </c>
      <c r="DU183" s="286" t="str">
        <f ca="true">+IF(OFFSET('Hygiene Data'!$F$11,0,10*ROW('Hygiene Data'!F177))="","",OFFSET('Hygiene Data'!$F$11,0,10*ROW('Hygiene Data'!F177)))</f>
        <v/>
      </c>
      <c r="DV183" s="286" t="str">
        <f ca="true">+IF(OFFSET('Hygiene Data'!$F$12,0,10*ROW('Hygiene Data'!F177))="","",OFFSET('Hygiene Data'!$F$12,0,10*ROW('Hygiene Data'!F177)))</f>
        <v/>
      </c>
      <c r="DW183" s="286" t="str">
        <f ca="true">+IF(OFFSET('Hygiene Data'!$F$13,0,10*ROW('Hygiene Data'!F177))="","",OFFSET('Hygiene Data'!$F$13,0,10*ROW('Hygiene Data'!F177)))</f>
        <v/>
      </c>
      <c r="DX183" s="286" t="str">
        <f ca="true">+IF(OFFSET('Hygiene Data'!$G$11,0,10*ROW('Hygiene Data'!G177))="","",OFFSET('Hygiene Data'!$G$11,0,10*ROW('Hygiene Data'!G177)))</f>
        <v/>
      </c>
      <c r="DY183" s="286" t="str">
        <f ca="true">+IF(OFFSET('Hygiene Data'!$G$12,0,10*ROW('Hygiene Data'!G177))="","",OFFSET('Hygiene Data'!$G$12,0,10*ROW('Hygiene Data'!G177)))</f>
        <v/>
      </c>
      <c r="DZ183" s="286" t="str">
        <f ca="true">+IF(OFFSET('Hygiene Data'!$G$13,0,10*ROW('Hygiene Data'!G177))="","",OFFSET('Hygiene Data'!$G$13,0,10*ROW('Hygiene Data'!G177)))</f>
        <v/>
      </c>
      <c r="EA183" s="286" t="str">
        <f ca="true">+IF(OFFSET('Hygiene Data'!$H$11,0,10*ROW('Hygiene Data'!H177))="","",OFFSET('Hygiene Data'!$H$11,0,10*ROW('Hygiene Data'!H177)))</f>
        <v/>
      </c>
      <c r="EB183" s="286" t="str">
        <f ca="true">+IF(OFFSET('Hygiene Data'!$H$12,0,10*ROW('Hygiene Data'!H177))="","",OFFSET('Hygiene Data'!$H$12,0,10*ROW('Hygiene Data'!H177)))</f>
        <v/>
      </c>
      <c r="EC183" s="286" t="str">
        <f ca="true">+IF(OFFSET('Hygiene Data'!$H$13,0,10*ROW('Hygiene Data'!H177))="","",OFFSET('Hygiene Data'!$H$13,0,10*ROW('Hygiene Data'!H177)))</f>
        <v/>
      </c>
      <c r="ED183" s="286" t="str">
        <f ca="true">+IF(OFFSET('Hygiene Data'!$I$11,0,10*ROW('Hygiene Data'!I177))="","",OFFSET('Hygiene Data'!$I$11,0,10*ROW('Hygiene Data'!I177)))</f>
        <v/>
      </c>
      <c r="EE183" s="286" t="str">
        <f ca="true">+IF(OFFSET('Hygiene Data'!$I$12,0,10*ROW('Hygiene Data'!I177))="","",OFFSET('Hygiene Data'!$I$12,0,10*ROW('Hygiene Data'!I177)))</f>
        <v/>
      </c>
      <c r="EF183" s="286"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42"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6"/>
      <c r="BS184" s="286" t="str">
        <f ca="true">+IF(OFFSET('Water Data'!$D$27,0,10*ROW('Water Data'!D178))="","",OFFSET('Water Data'!$D$27,0,10*ROW('Water Data'!D178)))</f>
        <v/>
      </c>
      <c r="BT184" s="286" t="str">
        <f ca="true">+IF(OFFSET('Water Data'!$D$28,0,10*ROW('Water Data'!D178))="","",OFFSET('Water Data'!$D$28,0,10*ROW('Water Data'!D178)))</f>
        <v/>
      </c>
      <c r="BU184" s="286" t="str">
        <f ca="true">+IF(OFFSET('Water Data'!$D$29,0,10*ROW('Water Data'!D178))="","",OFFSET('Water Data'!$D$29,0,10*ROW('Water Data'!D178)))</f>
        <v/>
      </c>
      <c r="BV184" s="286" t="str">
        <f ca="true">+IF(OFFSET('Water Data'!$E$27,0,10*ROW('Water Data'!E178))="","",OFFSET('Water Data'!$E$27,0,10*ROW('Water Data'!E178)))</f>
        <v/>
      </c>
      <c r="BW184" s="286" t="str">
        <f ca="true">+IF(OFFSET('Water Data'!$E$28,0,10*ROW('Water Data'!E178))="","",OFFSET('Water Data'!$E$28,0,10*ROW('Water Data'!E178)))</f>
        <v/>
      </c>
      <c r="BX184" s="286" t="str">
        <f ca="true">+IF(OFFSET('Water Data'!$E$29,0,10*ROW('Water Data'!E178))="","",OFFSET('Water Data'!$E$29,0,10*ROW('Water Data'!E178)))</f>
        <v/>
      </c>
      <c r="BY184" s="286" t="str">
        <f ca="true">+IF(OFFSET('Water Data'!$F$27,0,10*ROW('Water Data'!F178))="","",OFFSET('Water Data'!$F$27,0,10*ROW('Water Data'!F178)))</f>
        <v/>
      </c>
      <c r="BZ184" s="286" t="str">
        <f ca="true">+IF(OFFSET('Water Data'!$F$28,0,10*ROW('Water Data'!F178))="","",OFFSET('Water Data'!$F$28,0,10*ROW('Water Data'!F178)))</f>
        <v/>
      </c>
      <c r="CA184" s="286" t="str">
        <f ca="true">+IF(OFFSET('Water Data'!$F$29,0,10*ROW('Water Data'!F178))="","",OFFSET('Water Data'!$F$29,0,10*ROW('Water Data'!F178)))</f>
        <v/>
      </c>
      <c r="CB184" s="286" t="str">
        <f ca="true">+IF(OFFSET('Water Data'!$G$27,0,10*ROW('Water Data'!G178))="","",OFFSET('Water Data'!$G$27,0,10*ROW('Water Data'!G178)))</f>
        <v/>
      </c>
      <c r="CC184" s="286" t="str">
        <f ca="true">+IF(OFFSET('Water Data'!$G$28,0,10*ROW('Water Data'!G178))="","",OFFSET('Water Data'!$G$28,0,10*ROW('Water Data'!G178)))</f>
        <v/>
      </c>
      <c r="CD184" s="286" t="str">
        <f ca="true">+IF(OFFSET('Water Data'!$G$29,0,10*ROW('Water Data'!G178))="","",OFFSET('Water Data'!$G$29,0,10*ROW('Water Data'!G178)))</f>
        <v/>
      </c>
      <c r="CE184" s="286" t="str">
        <f ca="true">+IF(OFFSET('Water Data'!$H$27,0,10*ROW('Water Data'!H178))="","",OFFSET('Water Data'!$H$27,0,10*ROW('Water Data'!H178)))</f>
        <v/>
      </c>
      <c r="CF184" s="286" t="str">
        <f ca="true">+IF(OFFSET('Water Data'!$H$28,0,10*ROW('Water Data'!H178))="","",OFFSET('Water Data'!$H$28,0,10*ROW('Water Data'!H178)))</f>
        <v/>
      </c>
      <c r="CG184" s="286" t="str">
        <f ca="true">+IF(OFFSET('Water Data'!$H$29,0,10*ROW('Water Data'!H178))="","",OFFSET('Water Data'!$H$29,0,10*ROW('Water Data'!H178)))</f>
        <v/>
      </c>
      <c r="CH184" s="286" t="str">
        <f ca="true">+IF(OFFSET('Water Data'!$I$27,0,10*ROW('Water Data'!I178))="","",OFFSET('Water Data'!$I$27,0,10*ROW('Water Data'!I178)))</f>
        <v/>
      </c>
      <c r="CI184" s="286" t="str">
        <f ca="true">+IF(OFFSET('Water Data'!$I$28,0,10*ROW('Water Data'!I178))="","",OFFSET('Water Data'!$I$28,0,10*ROW('Water Data'!I178)))</f>
        <v/>
      </c>
      <c r="CJ184" s="286" t="str">
        <f ca="true">+IF(OFFSET('Water Data'!$I$29,0,10*ROW('Water Data'!I178))="","",OFFSET('Water Data'!$I$29,0,10*ROW('Water Data'!I178)))</f>
        <v/>
      </c>
      <c r="CK184" s="286" t="str">
        <f ca="true">+IF(OFFSET('Sanitation Data'!$D$28,0,10*ROW('Sanitation Data'!D178))="","",OFFSET('Sanitation Data'!$D$28,0,10*ROW('Sanitation Data'!D178)))</f>
        <v/>
      </c>
      <c r="CL184" s="286" t="str">
        <f ca="true">+IF(OFFSET('Sanitation Data'!$D$29,0,10*ROW('Sanitation Data'!D178))="","",OFFSET('Sanitation Data'!$D$29,0,10*ROW('Sanitation Data'!D178)))</f>
        <v/>
      </c>
      <c r="CM184" s="286" t="str">
        <f ca="true">+IF(OFFSET('Sanitation Data'!$D$30,0,10*ROW('Sanitation Data'!D178))="","",OFFSET('Sanitation Data'!$D$30,0,10*ROW('Sanitation Data'!D178)))</f>
        <v/>
      </c>
      <c r="CN184" s="286" t="str">
        <f ca="true">+IF(OFFSET('Sanitation Data'!$D$31,0,10*ROW('Sanitation Data'!D178))="","",OFFSET('Sanitation Data'!$D$31,0,10*ROW('Sanitation Data'!D178)))</f>
        <v/>
      </c>
      <c r="CO184" s="286" t="str">
        <f ca="true">+IF(OFFSET('Sanitation Data'!$D$32,0,10*ROW('Sanitation Data'!D178))="","",OFFSET('Sanitation Data'!$D$32,0,10*ROW('Sanitation Data'!D178)))</f>
        <v/>
      </c>
      <c r="CP184" s="286" t="str">
        <f ca="true">+IF(OFFSET('Sanitation Data'!$E$28,0,10*ROW('Sanitation Data'!E178))="","",OFFSET('Sanitation Data'!$E$28,0,10*ROW('Sanitation Data'!E178)))</f>
        <v/>
      </c>
      <c r="CQ184" s="286" t="str">
        <f ca="true">+IF(OFFSET('Sanitation Data'!$E$29,0,10*ROW('Sanitation Data'!E178))="","",OFFSET('Sanitation Data'!$E$29,0,10*ROW('Sanitation Data'!E178)))</f>
        <v/>
      </c>
      <c r="CR184" s="286" t="str">
        <f ca="true">+IF(OFFSET('Sanitation Data'!$E$30,0,10*ROW('Sanitation Data'!E178))="","",OFFSET('Sanitation Data'!$E$30,0,10*ROW('Sanitation Data'!E178)))</f>
        <v/>
      </c>
      <c r="CS184" s="286" t="str">
        <f ca="true">+IF(OFFSET('Sanitation Data'!$E$31,0,10*ROW('Sanitation Data'!E178))="","",OFFSET('Sanitation Data'!$E$31,0,10*ROW('Sanitation Data'!E178)))</f>
        <v/>
      </c>
      <c r="CT184" s="286" t="str">
        <f ca="true">+IF(OFFSET('Sanitation Data'!$E$32,0,10*ROW('Sanitation Data'!E178))="","",OFFSET('Sanitation Data'!$E$32,0,10*ROW('Sanitation Data'!E178)))</f>
        <v/>
      </c>
      <c r="CU184" s="286" t="str">
        <f ca="true">+IF(OFFSET('Sanitation Data'!$F$28,0,10*ROW('Sanitation Data'!F178))="","",OFFSET('Sanitation Data'!$F$28,0,10*ROW('Sanitation Data'!F178)))</f>
        <v/>
      </c>
      <c r="CV184" s="286" t="str">
        <f ca="true">+IF(OFFSET('Sanitation Data'!$F$29,0,10*ROW('Sanitation Data'!F178))="","",OFFSET('Sanitation Data'!$F$29,0,10*ROW('Sanitation Data'!F178)))</f>
        <v/>
      </c>
      <c r="CW184" s="286" t="str">
        <f ca="true">+IF(OFFSET('Sanitation Data'!$F$30,0,10*ROW('Sanitation Data'!F178))="","",OFFSET('Sanitation Data'!$F$30,0,10*ROW('Sanitation Data'!F178)))</f>
        <v/>
      </c>
      <c r="CX184" s="286" t="str">
        <f ca="true">+IF(OFFSET('Sanitation Data'!$F$31,0,10*ROW('Sanitation Data'!F178))="","",OFFSET('Sanitation Data'!$F$31,0,10*ROW('Sanitation Data'!F178)))</f>
        <v/>
      </c>
      <c r="CY184" s="286" t="str">
        <f ca="true">+IF(OFFSET('Sanitation Data'!$F$32,0,10*ROW('Sanitation Data'!F178))="","",OFFSET('Sanitation Data'!$F$32,0,10*ROW('Sanitation Data'!F178)))</f>
        <v/>
      </c>
      <c r="CZ184" s="286" t="str">
        <f ca="true">+IF(OFFSET('Sanitation Data'!$G$28,0,10*ROW('Sanitation Data'!G178))="","",OFFSET('Sanitation Data'!$G$28,0,10*ROW('Sanitation Data'!G178)))</f>
        <v/>
      </c>
      <c r="DA184" s="286" t="str">
        <f ca="true">+IF(OFFSET('Sanitation Data'!$G$29,0,10*ROW('Sanitation Data'!G178))="","",OFFSET('Sanitation Data'!$G$29,0,10*ROW('Sanitation Data'!G178)))</f>
        <v/>
      </c>
      <c r="DB184" s="286" t="str">
        <f ca="true">+IF(OFFSET('Sanitation Data'!$G$30,0,10*ROW('Sanitation Data'!G178))="","",OFFSET('Sanitation Data'!$G$30,0,10*ROW('Sanitation Data'!G178)))</f>
        <v/>
      </c>
      <c r="DC184" s="286" t="str">
        <f ca="true">+IF(OFFSET('Sanitation Data'!$G$31,0,10*ROW('Sanitation Data'!G178))="","",OFFSET('Sanitation Data'!$G$31,0,10*ROW('Sanitation Data'!G178)))</f>
        <v/>
      </c>
      <c r="DD184" s="286" t="str">
        <f ca="true">+IF(OFFSET('Sanitation Data'!$G$32,0,10*ROW('Sanitation Data'!G178))="","",OFFSET('Sanitation Data'!$G$32,0,10*ROW('Sanitation Data'!G178)))</f>
        <v/>
      </c>
      <c r="DE184" s="286" t="str">
        <f ca="true">+IF(OFFSET('Sanitation Data'!$H$28,0,10*ROW('Sanitation Data'!H178))="","",OFFSET('Sanitation Data'!$H$28,0,10*ROW('Sanitation Data'!H178)))</f>
        <v/>
      </c>
      <c r="DF184" s="286" t="str">
        <f ca="true">+IF(OFFSET('Sanitation Data'!$H$29,0,10*ROW('Sanitation Data'!H178))="","",OFFSET('Sanitation Data'!$H$29,0,10*ROW('Sanitation Data'!H178)))</f>
        <v/>
      </c>
      <c r="DG184" s="286" t="str">
        <f ca="true">+IF(OFFSET('Sanitation Data'!$H$30,0,10*ROW('Sanitation Data'!H178))="","",OFFSET('Sanitation Data'!$H$30,0,10*ROW('Sanitation Data'!H178)))</f>
        <v/>
      </c>
      <c r="DH184" s="286" t="str">
        <f ca="true">+IF(OFFSET('Sanitation Data'!$H$31,0,10*ROW('Sanitation Data'!H178))="","",OFFSET('Sanitation Data'!$H$31,0,10*ROW('Sanitation Data'!H178)))</f>
        <v/>
      </c>
      <c r="DI184" s="286" t="str">
        <f ca="true">+IF(OFFSET('Sanitation Data'!$H$32,0,10*ROW('Sanitation Data'!H178))="","",OFFSET('Sanitation Data'!$H$32,0,10*ROW('Sanitation Data'!H178)))</f>
        <v/>
      </c>
      <c r="DJ184" s="286" t="str">
        <f ca="true">+IF(OFFSET('Sanitation Data'!$I$28,0,10*ROW('Sanitation Data'!I178))="","",OFFSET('Sanitation Data'!$I$28,0,10*ROW('Sanitation Data'!I178)))</f>
        <v/>
      </c>
      <c r="DK184" s="286" t="str">
        <f ca="true">+IF(OFFSET('Sanitation Data'!$I$29,0,10*ROW('Sanitation Data'!I178))="","",OFFSET('Sanitation Data'!$I$29,0,10*ROW('Sanitation Data'!I178)))</f>
        <v/>
      </c>
      <c r="DL184" s="286" t="str">
        <f ca="true">+IF(OFFSET('Sanitation Data'!$I$30,0,10*ROW('Sanitation Data'!I178))="","",OFFSET('Sanitation Data'!$I$30,0,10*ROW('Sanitation Data'!I178)))</f>
        <v/>
      </c>
      <c r="DM184" s="286" t="str">
        <f ca="true">+IF(OFFSET('Sanitation Data'!$I$31,0,10*ROW('Sanitation Data'!I178))="","",OFFSET('Sanitation Data'!$I$31,0,10*ROW('Sanitation Data'!I178)))</f>
        <v/>
      </c>
      <c r="DN184" s="286" t="str">
        <f ca="true">+IF(OFFSET('Sanitation Data'!$I$32,0,10*ROW('Sanitation Data'!I178))="","",OFFSET('Sanitation Data'!$I$32,0,10*ROW('Sanitation Data'!I178)))</f>
        <v/>
      </c>
      <c r="DO184" s="286" t="str">
        <f ca="true">+IF(OFFSET('Hygiene Data'!$D$11,0,10*ROW('Hygiene Data'!D178))="","",OFFSET('Hygiene Data'!$D$11,0,10*ROW('Hygiene Data'!D178)))</f>
        <v/>
      </c>
      <c r="DP184" s="286" t="str">
        <f ca="true">+IF(OFFSET('Hygiene Data'!$D$12,0,10*ROW('Hygiene Data'!D178))="","",OFFSET('Hygiene Data'!$D$12,0,10*ROW('Hygiene Data'!D178)))</f>
        <v/>
      </c>
      <c r="DQ184" s="286" t="str">
        <f ca="true">+IF(OFFSET('Hygiene Data'!$D$13,0,10*ROW('Hygiene Data'!D178))="","",OFFSET('Hygiene Data'!$D$13,0,10*ROW('Hygiene Data'!D178)))</f>
        <v/>
      </c>
      <c r="DR184" s="286" t="str">
        <f ca="true">+IF(OFFSET('Hygiene Data'!$E$11,0,10*ROW('Hygiene Data'!E178))="","",OFFSET('Hygiene Data'!$E$11,0,10*ROW('Hygiene Data'!E178)))</f>
        <v/>
      </c>
      <c r="DS184" s="286" t="str">
        <f ca="true">+IF(OFFSET('Hygiene Data'!$E$12,0,10*ROW('Hygiene Data'!E178))="","",OFFSET('Hygiene Data'!$E$12,0,10*ROW('Hygiene Data'!E178)))</f>
        <v/>
      </c>
      <c r="DT184" s="286" t="str">
        <f ca="true">+IF(OFFSET('Hygiene Data'!$E$13,0,10*ROW('Hygiene Data'!E178))="","",OFFSET('Hygiene Data'!$E$13,0,10*ROW('Hygiene Data'!E178)))</f>
        <v/>
      </c>
      <c r="DU184" s="286" t="str">
        <f ca="true">+IF(OFFSET('Hygiene Data'!$F$11,0,10*ROW('Hygiene Data'!F178))="","",OFFSET('Hygiene Data'!$F$11,0,10*ROW('Hygiene Data'!F178)))</f>
        <v/>
      </c>
      <c r="DV184" s="286" t="str">
        <f ca="true">+IF(OFFSET('Hygiene Data'!$F$12,0,10*ROW('Hygiene Data'!F178))="","",OFFSET('Hygiene Data'!$F$12,0,10*ROW('Hygiene Data'!F178)))</f>
        <v/>
      </c>
      <c r="DW184" s="286" t="str">
        <f ca="true">+IF(OFFSET('Hygiene Data'!$F$13,0,10*ROW('Hygiene Data'!F178))="","",OFFSET('Hygiene Data'!$F$13,0,10*ROW('Hygiene Data'!F178)))</f>
        <v/>
      </c>
      <c r="DX184" s="286" t="str">
        <f ca="true">+IF(OFFSET('Hygiene Data'!$G$11,0,10*ROW('Hygiene Data'!G178))="","",OFFSET('Hygiene Data'!$G$11,0,10*ROW('Hygiene Data'!G178)))</f>
        <v/>
      </c>
      <c r="DY184" s="286" t="str">
        <f ca="true">+IF(OFFSET('Hygiene Data'!$G$12,0,10*ROW('Hygiene Data'!G178))="","",OFFSET('Hygiene Data'!$G$12,0,10*ROW('Hygiene Data'!G178)))</f>
        <v/>
      </c>
      <c r="DZ184" s="286" t="str">
        <f ca="true">+IF(OFFSET('Hygiene Data'!$G$13,0,10*ROW('Hygiene Data'!G178))="","",OFFSET('Hygiene Data'!$G$13,0,10*ROW('Hygiene Data'!G178)))</f>
        <v/>
      </c>
      <c r="EA184" s="286" t="str">
        <f ca="true">+IF(OFFSET('Hygiene Data'!$H$11,0,10*ROW('Hygiene Data'!H178))="","",OFFSET('Hygiene Data'!$H$11,0,10*ROW('Hygiene Data'!H178)))</f>
        <v/>
      </c>
      <c r="EB184" s="286" t="str">
        <f ca="true">+IF(OFFSET('Hygiene Data'!$H$12,0,10*ROW('Hygiene Data'!H178))="","",OFFSET('Hygiene Data'!$H$12,0,10*ROW('Hygiene Data'!H178)))</f>
        <v/>
      </c>
      <c r="EC184" s="286" t="str">
        <f ca="true">+IF(OFFSET('Hygiene Data'!$H$13,0,10*ROW('Hygiene Data'!H178))="","",OFFSET('Hygiene Data'!$H$13,0,10*ROW('Hygiene Data'!H178)))</f>
        <v/>
      </c>
      <c r="ED184" s="286" t="str">
        <f ca="true">+IF(OFFSET('Hygiene Data'!$I$11,0,10*ROW('Hygiene Data'!I178))="","",OFFSET('Hygiene Data'!$I$11,0,10*ROW('Hygiene Data'!I178)))</f>
        <v/>
      </c>
      <c r="EE184" s="286" t="str">
        <f ca="true">+IF(OFFSET('Hygiene Data'!$I$12,0,10*ROW('Hygiene Data'!I178))="","",OFFSET('Hygiene Data'!$I$12,0,10*ROW('Hygiene Data'!I178)))</f>
        <v/>
      </c>
      <c r="EF184" s="286"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42"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6"/>
      <c r="BS185" s="286" t="str">
        <f ca="true">+IF(OFFSET('Water Data'!$D$27,0,10*ROW('Water Data'!D179))="","",OFFSET('Water Data'!$D$27,0,10*ROW('Water Data'!D179)))</f>
        <v/>
      </c>
      <c r="BT185" s="286" t="str">
        <f ca="true">+IF(OFFSET('Water Data'!$D$28,0,10*ROW('Water Data'!D179))="","",OFFSET('Water Data'!$D$28,0,10*ROW('Water Data'!D179)))</f>
        <v/>
      </c>
      <c r="BU185" s="286" t="str">
        <f ca="true">+IF(OFFSET('Water Data'!$D$29,0,10*ROW('Water Data'!D179))="","",OFFSET('Water Data'!$D$29,0,10*ROW('Water Data'!D179)))</f>
        <v/>
      </c>
      <c r="BV185" s="286" t="str">
        <f ca="true">+IF(OFFSET('Water Data'!$E$27,0,10*ROW('Water Data'!E179))="","",OFFSET('Water Data'!$E$27,0,10*ROW('Water Data'!E179)))</f>
        <v/>
      </c>
      <c r="BW185" s="286" t="str">
        <f ca="true">+IF(OFFSET('Water Data'!$E$28,0,10*ROW('Water Data'!E179))="","",OFFSET('Water Data'!$E$28,0,10*ROW('Water Data'!E179)))</f>
        <v/>
      </c>
      <c r="BX185" s="286" t="str">
        <f ca="true">+IF(OFFSET('Water Data'!$E$29,0,10*ROW('Water Data'!E179))="","",OFFSET('Water Data'!$E$29,0,10*ROW('Water Data'!E179)))</f>
        <v/>
      </c>
      <c r="BY185" s="286" t="str">
        <f ca="true">+IF(OFFSET('Water Data'!$F$27,0,10*ROW('Water Data'!F179))="","",OFFSET('Water Data'!$F$27,0,10*ROW('Water Data'!F179)))</f>
        <v/>
      </c>
      <c r="BZ185" s="286" t="str">
        <f ca="true">+IF(OFFSET('Water Data'!$F$28,0,10*ROW('Water Data'!F179))="","",OFFSET('Water Data'!$F$28,0,10*ROW('Water Data'!F179)))</f>
        <v/>
      </c>
      <c r="CA185" s="286" t="str">
        <f ca="true">+IF(OFFSET('Water Data'!$F$29,0,10*ROW('Water Data'!F179))="","",OFFSET('Water Data'!$F$29,0,10*ROW('Water Data'!F179)))</f>
        <v/>
      </c>
      <c r="CB185" s="286" t="str">
        <f ca="true">+IF(OFFSET('Water Data'!$G$27,0,10*ROW('Water Data'!G179))="","",OFFSET('Water Data'!$G$27,0,10*ROW('Water Data'!G179)))</f>
        <v/>
      </c>
      <c r="CC185" s="286" t="str">
        <f ca="true">+IF(OFFSET('Water Data'!$G$28,0,10*ROW('Water Data'!G179))="","",OFFSET('Water Data'!$G$28,0,10*ROW('Water Data'!G179)))</f>
        <v/>
      </c>
      <c r="CD185" s="286" t="str">
        <f ca="true">+IF(OFFSET('Water Data'!$G$29,0,10*ROW('Water Data'!G179))="","",OFFSET('Water Data'!$G$29,0,10*ROW('Water Data'!G179)))</f>
        <v/>
      </c>
      <c r="CE185" s="286" t="str">
        <f ca="true">+IF(OFFSET('Water Data'!$H$27,0,10*ROW('Water Data'!H179))="","",OFFSET('Water Data'!$H$27,0,10*ROW('Water Data'!H179)))</f>
        <v/>
      </c>
      <c r="CF185" s="286" t="str">
        <f ca="true">+IF(OFFSET('Water Data'!$H$28,0,10*ROW('Water Data'!H179))="","",OFFSET('Water Data'!$H$28,0,10*ROW('Water Data'!H179)))</f>
        <v/>
      </c>
      <c r="CG185" s="286" t="str">
        <f ca="true">+IF(OFFSET('Water Data'!$H$29,0,10*ROW('Water Data'!H179))="","",OFFSET('Water Data'!$H$29,0,10*ROW('Water Data'!H179)))</f>
        <v/>
      </c>
      <c r="CH185" s="286" t="str">
        <f ca="true">+IF(OFFSET('Water Data'!$I$27,0,10*ROW('Water Data'!I179))="","",OFFSET('Water Data'!$I$27,0,10*ROW('Water Data'!I179)))</f>
        <v/>
      </c>
      <c r="CI185" s="286" t="str">
        <f ca="true">+IF(OFFSET('Water Data'!$I$28,0,10*ROW('Water Data'!I179))="","",OFFSET('Water Data'!$I$28,0,10*ROW('Water Data'!I179)))</f>
        <v/>
      </c>
      <c r="CJ185" s="286" t="str">
        <f ca="true">+IF(OFFSET('Water Data'!$I$29,0,10*ROW('Water Data'!I179))="","",OFFSET('Water Data'!$I$29,0,10*ROW('Water Data'!I179)))</f>
        <v/>
      </c>
      <c r="CK185" s="286" t="str">
        <f ca="true">+IF(OFFSET('Sanitation Data'!$D$28,0,10*ROW('Sanitation Data'!D179))="","",OFFSET('Sanitation Data'!$D$28,0,10*ROW('Sanitation Data'!D179)))</f>
        <v/>
      </c>
      <c r="CL185" s="286" t="str">
        <f ca="true">+IF(OFFSET('Sanitation Data'!$D$29,0,10*ROW('Sanitation Data'!D179))="","",OFFSET('Sanitation Data'!$D$29,0,10*ROW('Sanitation Data'!D179)))</f>
        <v/>
      </c>
      <c r="CM185" s="286" t="str">
        <f ca="true">+IF(OFFSET('Sanitation Data'!$D$30,0,10*ROW('Sanitation Data'!D179))="","",OFFSET('Sanitation Data'!$D$30,0,10*ROW('Sanitation Data'!D179)))</f>
        <v/>
      </c>
      <c r="CN185" s="286" t="str">
        <f ca="true">+IF(OFFSET('Sanitation Data'!$D$31,0,10*ROW('Sanitation Data'!D179))="","",OFFSET('Sanitation Data'!$D$31,0,10*ROW('Sanitation Data'!D179)))</f>
        <v/>
      </c>
      <c r="CO185" s="286" t="str">
        <f ca="true">+IF(OFFSET('Sanitation Data'!$D$32,0,10*ROW('Sanitation Data'!D179))="","",OFFSET('Sanitation Data'!$D$32,0,10*ROW('Sanitation Data'!D179)))</f>
        <v/>
      </c>
      <c r="CP185" s="286" t="str">
        <f ca="true">+IF(OFFSET('Sanitation Data'!$E$28,0,10*ROW('Sanitation Data'!E179))="","",OFFSET('Sanitation Data'!$E$28,0,10*ROW('Sanitation Data'!E179)))</f>
        <v/>
      </c>
      <c r="CQ185" s="286" t="str">
        <f ca="true">+IF(OFFSET('Sanitation Data'!$E$29,0,10*ROW('Sanitation Data'!E179))="","",OFFSET('Sanitation Data'!$E$29,0,10*ROW('Sanitation Data'!E179)))</f>
        <v/>
      </c>
      <c r="CR185" s="286" t="str">
        <f ca="true">+IF(OFFSET('Sanitation Data'!$E$30,0,10*ROW('Sanitation Data'!E179))="","",OFFSET('Sanitation Data'!$E$30,0,10*ROW('Sanitation Data'!E179)))</f>
        <v/>
      </c>
      <c r="CS185" s="286" t="str">
        <f ca="true">+IF(OFFSET('Sanitation Data'!$E$31,0,10*ROW('Sanitation Data'!E179))="","",OFFSET('Sanitation Data'!$E$31,0,10*ROW('Sanitation Data'!E179)))</f>
        <v/>
      </c>
      <c r="CT185" s="286" t="str">
        <f ca="true">+IF(OFFSET('Sanitation Data'!$E$32,0,10*ROW('Sanitation Data'!E179))="","",OFFSET('Sanitation Data'!$E$32,0,10*ROW('Sanitation Data'!E179)))</f>
        <v/>
      </c>
      <c r="CU185" s="286" t="str">
        <f ca="true">+IF(OFFSET('Sanitation Data'!$F$28,0,10*ROW('Sanitation Data'!F179))="","",OFFSET('Sanitation Data'!$F$28,0,10*ROW('Sanitation Data'!F179)))</f>
        <v/>
      </c>
      <c r="CV185" s="286" t="str">
        <f ca="true">+IF(OFFSET('Sanitation Data'!$F$29,0,10*ROW('Sanitation Data'!F179))="","",OFFSET('Sanitation Data'!$F$29,0,10*ROW('Sanitation Data'!F179)))</f>
        <v/>
      </c>
      <c r="CW185" s="286" t="str">
        <f ca="true">+IF(OFFSET('Sanitation Data'!$F$30,0,10*ROW('Sanitation Data'!F179))="","",OFFSET('Sanitation Data'!$F$30,0,10*ROW('Sanitation Data'!F179)))</f>
        <v/>
      </c>
      <c r="CX185" s="286" t="str">
        <f ca="true">+IF(OFFSET('Sanitation Data'!$F$31,0,10*ROW('Sanitation Data'!F179))="","",OFFSET('Sanitation Data'!$F$31,0,10*ROW('Sanitation Data'!F179)))</f>
        <v/>
      </c>
      <c r="CY185" s="286" t="str">
        <f ca="true">+IF(OFFSET('Sanitation Data'!$F$32,0,10*ROW('Sanitation Data'!F179))="","",OFFSET('Sanitation Data'!$F$32,0,10*ROW('Sanitation Data'!F179)))</f>
        <v/>
      </c>
      <c r="CZ185" s="286" t="str">
        <f ca="true">+IF(OFFSET('Sanitation Data'!$G$28,0,10*ROW('Sanitation Data'!G179))="","",OFFSET('Sanitation Data'!$G$28,0,10*ROW('Sanitation Data'!G179)))</f>
        <v/>
      </c>
      <c r="DA185" s="286" t="str">
        <f ca="true">+IF(OFFSET('Sanitation Data'!$G$29,0,10*ROW('Sanitation Data'!G179))="","",OFFSET('Sanitation Data'!$G$29,0,10*ROW('Sanitation Data'!G179)))</f>
        <v/>
      </c>
      <c r="DB185" s="286" t="str">
        <f ca="true">+IF(OFFSET('Sanitation Data'!$G$30,0,10*ROW('Sanitation Data'!G179))="","",OFFSET('Sanitation Data'!$G$30,0,10*ROW('Sanitation Data'!G179)))</f>
        <v/>
      </c>
      <c r="DC185" s="286" t="str">
        <f ca="true">+IF(OFFSET('Sanitation Data'!$G$31,0,10*ROW('Sanitation Data'!G179))="","",OFFSET('Sanitation Data'!$G$31,0,10*ROW('Sanitation Data'!G179)))</f>
        <v/>
      </c>
      <c r="DD185" s="286" t="str">
        <f ca="true">+IF(OFFSET('Sanitation Data'!$G$32,0,10*ROW('Sanitation Data'!G179))="","",OFFSET('Sanitation Data'!$G$32,0,10*ROW('Sanitation Data'!G179)))</f>
        <v/>
      </c>
      <c r="DE185" s="286" t="str">
        <f ca="true">+IF(OFFSET('Sanitation Data'!$H$28,0,10*ROW('Sanitation Data'!H179))="","",OFFSET('Sanitation Data'!$H$28,0,10*ROW('Sanitation Data'!H179)))</f>
        <v/>
      </c>
      <c r="DF185" s="286" t="str">
        <f ca="true">+IF(OFFSET('Sanitation Data'!$H$29,0,10*ROW('Sanitation Data'!H179))="","",OFFSET('Sanitation Data'!$H$29,0,10*ROW('Sanitation Data'!H179)))</f>
        <v/>
      </c>
      <c r="DG185" s="286" t="str">
        <f ca="true">+IF(OFFSET('Sanitation Data'!$H$30,0,10*ROW('Sanitation Data'!H179))="","",OFFSET('Sanitation Data'!$H$30,0,10*ROW('Sanitation Data'!H179)))</f>
        <v/>
      </c>
      <c r="DH185" s="286" t="str">
        <f ca="true">+IF(OFFSET('Sanitation Data'!$H$31,0,10*ROW('Sanitation Data'!H179))="","",OFFSET('Sanitation Data'!$H$31,0,10*ROW('Sanitation Data'!H179)))</f>
        <v/>
      </c>
      <c r="DI185" s="286" t="str">
        <f ca="true">+IF(OFFSET('Sanitation Data'!$H$32,0,10*ROW('Sanitation Data'!H179))="","",OFFSET('Sanitation Data'!$H$32,0,10*ROW('Sanitation Data'!H179)))</f>
        <v/>
      </c>
      <c r="DJ185" s="286" t="str">
        <f ca="true">+IF(OFFSET('Sanitation Data'!$I$28,0,10*ROW('Sanitation Data'!I179))="","",OFFSET('Sanitation Data'!$I$28,0,10*ROW('Sanitation Data'!I179)))</f>
        <v/>
      </c>
      <c r="DK185" s="286" t="str">
        <f ca="true">+IF(OFFSET('Sanitation Data'!$I$29,0,10*ROW('Sanitation Data'!I179))="","",OFFSET('Sanitation Data'!$I$29,0,10*ROW('Sanitation Data'!I179)))</f>
        <v/>
      </c>
      <c r="DL185" s="286" t="str">
        <f ca="true">+IF(OFFSET('Sanitation Data'!$I$30,0,10*ROW('Sanitation Data'!I179))="","",OFFSET('Sanitation Data'!$I$30,0,10*ROW('Sanitation Data'!I179)))</f>
        <v/>
      </c>
      <c r="DM185" s="286" t="str">
        <f ca="true">+IF(OFFSET('Sanitation Data'!$I$31,0,10*ROW('Sanitation Data'!I179))="","",OFFSET('Sanitation Data'!$I$31,0,10*ROW('Sanitation Data'!I179)))</f>
        <v/>
      </c>
      <c r="DN185" s="286" t="str">
        <f ca="true">+IF(OFFSET('Sanitation Data'!$I$32,0,10*ROW('Sanitation Data'!I179))="","",OFFSET('Sanitation Data'!$I$32,0,10*ROW('Sanitation Data'!I179)))</f>
        <v/>
      </c>
      <c r="DO185" s="286" t="str">
        <f ca="true">+IF(OFFSET('Hygiene Data'!$D$11,0,10*ROW('Hygiene Data'!D179))="","",OFFSET('Hygiene Data'!$D$11,0,10*ROW('Hygiene Data'!D179)))</f>
        <v/>
      </c>
      <c r="DP185" s="286" t="str">
        <f ca="true">+IF(OFFSET('Hygiene Data'!$D$12,0,10*ROW('Hygiene Data'!D179))="","",OFFSET('Hygiene Data'!$D$12,0,10*ROW('Hygiene Data'!D179)))</f>
        <v/>
      </c>
      <c r="DQ185" s="286" t="str">
        <f ca="true">+IF(OFFSET('Hygiene Data'!$D$13,0,10*ROW('Hygiene Data'!D179))="","",OFFSET('Hygiene Data'!$D$13,0,10*ROW('Hygiene Data'!D179)))</f>
        <v/>
      </c>
      <c r="DR185" s="286" t="str">
        <f ca="true">+IF(OFFSET('Hygiene Data'!$E$11,0,10*ROW('Hygiene Data'!E179))="","",OFFSET('Hygiene Data'!$E$11,0,10*ROW('Hygiene Data'!E179)))</f>
        <v/>
      </c>
      <c r="DS185" s="286" t="str">
        <f ca="true">+IF(OFFSET('Hygiene Data'!$E$12,0,10*ROW('Hygiene Data'!E179))="","",OFFSET('Hygiene Data'!$E$12,0,10*ROW('Hygiene Data'!E179)))</f>
        <v/>
      </c>
      <c r="DT185" s="286" t="str">
        <f ca="true">+IF(OFFSET('Hygiene Data'!$E$13,0,10*ROW('Hygiene Data'!E179))="","",OFFSET('Hygiene Data'!$E$13,0,10*ROW('Hygiene Data'!E179)))</f>
        <v/>
      </c>
      <c r="DU185" s="286" t="str">
        <f ca="true">+IF(OFFSET('Hygiene Data'!$F$11,0,10*ROW('Hygiene Data'!F179))="","",OFFSET('Hygiene Data'!$F$11,0,10*ROW('Hygiene Data'!F179)))</f>
        <v/>
      </c>
      <c r="DV185" s="286" t="str">
        <f ca="true">+IF(OFFSET('Hygiene Data'!$F$12,0,10*ROW('Hygiene Data'!F179))="","",OFFSET('Hygiene Data'!$F$12,0,10*ROW('Hygiene Data'!F179)))</f>
        <v/>
      </c>
      <c r="DW185" s="286" t="str">
        <f ca="true">+IF(OFFSET('Hygiene Data'!$F$13,0,10*ROW('Hygiene Data'!F179))="","",OFFSET('Hygiene Data'!$F$13,0,10*ROW('Hygiene Data'!F179)))</f>
        <v/>
      </c>
      <c r="DX185" s="286" t="str">
        <f ca="true">+IF(OFFSET('Hygiene Data'!$G$11,0,10*ROW('Hygiene Data'!G179))="","",OFFSET('Hygiene Data'!$G$11,0,10*ROW('Hygiene Data'!G179)))</f>
        <v/>
      </c>
      <c r="DY185" s="286" t="str">
        <f ca="true">+IF(OFFSET('Hygiene Data'!$G$12,0,10*ROW('Hygiene Data'!G179))="","",OFFSET('Hygiene Data'!$G$12,0,10*ROW('Hygiene Data'!G179)))</f>
        <v/>
      </c>
      <c r="DZ185" s="286" t="str">
        <f ca="true">+IF(OFFSET('Hygiene Data'!$G$13,0,10*ROW('Hygiene Data'!G179))="","",OFFSET('Hygiene Data'!$G$13,0,10*ROW('Hygiene Data'!G179)))</f>
        <v/>
      </c>
      <c r="EA185" s="286" t="str">
        <f ca="true">+IF(OFFSET('Hygiene Data'!$H$11,0,10*ROW('Hygiene Data'!H179))="","",OFFSET('Hygiene Data'!$H$11,0,10*ROW('Hygiene Data'!H179)))</f>
        <v/>
      </c>
      <c r="EB185" s="286" t="str">
        <f ca="true">+IF(OFFSET('Hygiene Data'!$H$12,0,10*ROW('Hygiene Data'!H179))="","",OFFSET('Hygiene Data'!$H$12,0,10*ROW('Hygiene Data'!H179)))</f>
        <v/>
      </c>
      <c r="EC185" s="286" t="str">
        <f ca="true">+IF(OFFSET('Hygiene Data'!$H$13,0,10*ROW('Hygiene Data'!H179))="","",OFFSET('Hygiene Data'!$H$13,0,10*ROW('Hygiene Data'!H179)))</f>
        <v/>
      </c>
      <c r="ED185" s="286" t="str">
        <f ca="true">+IF(OFFSET('Hygiene Data'!$I$11,0,10*ROW('Hygiene Data'!I179))="","",OFFSET('Hygiene Data'!$I$11,0,10*ROW('Hygiene Data'!I179)))</f>
        <v/>
      </c>
      <c r="EE185" s="286" t="str">
        <f ca="true">+IF(OFFSET('Hygiene Data'!$I$12,0,10*ROW('Hygiene Data'!I179))="","",OFFSET('Hygiene Data'!$I$12,0,10*ROW('Hygiene Data'!I179)))</f>
        <v/>
      </c>
      <c r="EF185" s="286"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42"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6"/>
      <c r="BS186" s="286" t="str">
        <f ca="true">+IF(OFFSET('Water Data'!$D$27,0,10*ROW('Water Data'!D180))="","",OFFSET('Water Data'!$D$27,0,10*ROW('Water Data'!D180)))</f>
        <v/>
      </c>
      <c r="BT186" s="286" t="str">
        <f ca="true">+IF(OFFSET('Water Data'!$D$28,0,10*ROW('Water Data'!D180))="","",OFFSET('Water Data'!$D$28,0,10*ROW('Water Data'!D180)))</f>
        <v/>
      </c>
      <c r="BU186" s="286" t="str">
        <f ca="true">+IF(OFFSET('Water Data'!$D$29,0,10*ROW('Water Data'!D180))="","",OFFSET('Water Data'!$D$29,0,10*ROW('Water Data'!D180)))</f>
        <v/>
      </c>
      <c r="BV186" s="286" t="str">
        <f ca="true">+IF(OFFSET('Water Data'!$E$27,0,10*ROW('Water Data'!E180))="","",OFFSET('Water Data'!$E$27,0,10*ROW('Water Data'!E180)))</f>
        <v/>
      </c>
      <c r="BW186" s="286" t="str">
        <f ca="true">+IF(OFFSET('Water Data'!$E$28,0,10*ROW('Water Data'!E180))="","",OFFSET('Water Data'!$E$28,0,10*ROW('Water Data'!E180)))</f>
        <v/>
      </c>
      <c r="BX186" s="286" t="str">
        <f ca="true">+IF(OFFSET('Water Data'!$E$29,0,10*ROW('Water Data'!E180))="","",OFFSET('Water Data'!$E$29,0,10*ROW('Water Data'!E180)))</f>
        <v/>
      </c>
      <c r="BY186" s="286" t="str">
        <f ca="true">+IF(OFFSET('Water Data'!$F$27,0,10*ROW('Water Data'!F180))="","",OFFSET('Water Data'!$F$27,0,10*ROW('Water Data'!F180)))</f>
        <v/>
      </c>
      <c r="BZ186" s="286" t="str">
        <f ca="true">+IF(OFFSET('Water Data'!$F$28,0,10*ROW('Water Data'!F180))="","",OFFSET('Water Data'!$F$28,0,10*ROW('Water Data'!F180)))</f>
        <v/>
      </c>
      <c r="CA186" s="286" t="str">
        <f ca="true">+IF(OFFSET('Water Data'!$F$29,0,10*ROW('Water Data'!F180))="","",OFFSET('Water Data'!$F$29,0,10*ROW('Water Data'!F180)))</f>
        <v/>
      </c>
      <c r="CB186" s="286" t="str">
        <f ca="true">+IF(OFFSET('Water Data'!$G$27,0,10*ROW('Water Data'!G180))="","",OFFSET('Water Data'!$G$27,0,10*ROW('Water Data'!G180)))</f>
        <v/>
      </c>
      <c r="CC186" s="286" t="str">
        <f ca="true">+IF(OFFSET('Water Data'!$G$28,0,10*ROW('Water Data'!G180))="","",OFFSET('Water Data'!$G$28,0,10*ROW('Water Data'!G180)))</f>
        <v/>
      </c>
      <c r="CD186" s="286" t="str">
        <f ca="true">+IF(OFFSET('Water Data'!$G$29,0,10*ROW('Water Data'!G180))="","",OFFSET('Water Data'!$G$29,0,10*ROW('Water Data'!G180)))</f>
        <v/>
      </c>
      <c r="CE186" s="286" t="str">
        <f ca="true">+IF(OFFSET('Water Data'!$H$27,0,10*ROW('Water Data'!H180))="","",OFFSET('Water Data'!$H$27,0,10*ROW('Water Data'!H180)))</f>
        <v/>
      </c>
      <c r="CF186" s="286" t="str">
        <f ca="true">+IF(OFFSET('Water Data'!$H$28,0,10*ROW('Water Data'!H180))="","",OFFSET('Water Data'!$H$28,0,10*ROW('Water Data'!H180)))</f>
        <v/>
      </c>
      <c r="CG186" s="286" t="str">
        <f ca="true">+IF(OFFSET('Water Data'!$H$29,0,10*ROW('Water Data'!H180))="","",OFFSET('Water Data'!$H$29,0,10*ROW('Water Data'!H180)))</f>
        <v/>
      </c>
      <c r="CH186" s="286" t="str">
        <f ca="true">+IF(OFFSET('Water Data'!$I$27,0,10*ROW('Water Data'!I180))="","",OFFSET('Water Data'!$I$27,0,10*ROW('Water Data'!I180)))</f>
        <v/>
      </c>
      <c r="CI186" s="286" t="str">
        <f ca="true">+IF(OFFSET('Water Data'!$I$28,0,10*ROW('Water Data'!I180))="","",OFFSET('Water Data'!$I$28,0,10*ROW('Water Data'!I180)))</f>
        <v/>
      </c>
      <c r="CJ186" s="286" t="str">
        <f ca="true">+IF(OFFSET('Water Data'!$I$29,0,10*ROW('Water Data'!I180))="","",OFFSET('Water Data'!$I$29,0,10*ROW('Water Data'!I180)))</f>
        <v/>
      </c>
      <c r="CK186" s="286" t="str">
        <f ca="true">+IF(OFFSET('Sanitation Data'!$D$28,0,10*ROW('Sanitation Data'!D180))="","",OFFSET('Sanitation Data'!$D$28,0,10*ROW('Sanitation Data'!D180)))</f>
        <v/>
      </c>
      <c r="CL186" s="286" t="str">
        <f ca="true">+IF(OFFSET('Sanitation Data'!$D$29,0,10*ROW('Sanitation Data'!D180))="","",OFFSET('Sanitation Data'!$D$29,0,10*ROW('Sanitation Data'!D180)))</f>
        <v/>
      </c>
      <c r="CM186" s="286" t="str">
        <f ca="true">+IF(OFFSET('Sanitation Data'!$D$30,0,10*ROW('Sanitation Data'!D180))="","",OFFSET('Sanitation Data'!$D$30,0,10*ROW('Sanitation Data'!D180)))</f>
        <v/>
      </c>
      <c r="CN186" s="286" t="str">
        <f ca="true">+IF(OFFSET('Sanitation Data'!$D$31,0,10*ROW('Sanitation Data'!D180))="","",OFFSET('Sanitation Data'!$D$31,0,10*ROW('Sanitation Data'!D180)))</f>
        <v/>
      </c>
      <c r="CO186" s="286" t="str">
        <f ca="true">+IF(OFFSET('Sanitation Data'!$D$32,0,10*ROW('Sanitation Data'!D180))="","",OFFSET('Sanitation Data'!$D$32,0,10*ROW('Sanitation Data'!D180)))</f>
        <v/>
      </c>
      <c r="CP186" s="286" t="str">
        <f ca="true">+IF(OFFSET('Sanitation Data'!$E$28,0,10*ROW('Sanitation Data'!E180))="","",OFFSET('Sanitation Data'!$E$28,0,10*ROW('Sanitation Data'!E180)))</f>
        <v/>
      </c>
      <c r="CQ186" s="286" t="str">
        <f ca="true">+IF(OFFSET('Sanitation Data'!$E$29,0,10*ROW('Sanitation Data'!E180))="","",OFFSET('Sanitation Data'!$E$29,0,10*ROW('Sanitation Data'!E180)))</f>
        <v/>
      </c>
      <c r="CR186" s="286" t="str">
        <f ca="true">+IF(OFFSET('Sanitation Data'!$E$30,0,10*ROW('Sanitation Data'!E180))="","",OFFSET('Sanitation Data'!$E$30,0,10*ROW('Sanitation Data'!E180)))</f>
        <v/>
      </c>
      <c r="CS186" s="286" t="str">
        <f ca="true">+IF(OFFSET('Sanitation Data'!$E$31,0,10*ROW('Sanitation Data'!E180))="","",OFFSET('Sanitation Data'!$E$31,0,10*ROW('Sanitation Data'!E180)))</f>
        <v/>
      </c>
      <c r="CT186" s="286" t="str">
        <f ca="true">+IF(OFFSET('Sanitation Data'!$E$32,0,10*ROW('Sanitation Data'!E180))="","",OFFSET('Sanitation Data'!$E$32,0,10*ROW('Sanitation Data'!E180)))</f>
        <v/>
      </c>
      <c r="CU186" s="286" t="str">
        <f ca="true">+IF(OFFSET('Sanitation Data'!$F$28,0,10*ROW('Sanitation Data'!F180))="","",OFFSET('Sanitation Data'!$F$28,0,10*ROW('Sanitation Data'!F180)))</f>
        <v/>
      </c>
      <c r="CV186" s="286" t="str">
        <f ca="true">+IF(OFFSET('Sanitation Data'!$F$29,0,10*ROW('Sanitation Data'!F180))="","",OFFSET('Sanitation Data'!$F$29,0,10*ROW('Sanitation Data'!F180)))</f>
        <v/>
      </c>
      <c r="CW186" s="286" t="str">
        <f ca="true">+IF(OFFSET('Sanitation Data'!$F$30,0,10*ROW('Sanitation Data'!F180))="","",OFFSET('Sanitation Data'!$F$30,0,10*ROW('Sanitation Data'!F180)))</f>
        <v/>
      </c>
      <c r="CX186" s="286" t="str">
        <f ca="true">+IF(OFFSET('Sanitation Data'!$F$31,0,10*ROW('Sanitation Data'!F180))="","",OFFSET('Sanitation Data'!$F$31,0,10*ROW('Sanitation Data'!F180)))</f>
        <v/>
      </c>
      <c r="CY186" s="286" t="str">
        <f ca="true">+IF(OFFSET('Sanitation Data'!$F$32,0,10*ROW('Sanitation Data'!F180))="","",OFFSET('Sanitation Data'!$F$32,0,10*ROW('Sanitation Data'!F180)))</f>
        <v/>
      </c>
      <c r="CZ186" s="286" t="str">
        <f ca="true">+IF(OFFSET('Sanitation Data'!$G$28,0,10*ROW('Sanitation Data'!G180))="","",OFFSET('Sanitation Data'!$G$28,0,10*ROW('Sanitation Data'!G180)))</f>
        <v/>
      </c>
      <c r="DA186" s="286" t="str">
        <f ca="true">+IF(OFFSET('Sanitation Data'!$G$29,0,10*ROW('Sanitation Data'!G180))="","",OFFSET('Sanitation Data'!$G$29,0,10*ROW('Sanitation Data'!G180)))</f>
        <v/>
      </c>
      <c r="DB186" s="286" t="str">
        <f ca="true">+IF(OFFSET('Sanitation Data'!$G$30,0,10*ROW('Sanitation Data'!G180))="","",OFFSET('Sanitation Data'!$G$30,0,10*ROW('Sanitation Data'!G180)))</f>
        <v/>
      </c>
      <c r="DC186" s="286" t="str">
        <f ca="true">+IF(OFFSET('Sanitation Data'!$G$31,0,10*ROW('Sanitation Data'!G180))="","",OFFSET('Sanitation Data'!$G$31,0,10*ROW('Sanitation Data'!G180)))</f>
        <v/>
      </c>
      <c r="DD186" s="286" t="str">
        <f ca="true">+IF(OFFSET('Sanitation Data'!$G$32,0,10*ROW('Sanitation Data'!G180))="","",OFFSET('Sanitation Data'!$G$32,0,10*ROW('Sanitation Data'!G180)))</f>
        <v/>
      </c>
      <c r="DE186" s="286" t="str">
        <f ca="true">+IF(OFFSET('Sanitation Data'!$H$28,0,10*ROW('Sanitation Data'!H180))="","",OFFSET('Sanitation Data'!$H$28,0,10*ROW('Sanitation Data'!H180)))</f>
        <v/>
      </c>
      <c r="DF186" s="286" t="str">
        <f ca="true">+IF(OFFSET('Sanitation Data'!$H$29,0,10*ROW('Sanitation Data'!H180))="","",OFFSET('Sanitation Data'!$H$29,0,10*ROW('Sanitation Data'!H180)))</f>
        <v/>
      </c>
      <c r="DG186" s="286" t="str">
        <f ca="true">+IF(OFFSET('Sanitation Data'!$H$30,0,10*ROW('Sanitation Data'!H180))="","",OFFSET('Sanitation Data'!$H$30,0,10*ROW('Sanitation Data'!H180)))</f>
        <v/>
      </c>
      <c r="DH186" s="286" t="str">
        <f ca="true">+IF(OFFSET('Sanitation Data'!$H$31,0,10*ROW('Sanitation Data'!H180))="","",OFFSET('Sanitation Data'!$H$31,0,10*ROW('Sanitation Data'!H180)))</f>
        <v/>
      </c>
      <c r="DI186" s="286" t="str">
        <f ca="true">+IF(OFFSET('Sanitation Data'!$H$32,0,10*ROW('Sanitation Data'!H180))="","",OFFSET('Sanitation Data'!$H$32,0,10*ROW('Sanitation Data'!H180)))</f>
        <v/>
      </c>
      <c r="DJ186" s="286" t="str">
        <f ca="true">+IF(OFFSET('Sanitation Data'!$I$28,0,10*ROW('Sanitation Data'!I180))="","",OFFSET('Sanitation Data'!$I$28,0,10*ROW('Sanitation Data'!I180)))</f>
        <v/>
      </c>
      <c r="DK186" s="286" t="str">
        <f ca="true">+IF(OFFSET('Sanitation Data'!$I$29,0,10*ROW('Sanitation Data'!I180))="","",OFFSET('Sanitation Data'!$I$29,0,10*ROW('Sanitation Data'!I180)))</f>
        <v/>
      </c>
      <c r="DL186" s="286" t="str">
        <f ca="true">+IF(OFFSET('Sanitation Data'!$I$30,0,10*ROW('Sanitation Data'!I180))="","",OFFSET('Sanitation Data'!$I$30,0,10*ROW('Sanitation Data'!I180)))</f>
        <v/>
      </c>
      <c r="DM186" s="286" t="str">
        <f ca="true">+IF(OFFSET('Sanitation Data'!$I$31,0,10*ROW('Sanitation Data'!I180))="","",OFFSET('Sanitation Data'!$I$31,0,10*ROW('Sanitation Data'!I180)))</f>
        <v/>
      </c>
      <c r="DN186" s="286" t="str">
        <f ca="true">+IF(OFFSET('Sanitation Data'!$I$32,0,10*ROW('Sanitation Data'!I180))="","",OFFSET('Sanitation Data'!$I$32,0,10*ROW('Sanitation Data'!I180)))</f>
        <v/>
      </c>
      <c r="DO186" s="286" t="str">
        <f ca="true">+IF(OFFSET('Hygiene Data'!$D$11,0,10*ROW('Hygiene Data'!D180))="","",OFFSET('Hygiene Data'!$D$11,0,10*ROW('Hygiene Data'!D180)))</f>
        <v/>
      </c>
      <c r="DP186" s="286" t="str">
        <f ca="true">+IF(OFFSET('Hygiene Data'!$D$12,0,10*ROW('Hygiene Data'!D180))="","",OFFSET('Hygiene Data'!$D$12,0,10*ROW('Hygiene Data'!D180)))</f>
        <v/>
      </c>
      <c r="DQ186" s="286" t="str">
        <f ca="true">+IF(OFFSET('Hygiene Data'!$D$13,0,10*ROW('Hygiene Data'!D180))="","",OFFSET('Hygiene Data'!$D$13,0,10*ROW('Hygiene Data'!D180)))</f>
        <v/>
      </c>
      <c r="DR186" s="286" t="str">
        <f ca="true">+IF(OFFSET('Hygiene Data'!$E$11,0,10*ROW('Hygiene Data'!E180))="","",OFFSET('Hygiene Data'!$E$11,0,10*ROW('Hygiene Data'!E180)))</f>
        <v/>
      </c>
      <c r="DS186" s="286" t="str">
        <f ca="true">+IF(OFFSET('Hygiene Data'!$E$12,0,10*ROW('Hygiene Data'!E180))="","",OFFSET('Hygiene Data'!$E$12,0,10*ROW('Hygiene Data'!E180)))</f>
        <v/>
      </c>
      <c r="DT186" s="286" t="str">
        <f ca="true">+IF(OFFSET('Hygiene Data'!$E$13,0,10*ROW('Hygiene Data'!E180))="","",OFFSET('Hygiene Data'!$E$13,0,10*ROW('Hygiene Data'!E180)))</f>
        <v/>
      </c>
      <c r="DU186" s="286" t="str">
        <f ca="true">+IF(OFFSET('Hygiene Data'!$F$11,0,10*ROW('Hygiene Data'!F180))="","",OFFSET('Hygiene Data'!$F$11,0,10*ROW('Hygiene Data'!F180)))</f>
        <v/>
      </c>
      <c r="DV186" s="286" t="str">
        <f ca="true">+IF(OFFSET('Hygiene Data'!$F$12,0,10*ROW('Hygiene Data'!F180))="","",OFFSET('Hygiene Data'!$F$12,0,10*ROW('Hygiene Data'!F180)))</f>
        <v/>
      </c>
      <c r="DW186" s="286" t="str">
        <f ca="true">+IF(OFFSET('Hygiene Data'!$F$13,0,10*ROW('Hygiene Data'!F180))="","",OFFSET('Hygiene Data'!$F$13,0,10*ROW('Hygiene Data'!F180)))</f>
        <v/>
      </c>
      <c r="DX186" s="286" t="str">
        <f ca="true">+IF(OFFSET('Hygiene Data'!$G$11,0,10*ROW('Hygiene Data'!G180))="","",OFFSET('Hygiene Data'!$G$11,0,10*ROW('Hygiene Data'!G180)))</f>
        <v/>
      </c>
      <c r="DY186" s="286" t="str">
        <f ca="true">+IF(OFFSET('Hygiene Data'!$G$12,0,10*ROW('Hygiene Data'!G180))="","",OFFSET('Hygiene Data'!$G$12,0,10*ROW('Hygiene Data'!G180)))</f>
        <v/>
      </c>
      <c r="DZ186" s="286" t="str">
        <f ca="true">+IF(OFFSET('Hygiene Data'!$G$13,0,10*ROW('Hygiene Data'!G180))="","",OFFSET('Hygiene Data'!$G$13,0,10*ROW('Hygiene Data'!G180)))</f>
        <v/>
      </c>
      <c r="EA186" s="286" t="str">
        <f ca="true">+IF(OFFSET('Hygiene Data'!$H$11,0,10*ROW('Hygiene Data'!H180))="","",OFFSET('Hygiene Data'!$H$11,0,10*ROW('Hygiene Data'!H180)))</f>
        <v/>
      </c>
      <c r="EB186" s="286" t="str">
        <f ca="true">+IF(OFFSET('Hygiene Data'!$H$12,0,10*ROW('Hygiene Data'!H180))="","",OFFSET('Hygiene Data'!$H$12,0,10*ROW('Hygiene Data'!H180)))</f>
        <v/>
      </c>
      <c r="EC186" s="286" t="str">
        <f ca="true">+IF(OFFSET('Hygiene Data'!$H$13,0,10*ROW('Hygiene Data'!H180))="","",OFFSET('Hygiene Data'!$H$13,0,10*ROW('Hygiene Data'!H180)))</f>
        <v/>
      </c>
      <c r="ED186" s="286" t="str">
        <f ca="true">+IF(OFFSET('Hygiene Data'!$I$11,0,10*ROW('Hygiene Data'!I180))="","",OFFSET('Hygiene Data'!$I$11,0,10*ROW('Hygiene Data'!I180)))</f>
        <v/>
      </c>
      <c r="EE186" s="286" t="str">
        <f ca="true">+IF(OFFSET('Hygiene Data'!$I$12,0,10*ROW('Hygiene Data'!I180))="","",OFFSET('Hygiene Data'!$I$12,0,10*ROW('Hygiene Data'!I180)))</f>
        <v/>
      </c>
      <c r="EF186" s="286"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42"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6"/>
      <c r="BS187" s="286" t="str">
        <f ca="true">+IF(OFFSET('Water Data'!$D$27,0,10*ROW('Water Data'!D181))="","",OFFSET('Water Data'!$D$27,0,10*ROW('Water Data'!D181)))</f>
        <v/>
      </c>
      <c r="BT187" s="286" t="str">
        <f ca="true">+IF(OFFSET('Water Data'!$D$28,0,10*ROW('Water Data'!D181))="","",OFFSET('Water Data'!$D$28,0,10*ROW('Water Data'!D181)))</f>
        <v/>
      </c>
      <c r="BU187" s="286" t="str">
        <f ca="true">+IF(OFFSET('Water Data'!$D$29,0,10*ROW('Water Data'!D181))="","",OFFSET('Water Data'!$D$29,0,10*ROW('Water Data'!D181)))</f>
        <v/>
      </c>
      <c r="BV187" s="286" t="str">
        <f ca="true">+IF(OFFSET('Water Data'!$E$27,0,10*ROW('Water Data'!E181))="","",OFFSET('Water Data'!$E$27,0,10*ROW('Water Data'!E181)))</f>
        <v/>
      </c>
      <c r="BW187" s="286" t="str">
        <f ca="true">+IF(OFFSET('Water Data'!$E$28,0,10*ROW('Water Data'!E181))="","",OFFSET('Water Data'!$E$28,0,10*ROW('Water Data'!E181)))</f>
        <v/>
      </c>
      <c r="BX187" s="286" t="str">
        <f ca="true">+IF(OFFSET('Water Data'!$E$29,0,10*ROW('Water Data'!E181))="","",OFFSET('Water Data'!$E$29,0,10*ROW('Water Data'!E181)))</f>
        <v/>
      </c>
      <c r="BY187" s="286" t="str">
        <f ca="true">+IF(OFFSET('Water Data'!$F$27,0,10*ROW('Water Data'!F181))="","",OFFSET('Water Data'!$F$27,0,10*ROW('Water Data'!F181)))</f>
        <v/>
      </c>
      <c r="BZ187" s="286" t="str">
        <f ca="true">+IF(OFFSET('Water Data'!$F$28,0,10*ROW('Water Data'!F181))="","",OFFSET('Water Data'!$F$28,0,10*ROW('Water Data'!F181)))</f>
        <v/>
      </c>
      <c r="CA187" s="286" t="str">
        <f ca="true">+IF(OFFSET('Water Data'!$F$29,0,10*ROW('Water Data'!F181))="","",OFFSET('Water Data'!$F$29,0,10*ROW('Water Data'!F181)))</f>
        <v/>
      </c>
      <c r="CB187" s="286" t="str">
        <f ca="true">+IF(OFFSET('Water Data'!$G$27,0,10*ROW('Water Data'!G181))="","",OFFSET('Water Data'!$G$27,0,10*ROW('Water Data'!G181)))</f>
        <v/>
      </c>
      <c r="CC187" s="286" t="str">
        <f ca="true">+IF(OFFSET('Water Data'!$G$28,0,10*ROW('Water Data'!G181))="","",OFFSET('Water Data'!$G$28,0,10*ROW('Water Data'!G181)))</f>
        <v/>
      </c>
      <c r="CD187" s="286" t="str">
        <f ca="true">+IF(OFFSET('Water Data'!$G$29,0,10*ROW('Water Data'!G181))="","",OFFSET('Water Data'!$G$29,0,10*ROW('Water Data'!G181)))</f>
        <v/>
      </c>
      <c r="CE187" s="286" t="str">
        <f ca="true">+IF(OFFSET('Water Data'!$H$27,0,10*ROW('Water Data'!H181))="","",OFFSET('Water Data'!$H$27,0,10*ROW('Water Data'!H181)))</f>
        <v/>
      </c>
      <c r="CF187" s="286" t="str">
        <f ca="true">+IF(OFFSET('Water Data'!$H$28,0,10*ROW('Water Data'!H181))="","",OFFSET('Water Data'!$H$28,0,10*ROW('Water Data'!H181)))</f>
        <v/>
      </c>
      <c r="CG187" s="286" t="str">
        <f ca="true">+IF(OFFSET('Water Data'!$H$29,0,10*ROW('Water Data'!H181))="","",OFFSET('Water Data'!$H$29,0,10*ROW('Water Data'!H181)))</f>
        <v/>
      </c>
      <c r="CH187" s="286" t="str">
        <f ca="true">+IF(OFFSET('Water Data'!$I$27,0,10*ROW('Water Data'!I181))="","",OFFSET('Water Data'!$I$27,0,10*ROW('Water Data'!I181)))</f>
        <v/>
      </c>
      <c r="CI187" s="286" t="str">
        <f ca="true">+IF(OFFSET('Water Data'!$I$28,0,10*ROW('Water Data'!I181))="","",OFFSET('Water Data'!$I$28,0,10*ROW('Water Data'!I181)))</f>
        <v/>
      </c>
      <c r="CJ187" s="286" t="str">
        <f ca="true">+IF(OFFSET('Water Data'!$I$29,0,10*ROW('Water Data'!I181))="","",OFFSET('Water Data'!$I$29,0,10*ROW('Water Data'!I181)))</f>
        <v/>
      </c>
      <c r="CK187" s="286" t="str">
        <f ca="true">+IF(OFFSET('Sanitation Data'!$D$28,0,10*ROW('Sanitation Data'!D181))="","",OFFSET('Sanitation Data'!$D$28,0,10*ROW('Sanitation Data'!D181)))</f>
        <v/>
      </c>
      <c r="CL187" s="286" t="str">
        <f ca="true">+IF(OFFSET('Sanitation Data'!$D$29,0,10*ROW('Sanitation Data'!D181))="","",OFFSET('Sanitation Data'!$D$29,0,10*ROW('Sanitation Data'!D181)))</f>
        <v/>
      </c>
      <c r="CM187" s="286" t="str">
        <f ca="true">+IF(OFFSET('Sanitation Data'!$D$30,0,10*ROW('Sanitation Data'!D181))="","",OFFSET('Sanitation Data'!$D$30,0,10*ROW('Sanitation Data'!D181)))</f>
        <v/>
      </c>
      <c r="CN187" s="286" t="str">
        <f ca="true">+IF(OFFSET('Sanitation Data'!$D$31,0,10*ROW('Sanitation Data'!D181))="","",OFFSET('Sanitation Data'!$D$31,0,10*ROW('Sanitation Data'!D181)))</f>
        <v/>
      </c>
      <c r="CO187" s="286" t="str">
        <f ca="true">+IF(OFFSET('Sanitation Data'!$D$32,0,10*ROW('Sanitation Data'!D181))="","",OFFSET('Sanitation Data'!$D$32,0,10*ROW('Sanitation Data'!D181)))</f>
        <v/>
      </c>
      <c r="CP187" s="286" t="str">
        <f ca="true">+IF(OFFSET('Sanitation Data'!$E$28,0,10*ROW('Sanitation Data'!E181))="","",OFFSET('Sanitation Data'!$E$28,0,10*ROW('Sanitation Data'!E181)))</f>
        <v/>
      </c>
      <c r="CQ187" s="286" t="str">
        <f ca="true">+IF(OFFSET('Sanitation Data'!$E$29,0,10*ROW('Sanitation Data'!E181))="","",OFFSET('Sanitation Data'!$E$29,0,10*ROW('Sanitation Data'!E181)))</f>
        <v/>
      </c>
      <c r="CR187" s="286" t="str">
        <f ca="true">+IF(OFFSET('Sanitation Data'!$E$30,0,10*ROW('Sanitation Data'!E181))="","",OFFSET('Sanitation Data'!$E$30,0,10*ROW('Sanitation Data'!E181)))</f>
        <v/>
      </c>
      <c r="CS187" s="286" t="str">
        <f ca="true">+IF(OFFSET('Sanitation Data'!$E$31,0,10*ROW('Sanitation Data'!E181))="","",OFFSET('Sanitation Data'!$E$31,0,10*ROW('Sanitation Data'!E181)))</f>
        <v/>
      </c>
      <c r="CT187" s="286" t="str">
        <f ca="true">+IF(OFFSET('Sanitation Data'!$E$32,0,10*ROW('Sanitation Data'!E181))="","",OFFSET('Sanitation Data'!$E$32,0,10*ROW('Sanitation Data'!E181)))</f>
        <v/>
      </c>
      <c r="CU187" s="286" t="str">
        <f ca="true">+IF(OFFSET('Sanitation Data'!$F$28,0,10*ROW('Sanitation Data'!F181))="","",OFFSET('Sanitation Data'!$F$28,0,10*ROW('Sanitation Data'!F181)))</f>
        <v/>
      </c>
      <c r="CV187" s="286" t="str">
        <f ca="true">+IF(OFFSET('Sanitation Data'!$F$29,0,10*ROW('Sanitation Data'!F181))="","",OFFSET('Sanitation Data'!$F$29,0,10*ROW('Sanitation Data'!F181)))</f>
        <v/>
      </c>
      <c r="CW187" s="286" t="str">
        <f ca="true">+IF(OFFSET('Sanitation Data'!$F$30,0,10*ROW('Sanitation Data'!F181))="","",OFFSET('Sanitation Data'!$F$30,0,10*ROW('Sanitation Data'!F181)))</f>
        <v/>
      </c>
      <c r="CX187" s="286" t="str">
        <f ca="true">+IF(OFFSET('Sanitation Data'!$F$31,0,10*ROW('Sanitation Data'!F181))="","",OFFSET('Sanitation Data'!$F$31,0,10*ROW('Sanitation Data'!F181)))</f>
        <v/>
      </c>
      <c r="CY187" s="286" t="str">
        <f ca="true">+IF(OFFSET('Sanitation Data'!$F$32,0,10*ROW('Sanitation Data'!F181))="","",OFFSET('Sanitation Data'!$F$32,0,10*ROW('Sanitation Data'!F181)))</f>
        <v/>
      </c>
      <c r="CZ187" s="286" t="str">
        <f ca="true">+IF(OFFSET('Sanitation Data'!$G$28,0,10*ROW('Sanitation Data'!G181))="","",OFFSET('Sanitation Data'!$G$28,0,10*ROW('Sanitation Data'!G181)))</f>
        <v/>
      </c>
      <c r="DA187" s="286" t="str">
        <f ca="true">+IF(OFFSET('Sanitation Data'!$G$29,0,10*ROW('Sanitation Data'!G181))="","",OFFSET('Sanitation Data'!$G$29,0,10*ROW('Sanitation Data'!G181)))</f>
        <v/>
      </c>
      <c r="DB187" s="286" t="str">
        <f ca="true">+IF(OFFSET('Sanitation Data'!$G$30,0,10*ROW('Sanitation Data'!G181))="","",OFFSET('Sanitation Data'!$G$30,0,10*ROW('Sanitation Data'!G181)))</f>
        <v/>
      </c>
      <c r="DC187" s="286" t="str">
        <f ca="true">+IF(OFFSET('Sanitation Data'!$G$31,0,10*ROW('Sanitation Data'!G181))="","",OFFSET('Sanitation Data'!$G$31,0,10*ROW('Sanitation Data'!G181)))</f>
        <v/>
      </c>
      <c r="DD187" s="286" t="str">
        <f ca="true">+IF(OFFSET('Sanitation Data'!$G$32,0,10*ROW('Sanitation Data'!G181))="","",OFFSET('Sanitation Data'!$G$32,0,10*ROW('Sanitation Data'!G181)))</f>
        <v/>
      </c>
      <c r="DE187" s="286" t="str">
        <f ca="true">+IF(OFFSET('Sanitation Data'!$H$28,0,10*ROW('Sanitation Data'!H181))="","",OFFSET('Sanitation Data'!$H$28,0,10*ROW('Sanitation Data'!H181)))</f>
        <v/>
      </c>
      <c r="DF187" s="286" t="str">
        <f ca="true">+IF(OFFSET('Sanitation Data'!$H$29,0,10*ROW('Sanitation Data'!H181))="","",OFFSET('Sanitation Data'!$H$29,0,10*ROW('Sanitation Data'!H181)))</f>
        <v/>
      </c>
      <c r="DG187" s="286" t="str">
        <f ca="true">+IF(OFFSET('Sanitation Data'!$H$30,0,10*ROW('Sanitation Data'!H181))="","",OFFSET('Sanitation Data'!$H$30,0,10*ROW('Sanitation Data'!H181)))</f>
        <v/>
      </c>
      <c r="DH187" s="286" t="str">
        <f ca="true">+IF(OFFSET('Sanitation Data'!$H$31,0,10*ROW('Sanitation Data'!H181))="","",OFFSET('Sanitation Data'!$H$31,0,10*ROW('Sanitation Data'!H181)))</f>
        <v/>
      </c>
      <c r="DI187" s="286" t="str">
        <f ca="true">+IF(OFFSET('Sanitation Data'!$H$32,0,10*ROW('Sanitation Data'!H181))="","",OFFSET('Sanitation Data'!$H$32,0,10*ROW('Sanitation Data'!H181)))</f>
        <v/>
      </c>
      <c r="DJ187" s="286" t="str">
        <f ca="true">+IF(OFFSET('Sanitation Data'!$I$28,0,10*ROW('Sanitation Data'!I181))="","",OFFSET('Sanitation Data'!$I$28,0,10*ROW('Sanitation Data'!I181)))</f>
        <v/>
      </c>
      <c r="DK187" s="286" t="str">
        <f ca="true">+IF(OFFSET('Sanitation Data'!$I$29,0,10*ROW('Sanitation Data'!I181))="","",OFFSET('Sanitation Data'!$I$29,0,10*ROW('Sanitation Data'!I181)))</f>
        <v/>
      </c>
      <c r="DL187" s="286" t="str">
        <f ca="true">+IF(OFFSET('Sanitation Data'!$I$30,0,10*ROW('Sanitation Data'!I181))="","",OFFSET('Sanitation Data'!$I$30,0,10*ROW('Sanitation Data'!I181)))</f>
        <v/>
      </c>
      <c r="DM187" s="286" t="str">
        <f ca="true">+IF(OFFSET('Sanitation Data'!$I$31,0,10*ROW('Sanitation Data'!I181))="","",OFFSET('Sanitation Data'!$I$31,0,10*ROW('Sanitation Data'!I181)))</f>
        <v/>
      </c>
      <c r="DN187" s="286" t="str">
        <f ca="true">+IF(OFFSET('Sanitation Data'!$I$32,0,10*ROW('Sanitation Data'!I181))="","",OFFSET('Sanitation Data'!$I$32,0,10*ROW('Sanitation Data'!I181)))</f>
        <v/>
      </c>
      <c r="DO187" s="286" t="str">
        <f ca="true">+IF(OFFSET('Hygiene Data'!$D$11,0,10*ROW('Hygiene Data'!D181))="","",OFFSET('Hygiene Data'!$D$11,0,10*ROW('Hygiene Data'!D181)))</f>
        <v/>
      </c>
      <c r="DP187" s="286" t="str">
        <f ca="true">+IF(OFFSET('Hygiene Data'!$D$12,0,10*ROW('Hygiene Data'!D181))="","",OFFSET('Hygiene Data'!$D$12,0,10*ROW('Hygiene Data'!D181)))</f>
        <v/>
      </c>
      <c r="DQ187" s="286" t="str">
        <f ca="true">+IF(OFFSET('Hygiene Data'!$D$13,0,10*ROW('Hygiene Data'!D181))="","",OFFSET('Hygiene Data'!$D$13,0,10*ROW('Hygiene Data'!D181)))</f>
        <v/>
      </c>
      <c r="DR187" s="286" t="str">
        <f ca="true">+IF(OFFSET('Hygiene Data'!$E$11,0,10*ROW('Hygiene Data'!E181))="","",OFFSET('Hygiene Data'!$E$11,0,10*ROW('Hygiene Data'!E181)))</f>
        <v/>
      </c>
      <c r="DS187" s="286" t="str">
        <f ca="true">+IF(OFFSET('Hygiene Data'!$E$12,0,10*ROW('Hygiene Data'!E181))="","",OFFSET('Hygiene Data'!$E$12,0,10*ROW('Hygiene Data'!E181)))</f>
        <v/>
      </c>
      <c r="DT187" s="286" t="str">
        <f ca="true">+IF(OFFSET('Hygiene Data'!$E$13,0,10*ROW('Hygiene Data'!E181))="","",OFFSET('Hygiene Data'!$E$13,0,10*ROW('Hygiene Data'!E181)))</f>
        <v/>
      </c>
      <c r="DU187" s="286" t="str">
        <f ca="true">+IF(OFFSET('Hygiene Data'!$F$11,0,10*ROW('Hygiene Data'!F181))="","",OFFSET('Hygiene Data'!$F$11,0,10*ROW('Hygiene Data'!F181)))</f>
        <v/>
      </c>
      <c r="DV187" s="286" t="str">
        <f ca="true">+IF(OFFSET('Hygiene Data'!$F$12,0,10*ROW('Hygiene Data'!F181))="","",OFFSET('Hygiene Data'!$F$12,0,10*ROW('Hygiene Data'!F181)))</f>
        <v/>
      </c>
      <c r="DW187" s="286" t="str">
        <f ca="true">+IF(OFFSET('Hygiene Data'!$F$13,0,10*ROW('Hygiene Data'!F181))="","",OFFSET('Hygiene Data'!$F$13,0,10*ROW('Hygiene Data'!F181)))</f>
        <v/>
      </c>
      <c r="DX187" s="286" t="str">
        <f ca="true">+IF(OFFSET('Hygiene Data'!$G$11,0,10*ROW('Hygiene Data'!G181))="","",OFFSET('Hygiene Data'!$G$11,0,10*ROW('Hygiene Data'!G181)))</f>
        <v/>
      </c>
      <c r="DY187" s="286" t="str">
        <f ca="true">+IF(OFFSET('Hygiene Data'!$G$12,0,10*ROW('Hygiene Data'!G181))="","",OFFSET('Hygiene Data'!$G$12,0,10*ROW('Hygiene Data'!G181)))</f>
        <v/>
      </c>
      <c r="DZ187" s="286" t="str">
        <f ca="true">+IF(OFFSET('Hygiene Data'!$G$13,0,10*ROW('Hygiene Data'!G181))="","",OFFSET('Hygiene Data'!$G$13,0,10*ROW('Hygiene Data'!G181)))</f>
        <v/>
      </c>
      <c r="EA187" s="286" t="str">
        <f ca="true">+IF(OFFSET('Hygiene Data'!$H$11,0,10*ROW('Hygiene Data'!H181))="","",OFFSET('Hygiene Data'!$H$11,0,10*ROW('Hygiene Data'!H181)))</f>
        <v/>
      </c>
      <c r="EB187" s="286" t="str">
        <f ca="true">+IF(OFFSET('Hygiene Data'!$H$12,0,10*ROW('Hygiene Data'!H181))="","",OFFSET('Hygiene Data'!$H$12,0,10*ROW('Hygiene Data'!H181)))</f>
        <v/>
      </c>
      <c r="EC187" s="286" t="str">
        <f ca="true">+IF(OFFSET('Hygiene Data'!$H$13,0,10*ROW('Hygiene Data'!H181))="","",OFFSET('Hygiene Data'!$H$13,0,10*ROW('Hygiene Data'!H181)))</f>
        <v/>
      </c>
      <c r="ED187" s="286" t="str">
        <f ca="true">+IF(OFFSET('Hygiene Data'!$I$11,0,10*ROW('Hygiene Data'!I181))="","",OFFSET('Hygiene Data'!$I$11,0,10*ROW('Hygiene Data'!I181)))</f>
        <v/>
      </c>
      <c r="EE187" s="286" t="str">
        <f ca="true">+IF(OFFSET('Hygiene Data'!$I$12,0,10*ROW('Hygiene Data'!I181))="","",OFFSET('Hygiene Data'!$I$12,0,10*ROW('Hygiene Data'!I181)))</f>
        <v/>
      </c>
      <c r="EF187" s="286"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42"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6"/>
      <c r="BS188" s="286" t="str">
        <f ca="true">+IF(OFFSET('Water Data'!$D$27,0,10*ROW('Water Data'!D182))="","",OFFSET('Water Data'!$D$27,0,10*ROW('Water Data'!D182)))</f>
        <v/>
      </c>
      <c r="BT188" s="286" t="str">
        <f ca="true">+IF(OFFSET('Water Data'!$D$28,0,10*ROW('Water Data'!D182))="","",OFFSET('Water Data'!$D$28,0,10*ROW('Water Data'!D182)))</f>
        <v/>
      </c>
      <c r="BU188" s="286" t="str">
        <f ca="true">+IF(OFFSET('Water Data'!$D$29,0,10*ROW('Water Data'!D182))="","",OFFSET('Water Data'!$D$29,0,10*ROW('Water Data'!D182)))</f>
        <v/>
      </c>
      <c r="BV188" s="286" t="str">
        <f ca="true">+IF(OFFSET('Water Data'!$E$27,0,10*ROW('Water Data'!E182))="","",OFFSET('Water Data'!$E$27,0,10*ROW('Water Data'!E182)))</f>
        <v/>
      </c>
      <c r="BW188" s="286" t="str">
        <f ca="true">+IF(OFFSET('Water Data'!$E$28,0,10*ROW('Water Data'!E182))="","",OFFSET('Water Data'!$E$28,0,10*ROW('Water Data'!E182)))</f>
        <v/>
      </c>
      <c r="BX188" s="286" t="str">
        <f ca="true">+IF(OFFSET('Water Data'!$E$29,0,10*ROW('Water Data'!E182))="","",OFFSET('Water Data'!$E$29,0,10*ROW('Water Data'!E182)))</f>
        <v/>
      </c>
      <c r="BY188" s="286" t="str">
        <f ca="true">+IF(OFFSET('Water Data'!$F$27,0,10*ROW('Water Data'!F182))="","",OFFSET('Water Data'!$F$27,0,10*ROW('Water Data'!F182)))</f>
        <v/>
      </c>
      <c r="BZ188" s="286" t="str">
        <f ca="true">+IF(OFFSET('Water Data'!$F$28,0,10*ROW('Water Data'!F182))="","",OFFSET('Water Data'!$F$28,0,10*ROW('Water Data'!F182)))</f>
        <v/>
      </c>
      <c r="CA188" s="286" t="str">
        <f ca="true">+IF(OFFSET('Water Data'!$F$29,0,10*ROW('Water Data'!F182))="","",OFFSET('Water Data'!$F$29,0,10*ROW('Water Data'!F182)))</f>
        <v/>
      </c>
      <c r="CB188" s="286" t="str">
        <f ca="true">+IF(OFFSET('Water Data'!$G$27,0,10*ROW('Water Data'!G182))="","",OFFSET('Water Data'!$G$27,0,10*ROW('Water Data'!G182)))</f>
        <v/>
      </c>
      <c r="CC188" s="286" t="str">
        <f ca="true">+IF(OFFSET('Water Data'!$G$28,0,10*ROW('Water Data'!G182))="","",OFFSET('Water Data'!$G$28,0,10*ROW('Water Data'!G182)))</f>
        <v/>
      </c>
      <c r="CD188" s="286" t="str">
        <f ca="true">+IF(OFFSET('Water Data'!$G$29,0,10*ROW('Water Data'!G182))="","",OFFSET('Water Data'!$G$29,0,10*ROW('Water Data'!G182)))</f>
        <v/>
      </c>
      <c r="CE188" s="286" t="str">
        <f ca="true">+IF(OFFSET('Water Data'!$H$27,0,10*ROW('Water Data'!H182))="","",OFFSET('Water Data'!$H$27,0,10*ROW('Water Data'!H182)))</f>
        <v/>
      </c>
      <c r="CF188" s="286" t="str">
        <f ca="true">+IF(OFFSET('Water Data'!$H$28,0,10*ROW('Water Data'!H182))="","",OFFSET('Water Data'!$H$28,0,10*ROW('Water Data'!H182)))</f>
        <v/>
      </c>
      <c r="CG188" s="286" t="str">
        <f ca="true">+IF(OFFSET('Water Data'!$H$29,0,10*ROW('Water Data'!H182))="","",OFFSET('Water Data'!$H$29,0,10*ROW('Water Data'!H182)))</f>
        <v/>
      </c>
      <c r="CH188" s="286" t="str">
        <f ca="true">+IF(OFFSET('Water Data'!$I$27,0,10*ROW('Water Data'!I182))="","",OFFSET('Water Data'!$I$27,0,10*ROW('Water Data'!I182)))</f>
        <v/>
      </c>
      <c r="CI188" s="286" t="str">
        <f ca="true">+IF(OFFSET('Water Data'!$I$28,0,10*ROW('Water Data'!I182))="","",OFFSET('Water Data'!$I$28,0,10*ROW('Water Data'!I182)))</f>
        <v/>
      </c>
      <c r="CJ188" s="286" t="str">
        <f ca="true">+IF(OFFSET('Water Data'!$I$29,0,10*ROW('Water Data'!I182))="","",OFFSET('Water Data'!$I$29,0,10*ROW('Water Data'!I182)))</f>
        <v/>
      </c>
      <c r="CK188" s="286" t="str">
        <f ca="true">+IF(OFFSET('Sanitation Data'!$D$28,0,10*ROW('Sanitation Data'!D182))="","",OFFSET('Sanitation Data'!$D$28,0,10*ROW('Sanitation Data'!D182)))</f>
        <v/>
      </c>
      <c r="CL188" s="286" t="str">
        <f ca="true">+IF(OFFSET('Sanitation Data'!$D$29,0,10*ROW('Sanitation Data'!D182))="","",OFFSET('Sanitation Data'!$D$29,0,10*ROW('Sanitation Data'!D182)))</f>
        <v/>
      </c>
      <c r="CM188" s="286" t="str">
        <f ca="true">+IF(OFFSET('Sanitation Data'!$D$30,0,10*ROW('Sanitation Data'!D182))="","",OFFSET('Sanitation Data'!$D$30,0,10*ROW('Sanitation Data'!D182)))</f>
        <v/>
      </c>
      <c r="CN188" s="286" t="str">
        <f ca="true">+IF(OFFSET('Sanitation Data'!$D$31,0,10*ROW('Sanitation Data'!D182))="","",OFFSET('Sanitation Data'!$D$31,0,10*ROW('Sanitation Data'!D182)))</f>
        <v/>
      </c>
      <c r="CO188" s="286" t="str">
        <f ca="true">+IF(OFFSET('Sanitation Data'!$D$32,0,10*ROW('Sanitation Data'!D182))="","",OFFSET('Sanitation Data'!$D$32,0,10*ROW('Sanitation Data'!D182)))</f>
        <v/>
      </c>
      <c r="CP188" s="286" t="str">
        <f ca="true">+IF(OFFSET('Sanitation Data'!$E$28,0,10*ROW('Sanitation Data'!E182))="","",OFFSET('Sanitation Data'!$E$28,0,10*ROW('Sanitation Data'!E182)))</f>
        <v/>
      </c>
      <c r="CQ188" s="286" t="str">
        <f ca="true">+IF(OFFSET('Sanitation Data'!$E$29,0,10*ROW('Sanitation Data'!E182))="","",OFFSET('Sanitation Data'!$E$29,0,10*ROW('Sanitation Data'!E182)))</f>
        <v/>
      </c>
      <c r="CR188" s="286" t="str">
        <f ca="true">+IF(OFFSET('Sanitation Data'!$E$30,0,10*ROW('Sanitation Data'!E182))="","",OFFSET('Sanitation Data'!$E$30,0,10*ROW('Sanitation Data'!E182)))</f>
        <v/>
      </c>
      <c r="CS188" s="286" t="str">
        <f ca="true">+IF(OFFSET('Sanitation Data'!$E$31,0,10*ROW('Sanitation Data'!E182))="","",OFFSET('Sanitation Data'!$E$31,0,10*ROW('Sanitation Data'!E182)))</f>
        <v/>
      </c>
      <c r="CT188" s="286" t="str">
        <f ca="true">+IF(OFFSET('Sanitation Data'!$E$32,0,10*ROW('Sanitation Data'!E182))="","",OFFSET('Sanitation Data'!$E$32,0,10*ROW('Sanitation Data'!E182)))</f>
        <v/>
      </c>
      <c r="CU188" s="286" t="str">
        <f ca="true">+IF(OFFSET('Sanitation Data'!$F$28,0,10*ROW('Sanitation Data'!F182))="","",OFFSET('Sanitation Data'!$F$28,0,10*ROW('Sanitation Data'!F182)))</f>
        <v/>
      </c>
      <c r="CV188" s="286" t="str">
        <f ca="true">+IF(OFFSET('Sanitation Data'!$F$29,0,10*ROW('Sanitation Data'!F182))="","",OFFSET('Sanitation Data'!$F$29,0,10*ROW('Sanitation Data'!F182)))</f>
        <v/>
      </c>
      <c r="CW188" s="286" t="str">
        <f ca="true">+IF(OFFSET('Sanitation Data'!$F$30,0,10*ROW('Sanitation Data'!F182))="","",OFFSET('Sanitation Data'!$F$30,0,10*ROW('Sanitation Data'!F182)))</f>
        <v/>
      </c>
      <c r="CX188" s="286" t="str">
        <f ca="true">+IF(OFFSET('Sanitation Data'!$F$31,0,10*ROW('Sanitation Data'!F182))="","",OFFSET('Sanitation Data'!$F$31,0,10*ROW('Sanitation Data'!F182)))</f>
        <v/>
      </c>
      <c r="CY188" s="286" t="str">
        <f ca="true">+IF(OFFSET('Sanitation Data'!$F$32,0,10*ROW('Sanitation Data'!F182))="","",OFFSET('Sanitation Data'!$F$32,0,10*ROW('Sanitation Data'!F182)))</f>
        <v/>
      </c>
      <c r="CZ188" s="286" t="str">
        <f ca="true">+IF(OFFSET('Sanitation Data'!$G$28,0,10*ROW('Sanitation Data'!G182))="","",OFFSET('Sanitation Data'!$G$28,0,10*ROW('Sanitation Data'!G182)))</f>
        <v/>
      </c>
      <c r="DA188" s="286" t="str">
        <f ca="true">+IF(OFFSET('Sanitation Data'!$G$29,0,10*ROW('Sanitation Data'!G182))="","",OFFSET('Sanitation Data'!$G$29,0,10*ROW('Sanitation Data'!G182)))</f>
        <v/>
      </c>
      <c r="DB188" s="286" t="str">
        <f ca="true">+IF(OFFSET('Sanitation Data'!$G$30,0,10*ROW('Sanitation Data'!G182))="","",OFFSET('Sanitation Data'!$G$30,0,10*ROW('Sanitation Data'!G182)))</f>
        <v/>
      </c>
      <c r="DC188" s="286" t="str">
        <f ca="true">+IF(OFFSET('Sanitation Data'!$G$31,0,10*ROW('Sanitation Data'!G182))="","",OFFSET('Sanitation Data'!$G$31,0,10*ROW('Sanitation Data'!G182)))</f>
        <v/>
      </c>
      <c r="DD188" s="286" t="str">
        <f ca="true">+IF(OFFSET('Sanitation Data'!$G$32,0,10*ROW('Sanitation Data'!G182))="","",OFFSET('Sanitation Data'!$G$32,0,10*ROW('Sanitation Data'!G182)))</f>
        <v/>
      </c>
      <c r="DE188" s="286" t="str">
        <f ca="true">+IF(OFFSET('Sanitation Data'!$H$28,0,10*ROW('Sanitation Data'!H182))="","",OFFSET('Sanitation Data'!$H$28,0,10*ROW('Sanitation Data'!H182)))</f>
        <v/>
      </c>
      <c r="DF188" s="286" t="str">
        <f ca="true">+IF(OFFSET('Sanitation Data'!$H$29,0,10*ROW('Sanitation Data'!H182))="","",OFFSET('Sanitation Data'!$H$29,0,10*ROW('Sanitation Data'!H182)))</f>
        <v/>
      </c>
      <c r="DG188" s="286" t="str">
        <f ca="true">+IF(OFFSET('Sanitation Data'!$H$30,0,10*ROW('Sanitation Data'!H182))="","",OFFSET('Sanitation Data'!$H$30,0,10*ROW('Sanitation Data'!H182)))</f>
        <v/>
      </c>
      <c r="DH188" s="286" t="str">
        <f ca="true">+IF(OFFSET('Sanitation Data'!$H$31,0,10*ROW('Sanitation Data'!H182))="","",OFFSET('Sanitation Data'!$H$31,0,10*ROW('Sanitation Data'!H182)))</f>
        <v/>
      </c>
      <c r="DI188" s="286" t="str">
        <f ca="true">+IF(OFFSET('Sanitation Data'!$H$32,0,10*ROW('Sanitation Data'!H182))="","",OFFSET('Sanitation Data'!$H$32,0,10*ROW('Sanitation Data'!H182)))</f>
        <v/>
      </c>
      <c r="DJ188" s="286" t="str">
        <f ca="true">+IF(OFFSET('Sanitation Data'!$I$28,0,10*ROW('Sanitation Data'!I182))="","",OFFSET('Sanitation Data'!$I$28,0,10*ROW('Sanitation Data'!I182)))</f>
        <v/>
      </c>
      <c r="DK188" s="286" t="str">
        <f ca="true">+IF(OFFSET('Sanitation Data'!$I$29,0,10*ROW('Sanitation Data'!I182))="","",OFFSET('Sanitation Data'!$I$29,0,10*ROW('Sanitation Data'!I182)))</f>
        <v/>
      </c>
      <c r="DL188" s="286" t="str">
        <f ca="true">+IF(OFFSET('Sanitation Data'!$I$30,0,10*ROW('Sanitation Data'!I182))="","",OFFSET('Sanitation Data'!$I$30,0,10*ROW('Sanitation Data'!I182)))</f>
        <v/>
      </c>
      <c r="DM188" s="286" t="str">
        <f ca="true">+IF(OFFSET('Sanitation Data'!$I$31,0,10*ROW('Sanitation Data'!I182))="","",OFFSET('Sanitation Data'!$I$31,0,10*ROW('Sanitation Data'!I182)))</f>
        <v/>
      </c>
      <c r="DN188" s="286" t="str">
        <f ca="true">+IF(OFFSET('Sanitation Data'!$I$32,0,10*ROW('Sanitation Data'!I182))="","",OFFSET('Sanitation Data'!$I$32,0,10*ROW('Sanitation Data'!I182)))</f>
        <v/>
      </c>
      <c r="DO188" s="286" t="str">
        <f ca="true">+IF(OFFSET('Hygiene Data'!$D$11,0,10*ROW('Hygiene Data'!D182))="","",OFFSET('Hygiene Data'!$D$11,0,10*ROW('Hygiene Data'!D182)))</f>
        <v/>
      </c>
      <c r="DP188" s="286" t="str">
        <f ca="true">+IF(OFFSET('Hygiene Data'!$D$12,0,10*ROW('Hygiene Data'!D182))="","",OFFSET('Hygiene Data'!$D$12,0,10*ROW('Hygiene Data'!D182)))</f>
        <v/>
      </c>
      <c r="DQ188" s="286" t="str">
        <f ca="true">+IF(OFFSET('Hygiene Data'!$D$13,0,10*ROW('Hygiene Data'!D182))="","",OFFSET('Hygiene Data'!$D$13,0,10*ROW('Hygiene Data'!D182)))</f>
        <v/>
      </c>
      <c r="DR188" s="286" t="str">
        <f ca="true">+IF(OFFSET('Hygiene Data'!$E$11,0,10*ROW('Hygiene Data'!E182))="","",OFFSET('Hygiene Data'!$E$11,0,10*ROW('Hygiene Data'!E182)))</f>
        <v/>
      </c>
      <c r="DS188" s="286" t="str">
        <f ca="true">+IF(OFFSET('Hygiene Data'!$E$12,0,10*ROW('Hygiene Data'!E182))="","",OFFSET('Hygiene Data'!$E$12,0,10*ROW('Hygiene Data'!E182)))</f>
        <v/>
      </c>
      <c r="DT188" s="286" t="str">
        <f ca="true">+IF(OFFSET('Hygiene Data'!$E$13,0,10*ROW('Hygiene Data'!E182))="","",OFFSET('Hygiene Data'!$E$13,0,10*ROW('Hygiene Data'!E182)))</f>
        <v/>
      </c>
      <c r="DU188" s="286" t="str">
        <f ca="true">+IF(OFFSET('Hygiene Data'!$F$11,0,10*ROW('Hygiene Data'!F182))="","",OFFSET('Hygiene Data'!$F$11,0,10*ROW('Hygiene Data'!F182)))</f>
        <v/>
      </c>
      <c r="DV188" s="286" t="str">
        <f ca="true">+IF(OFFSET('Hygiene Data'!$F$12,0,10*ROW('Hygiene Data'!F182))="","",OFFSET('Hygiene Data'!$F$12,0,10*ROW('Hygiene Data'!F182)))</f>
        <v/>
      </c>
      <c r="DW188" s="286" t="str">
        <f ca="true">+IF(OFFSET('Hygiene Data'!$F$13,0,10*ROW('Hygiene Data'!F182))="","",OFFSET('Hygiene Data'!$F$13,0,10*ROW('Hygiene Data'!F182)))</f>
        <v/>
      </c>
      <c r="DX188" s="286" t="str">
        <f ca="true">+IF(OFFSET('Hygiene Data'!$G$11,0,10*ROW('Hygiene Data'!G182))="","",OFFSET('Hygiene Data'!$G$11,0,10*ROW('Hygiene Data'!G182)))</f>
        <v/>
      </c>
      <c r="DY188" s="286" t="str">
        <f ca="true">+IF(OFFSET('Hygiene Data'!$G$12,0,10*ROW('Hygiene Data'!G182))="","",OFFSET('Hygiene Data'!$G$12,0,10*ROW('Hygiene Data'!G182)))</f>
        <v/>
      </c>
      <c r="DZ188" s="286" t="str">
        <f ca="true">+IF(OFFSET('Hygiene Data'!$G$13,0,10*ROW('Hygiene Data'!G182))="","",OFFSET('Hygiene Data'!$G$13,0,10*ROW('Hygiene Data'!G182)))</f>
        <v/>
      </c>
      <c r="EA188" s="286" t="str">
        <f ca="true">+IF(OFFSET('Hygiene Data'!$H$11,0,10*ROW('Hygiene Data'!H182))="","",OFFSET('Hygiene Data'!$H$11,0,10*ROW('Hygiene Data'!H182)))</f>
        <v/>
      </c>
      <c r="EB188" s="286" t="str">
        <f ca="true">+IF(OFFSET('Hygiene Data'!$H$12,0,10*ROW('Hygiene Data'!H182))="","",OFFSET('Hygiene Data'!$H$12,0,10*ROW('Hygiene Data'!H182)))</f>
        <v/>
      </c>
      <c r="EC188" s="286" t="str">
        <f ca="true">+IF(OFFSET('Hygiene Data'!$H$13,0,10*ROW('Hygiene Data'!H182))="","",OFFSET('Hygiene Data'!$H$13,0,10*ROW('Hygiene Data'!H182)))</f>
        <v/>
      </c>
      <c r="ED188" s="286" t="str">
        <f ca="true">+IF(OFFSET('Hygiene Data'!$I$11,0,10*ROW('Hygiene Data'!I182))="","",OFFSET('Hygiene Data'!$I$11,0,10*ROW('Hygiene Data'!I182)))</f>
        <v/>
      </c>
      <c r="EE188" s="286" t="str">
        <f ca="true">+IF(OFFSET('Hygiene Data'!$I$12,0,10*ROW('Hygiene Data'!I182))="","",OFFSET('Hygiene Data'!$I$12,0,10*ROW('Hygiene Data'!I182)))</f>
        <v/>
      </c>
      <c r="EF188" s="286"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42"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6"/>
      <c r="BS189" s="286" t="str">
        <f ca="true">+IF(OFFSET('Water Data'!$D$27,0,10*ROW('Water Data'!D183))="","",OFFSET('Water Data'!$D$27,0,10*ROW('Water Data'!D183)))</f>
        <v/>
      </c>
      <c r="BT189" s="286" t="str">
        <f ca="true">+IF(OFFSET('Water Data'!$D$28,0,10*ROW('Water Data'!D183))="","",OFFSET('Water Data'!$D$28,0,10*ROW('Water Data'!D183)))</f>
        <v/>
      </c>
      <c r="BU189" s="286" t="str">
        <f ca="true">+IF(OFFSET('Water Data'!$D$29,0,10*ROW('Water Data'!D183))="","",OFFSET('Water Data'!$D$29,0,10*ROW('Water Data'!D183)))</f>
        <v/>
      </c>
      <c r="BV189" s="286" t="str">
        <f ca="true">+IF(OFFSET('Water Data'!$E$27,0,10*ROW('Water Data'!E183))="","",OFFSET('Water Data'!$E$27,0,10*ROW('Water Data'!E183)))</f>
        <v/>
      </c>
      <c r="BW189" s="286" t="str">
        <f ca="true">+IF(OFFSET('Water Data'!$E$28,0,10*ROW('Water Data'!E183))="","",OFFSET('Water Data'!$E$28,0,10*ROW('Water Data'!E183)))</f>
        <v/>
      </c>
      <c r="BX189" s="286" t="str">
        <f ca="true">+IF(OFFSET('Water Data'!$E$29,0,10*ROW('Water Data'!E183))="","",OFFSET('Water Data'!$E$29,0,10*ROW('Water Data'!E183)))</f>
        <v/>
      </c>
      <c r="BY189" s="286" t="str">
        <f ca="true">+IF(OFFSET('Water Data'!$F$27,0,10*ROW('Water Data'!F183))="","",OFFSET('Water Data'!$F$27,0,10*ROW('Water Data'!F183)))</f>
        <v/>
      </c>
      <c r="BZ189" s="286" t="str">
        <f ca="true">+IF(OFFSET('Water Data'!$F$28,0,10*ROW('Water Data'!F183))="","",OFFSET('Water Data'!$F$28,0,10*ROW('Water Data'!F183)))</f>
        <v/>
      </c>
      <c r="CA189" s="286" t="str">
        <f ca="true">+IF(OFFSET('Water Data'!$F$29,0,10*ROW('Water Data'!F183))="","",OFFSET('Water Data'!$F$29,0,10*ROW('Water Data'!F183)))</f>
        <v/>
      </c>
      <c r="CB189" s="286" t="str">
        <f ca="true">+IF(OFFSET('Water Data'!$G$27,0,10*ROW('Water Data'!G183))="","",OFFSET('Water Data'!$G$27,0,10*ROW('Water Data'!G183)))</f>
        <v/>
      </c>
      <c r="CC189" s="286" t="str">
        <f ca="true">+IF(OFFSET('Water Data'!$G$28,0,10*ROW('Water Data'!G183))="","",OFFSET('Water Data'!$G$28,0,10*ROW('Water Data'!G183)))</f>
        <v/>
      </c>
      <c r="CD189" s="286" t="str">
        <f ca="true">+IF(OFFSET('Water Data'!$G$29,0,10*ROW('Water Data'!G183))="","",OFFSET('Water Data'!$G$29,0,10*ROW('Water Data'!G183)))</f>
        <v/>
      </c>
      <c r="CE189" s="286" t="str">
        <f ca="true">+IF(OFFSET('Water Data'!$H$27,0,10*ROW('Water Data'!H183))="","",OFFSET('Water Data'!$H$27,0,10*ROW('Water Data'!H183)))</f>
        <v/>
      </c>
      <c r="CF189" s="286" t="str">
        <f ca="true">+IF(OFFSET('Water Data'!$H$28,0,10*ROW('Water Data'!H183))="","",OFFSET('Water Data'!$H$28,0,10*ROW('Water Data'!H183)))</f>
        <v/>
      </c>
      <c r="CG189" s="286" t="str">
        <f ca="true">+IF(OFFSET('Water Data'!$H$29,0,10*ROW('Water Data'!H183))="","",OFFSET('Water Data'!$H$29,0,10*ROW('Water Data'!H183)))</f>
        <v/>
      </c>
      <c r="CH189" s="286" t="str">
        <f ca="true">+IF(OFFSET('Water Data'!$I$27,0,10*ROW('Water Data'!I183))="","",OFFSET('Water Data'!$I$27,0,10*ROW('Water Data'!I183)))</f>
        <v/>
      </c>
      <c r="CI189" s="286" t="str">
        <f ca="true">+IF(OFFSET('Water Data'!$I$28,0,10*ROW('Water Data'!I183))="","",OFFSET('Water Data'!$I$28,0,10*ROW('Water Data'!I183)))</f>
        <v/>
      </c>
      <c r="CJ189" s="286" t="str">
        <f ca="true">+IF(OFFSET('Water Data'!$I$29,0,10*ROW('Water Data'!I183))="","",OFFSET('Water Data'!$I$29,0,10*ROW('Water Data'!I183)))</f>
        <v/>
      </c>
      <c r="CK189" s="286" t="str">
        <f ca="true">+IF(OFFSET('Sanitation Data'!$D$28,0,10*ROW('Sanitation Data'!D183))="","",OFFSET('Sanitation Data'!$D$28,0,10*ROW('Sanitation Data'!D183)))</f>
        <v/>
      </c>
      <c r="CL189" s="286" t="str">
        <f ca="true">+IF(OFFSET('Sanitation Data'!$D$29,0,10*ROW('Sanitation Data'!D183))="","",OFFSET('Sanitation Data'!$D$29,0,10*ROW('Sanitation Data'!D183)))</f>
        <v/>
      </c>
      <c r="CM189" s="286" t="str">
        <f ca="true">+IF(OFFSET('Sanitation Data'!$D$30,0,10*ROW('Sanitation Data'!D183))="","",OFFSET('Sanitation Data'!$D$30,0,10*ROW('Sanitation Data'!D183)))</f>
        <v/>
      </c>
      <c r="CN189" s="286" t="str">
        <f ca="true">+IF(OFFSET('Sanitation Data'!$D$31,0,10*ROW('Sanitation Data'!D183))="","",OFFSET('Sanitation Data'!$D$31,0,10*ROW('Sanitation Data'!D183)))</f>
        <v/>
      </c>
      <c r="CO189" s="286" t="str">
        <f ca="true">+IF(OFFSET('Sanitation Data'!$D$32,0,10*ROW('Sanitation Data'!D183))="","",OFFSET('Sanitation Data'!$D$32,0,10*ROW('Sanitation Data'!D183)))</f>
        <v/>
      </c>
      <c r="CP189" s="286" t="str">
        <f ca="true">+IF(OFFSET('Sanitation Data'!$E$28,0,10*ROW('Sanitation Data'!E183))="","",OFFSET('Sanitation Data'!$E$28,0,10*ROW('Sanitation Data'!E183)))</f>
        <v/>
      </c>
      <c r="CQ189" s="286" t="str">
        <f ca="true">+IF(OFFSET('Sanitation Data'!$E$29,0,10*ROW('Sanitation Data'!E183))="","",OFFSET('Sanitation Data'!$E$29,0,10*ROW('Sanitation Data'!E183)))</f>
        <v/>
      </c>
      <c r="CR189" s="286" t="str">
        <f ca="true">+IF(OFFSET('Sanitation Data'!$E$30,0,10*ROW('Sanitation Data'!E183))="","",OFFSET('Sanitation Data'!$E$30,0,10*ROW('Sanitation Data'!E183)))</f>
        <v/>
      </c>
      <c r="CS189" s="286" t="str">
        <f ca="true">+IF(OFFSET('Sanitation Data'!$E$31,0,10*ROW('Sanitation Data'!E183))="","",OFFSET('Sanitation Data'!$E$31,0,10*ROW('Sanitation Data'!E183)))</f>
        <v/>
      </c>
      <c r="CT189" s="286" t="str">
        <f ca="true">+IF(OFFSET('Sanitation Data'!$E$32,0,10*ROW('Sanitation Data'!E183))="","",OFFSET('Sanitation Data'!$E$32,0,10*ROW('Sanitation Data'!E183)))</f>
        <v/>
      </c>
      <c r="CU189" s="286" t="str">
        <f ca="true">+IF(OFFSET('Sanitation Data'!$F$28,0,10*ROW('Sanitation Data'!F183))="","",OFFSET('Sanitation Data'!$F$28,0,10*ROW('Sanitation Data'!F183)))</f>
        <v/>
      </c>
      <c r="CV189" s="286" t="str">
        <f ca="true">+IF(OFFSET('Sanitation Data'!$F$29,0,10*ROW('Sanitation Data'!F183))="","",OFFSET('Sanitation Data'!$F$29,0,10*ROW('Sanitation Data'!F183)))</f>
        <v/>
      </c>
      <c r="CW189" s="286" t="str">
        <f ca="true">+IF(OFFSET('Sanitation Data'!$F$30,0,10*ROW('Sanitation Data'!F183))="","",OFFSET('Sanitation Data'!$F$30,0,10*ROW('Sanitation Data'!F183)))</f>
        <v/>
      </c>
      <c r="CX189" s="286" t="str">
        <f ca="true">+IF(OFFSET('Sanitation Data'!$F$31,0,10*ROW('Sanitation Data'!F183))="","",OFFSET('Sanitation Data'!$F$31,0,10*ROW('Sanitation Data'!F183)))</f>
        <v/>
      </c>
      <c r="CY189" s="286" t="str">
        <f ca="true">+IF(OFFSET('Sanitation Data'!$F$32,0,10*ROW('Sanitation Data'!F183))="","",OFFSET('Sanitation Data'!$F$32,0,10*ROW('Sanitation Data'!F183)))</f>
        <v/>
      </c>
      <c r="CZ189" s="286" t="str">
        <f ca="true">+IF(OFFSET('Sanitation Data'!$G$28,0,10*ROW('Sanitation Data'!G183))="","",OFFSET('Sanitation Data'!$G$28,0,10*ROW('Sanitation Data'!G183)))</f>
        <v/>
      </c>
      <c r="DA189" s="286" t="str">
        <f ca="true">+IF(OFFSET('Sanitation Data'!$G$29,0,10*ROW('Sanitation Data'!G183))="","",OFFSET('Sanitation Data'!$G$29,0,10*ROW('Sanitation Data'!G183)))</f>
        <v/>
      </c>
      <c r="DB189" s="286" t="str">
        <f ca="true">+IF(OFFSET('Sanitation Data'!$G$30,0,10*ROW('Sanitation Data'!G183))="","",OFFSET('Sanitation Data'!$G$30,0,10*ROW('Sanitation Data'!G183)))</f>
        <v/>
      </c>
      <c r="DC189" s="286" t="str">
        <f ca="true">+IF(OFFSET('Sanitation Data'!$G$31,0,10*ROW('Sanitation Data'!G183))="","",OFFSET('Sanitation Data'!$G$31,0,10*ROW('Sanitation Data'!G183)))</f>
        <v/>
      </c>
      <c r="DD189" s="286" t="str">
        <f ca="true">+IF(OFFSET('Sanitation Data'!$G$32,0,10*ROW('Sanitation Data'!G183))="","",OFFSET('Sanitation Data'!$G$32,0,10*ROW('Sanitation Data'!G183)))</f>
        <v/>
      </c>
      <c r="DE189" s="286" t="str">
        <f ca="true">+IF(OFFSET('Sanitation Data'!$H$28,0,10*ROW('Sanitation Data'!H183))="","",OFFSET('Sanitation Data'!$H$28,0,10*ROW('Sanitation Data'!H183)))</f>
        <v/>
      </c>
      <c r="DF189" s="286" t="str">
        <f ca="true">+IF(OFFSET('Sanitation Data'!$H$29,0,10*ROW('Sanitation Data'!H183))="","",OFFSET('Sanitation Data'!$H$29,0,10*ROW('Sanitation Data'!H183)))</f>
        <v/>
      </c>
      <c r="DG189" s="286" t="str">
        <f ca="true">+IF(OFFSET('Sanitation Data'!$H$30,0,10*ROW('Sanitation Data'!H183))="","",OFFSET('Sanitation Data'!$H$30,0,10*ROW('Sanitation Data'!H183)))</f>
        <v/>
      </c>
      <c r="DH189" s="286" t="str">
        <f ca="true">+IF(OFFSET('Sanitation Data'!$H$31,0,10*ROW('Sanitation Data'!H183))="","",OFFSET('Sanitation Data'!$H$31,0,10*ROW('Sanitation Data'!H183)))</f>
        <v/>
      </c>
      <c r="DI189" s="286" t="str">
        <f ca="true">+IF(OFFSET('Sanitation Data'!$H$32,0,10*ROW('Sanitation Data'!H183))="","",OFFSET('Sanitation Data'!$H$32,0,10*ROW('Sanitation Data'!H183)))</f>
        <v/>
      </c>
      <c r="DJ189" s="286" t="str">
        <f ca="true">+IF(OFFSET('Sanitation Data'!$I$28,0,10*ROW('Sanitation Data'!I183))="","",OFFSET('Sanitation Data'!$I$28,0,10*ROW('Sanitation Data'!I183)))</f>
        <v/>
      </c>
      <c r="DK189" s="286" t="str">
        <f ca="true">+IF(OFFSET('Sanitation Data'!$I$29,0,10*ROW('Sanitation Data'!I183))="","",OFFSET('Sanitation Data'!$I$29,0,10*ROW('Sanitation Data'!I183)))</f>
        <v/>
      </c>
      <c r="DL189" s="286" t="str">
        <f ca="true">+IF(OFFSET('Sanitation Data'!$I$30,0,10*ROW('Sanitation Data'!I183))="","",OFFSET('Sanitation Data'!$I$30,0,10*ROW('Sanitation Data'!I183)))</f>
        <v/>
      </c>
      <c r="DM189" s="286" t="str">
        <f ca="true">+IF(OFFSET('Sanitation Data'!$I$31,0,10*ROW('Sanitation Data'!I183))="","",OFFSET('Sanitation Data'!$I$31,0,10*ROW('Sanitation Data'!I183)))</f>
        <v/>
      </c>
      <c r="DN189" s="286" t="str">
        <f ca="true">+IF(OFFSET('Sanitation Data'!$I$32,0,10*ROW('Sanitation Data'!I183))="","",OFFSET('Sanitation Data'!$I$32,0,10*ROW('Sanitation Data'!I183)))</f>
        <v/>
      </c>
      <c r="DO189" s="286" t="str">
        <f ca="true">+IF(OFFSET('Hygiene Data'!$D$11,0,10*ROW('Hygiene Data'!D183))="","",OFFSET('Hygiene Data'!$D$11,0,10*ROW('Hygiene Data'!D183)))</f>
        <v/>
      </c>
      <c r="DP189" s="286" t="str">
        <f ca="true">+IF(OFFSET('Hygiene Data'!$D$12,0,10*ROW('Hygiene Data'!D183))="","",OFFSET('Hygiene Data'!$D$12,0,10*ROW('Hygiene Data'!D183)))</f>
        <v/>
      </c>
      <c r="DQ189" s="286" t="str">
        <f ca="true">+IF(OFFSET('Hygiene Data'!$D$13,0,10*ROW('Hygiene Data'!D183))="","",OFFSET('Hygiene Data'!$D$13,0,10*ROW('Hygiene Data'!D183)))</f>
        <v/>
      </c>
      <c r="DR189" s="286" t="str">
        <f ca="true">+IF(OFFSET('Hygiene Data'!$E$11,0,10*ROW('Hygiene Data'!E183))="","",OFFSET('Hygiene Data'!$E$11,0,10*ROW('Hygiene Data'!E183)))</f>
        <v/>
      </c>
      <c r="DS189" s="286" t="str">
        <f ca="true">+IF(OFFSET('Hygiene Data'!$E$12,0,10*ROW('Hygiene Data'!E183))="","",OFFSET('Hygiene Data'!$E$12,0,10*ROW('Hygiene Data'!E183)))</f>
        <v/>
      </c>
      <c r="DT189" s="286" t="str">
        <f ca="true">+IF(OFFSET('Hygiene Data'!$E$13,0,10*ROW('Hygiene Data'!E183))="","",OFFSET('Hygiene Data'!$E$13,0,10*ROW('Hygiene Data'!E183)))</f>
        <v/>
      </c>
      <c r="DU189" s="286" t="str">
        <f ca="true">+IF(OFFSET('Hygiene Data'!$F$11,0,10*ROW('Hygiene Data'!F183))="","",OFFSET('Hygiene Data'!$F$11,0,10*ROW('Hygiene Data'!F183)))</f>
        <v/>
      </c>
      <c r="DV189" s="286" t="str">
        <f ca="true">+IF(OFFSET('Hygiene Data'!$F$12,0,10*ROW('Hygiene Data'!F183))="","",OFFSET('Hygiene Data'!$F$12,0,10*ROW('Hygiene Data'!F183)))</f>
        <v/>
      </c>
      <c r="DW189" s="286" t="str">
        <f ca="true">+IF(OFFSET('Hygiene Data'!$F$13,0,10*ROW('Hygiene Data'!F183))="","",OFFSET('Hygiene Data'!$F$13,0,10*ROW('Hygiene Data'!F183)))</f>
        <v/>
      </c>
      <c r="DX189" s="286" t="str">
        <f ca="true">+IF(OFFSET('Hygiene Data'!$G$11,0,10*ROW('Hygiene Data'!G183))="","",OFFSET('Hygiene Data'!$G$11,0,10*ROW('Hygiene Data'!G183)))</f>
        <v/>
      </c>
      <c r="DY189" s="286" t="str">
        <f ca="true">+IF(OFFSET('Hygiene Data'!$G$12,0,10*ROW('Hygiene Data'!G183))="","",OFFSET('Hygiene Data'!$G$12,0,10*ROW('Hygiene Data'!G183)))</f>
        <v/>
      </c>
      <c r="DZ189" s="286" t="str">
        <f ca="true">+IF(OFFSET('Hygiene Data'!$G$13,0,10*ROW('Hygiene Data'!G183))="","",OFFSET('Hygiene Data'!$G$13,0,10*ROW('Hygiene Data'!G183)))</f>
        <v/>
      </c>
      <c r="EA189" s="286" t="str">
        <f ca="true">+IF(OFFSET('Hygiene Data'!$H$11,0,10*ROW('Hygiene Data'!H183))="","",OFFSET('Hygiene Data'!$H$11,0,10*ROW('Hygiene Data'!H183)))</f>
        <v/>
      </c>
      <c r="EB189" s="286" t="str">
        <f ca="true">+IF(OFFSET('Hygiene Data'!$H$12,0,10*ROW('Hygiene Data'!H183))="","",OFFSET('Hygiene Data'!$H$12,0,10*ROW('Hygiene Data'!H183)))</f>
        <v/>
      </c>
      <c r="EC189" s="286" t="str">
        <f ca="true">+IF(OFFSET('Hygiene Data'!$H$13,0,10*ROW('Hygiene Data'!H183))="","",OFFSET('Hygiene Data'!$H$13,0,10*ROW('Hygiene Data'!H183)))</f>
        <v/>
      </c>
      <c r="ED189" s="286" t="str">
        <f ca="true">+IF(OFFSET('Hygiene Data'!$I$11,0,10*ROW('Hygiene Data'!I183))="","",OFFSET('Hygiene Data'!$I$11,0,10*ROW('Hygiene Data'!I183)))</f>
        <v/>
      </c>
      <c r="EE189" s="286" t="str">
        <f ca="true">+IF(OFFSET('Hygiene Data'!$I$12,0,10*ROW('Hygiene Data'!I183))="","",OFFSET('Hygiene Data'!$I$12,0,10*ROW('Hygiene Data'!I183)))</f>
        <v/>
      </c>
      <c r="EF189" s="286"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42"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6"/>
      <c r="BS190" s="286" t="str">
        <f ca="true">+IF(OFFSET('Water Data'!$D$27,0,10*ROW('Water Data'!D184))="","",OFFSET('Water Data'!$D$27,0,10*ROW('Water Data'!D184)))</f>
        <v/>
      </c>
      <c r="BT190" s="286" t="str">
        <f ca="true">+IF(OFFSET('Water Data'!$D$28,0,10*ROW('Water Data'!D184))="","",OFFSET('Water Data'!$D$28,0,10*ROW('Water Data'!D184)))</f>
        <v/>
      </c>
      <c r="BU190" s="286" t="str">
        <f ca="true">+IF(OFFSET('Water Data'!$D$29,0,10*ROW('Water Data'!D184))="","",OFFSET('Water Data'!$D$29,0,10*ROW('Water Data'!D184)))</f>
        <v/>
      </c>
      <c r="BV190" s="286" t="str">
        <f ca="true">+IF(OFFSET('Water Data'!$E$27,0,10*ROW('Water Data'!E184))="","",OFFSET('Water Data'!$E$27,0,10*ROW('Water Data'!E184)))</f>
        <v/>
      </c>
      <c r="BW190" s="286" t="str">
        <f ca="true">+IF(OFFSET('Water Data'!$E$28,0,10*ROW('Water Data'!E184))="","",OFFSET('Water Data'!$E$28,0,10*ROW('Water Data'!E184)))</f>
        <v/>
      </c>
      <c r="BX190" s="286" t="str">
        <f ca="true">+IF(OFFSET('Water Data'!$E$29,0,10*ROW('Water Data'!E184))="","",OFFSET('Water Data'!$E$29,0,10*ROW('Water Data'!E184)))</f>
        <v/>
      </c>
      <c r="BY190" s="286" t="str">
        <f ca="true">+IF(OFFSET('Water Data'!$F$27,0,10*ROW('Water Data'!F184))="","",OFFSET('Water Data'!$F$27,0,10*ROW('Water Data'!F184)))</f>
        <v/>
      </c>
      <c r="BZ190" s="286" t="str">
        <f ca="true">+IF(OFFSET('Water Data'!$F$28,0,10*ROW('Water Data'!F184))="","",OFFSET('Water Data'!$F$28,0,10*ROW('Water Data'!F184)))</f>
        <v/>
      </c>
      <c r="CA190" s="286" t="str">
        <f ca="true">+IF(OFFSET('Water Data'!$F$29,0,10*ROW('Water Data'!F184))="","",OFFSET('Water Data'!$F$29,0,10*ROW('Water Data'!F184)))</f>
        <v/>
      </c>
      <c r="CB190" s="286" t="str">
        <f ca="true">+IF(OFFSET('Water Data'!$G$27,0,10*ROW('Water Data'!G184))="","",OFFSET('Water Data'!$G$27,0,10*ROW('Water Data'!G184)))</f>
        <v/>
      </c>
      <c r="CC190" s="286" t="str">
        <f ca="true">+IF(OFFSET('Water Data'!$G$28,0,10*ROW('Water Data'!G184))="","",OFFSET('Water Data'!$G$28,0,10*ROW('Water Data'!G184)))</f>
        <v/>
      </c>
      <c r="CD190" s="286" t="str">
        <f ca="true">+IF(OFFSET('Water Data'!$G$29,0,10*ROW('Water Data'!G184))="","",OFFSET('Water Data'!$G$29,0,10*ROW('Water Data'!G184)))</f>
        <v/>
      </c>
      <c r="CE190" s="286" t="str">
        <f ca="true">+IF(OFFSET('Water Data'!$H$27,0,10*ROW('Water Data'!H184))="","",OFFSET('Water Data'!$H$27,0,10*ROW('Water Data'!H184)))</f>
        <v/>
      </c>
      <c r="CF190" s="286" t="str">
        <f ca="true">+IF(OFFSET('Water Data'!$H$28,0,10*ROW('Water Data'!H184))="","",OFFSET('Water Data'!$H$28,0,10*ROW('Water Data'!H184)))</f>
        <v/>
      </c>
      <c r="CG190" s="286" t="str">
        <f ca="true">+IF(OFFSET('Water Data'!$H$29,0,10*ROW('Water Data'!H184))="","",OFFSET('Water Data'!$H$29,0,10*ROW('Water Data'!H184)))</f>
        <v/>
      </c>
      <c r="CH190" s="286" t="str">
        <f ca="true">+IF(OFFSET('Water Data'!$I$27,0,10*ROW('Water Data'!I184))="","",OFFSET('Water Data'!$I$27,0,10*ROW('Water Data'!I184)))</f>
        <v/>
      </c>
      <c r="CI190" s="286" t="str">
        <f ca="true">+IF(OFFSET('Water Data'!$I$28,0,10*ROW('Water Data'!I184))="","",OFFSET('Water Data'!$I$28,0,10*ROW('Water Data'!I184)))</f>
        <v/>
      </c>
      <c r="CJ190" s="286" t="str">
        <f ca="true">+IF(OFFSET('Water Data'!$I$29,0,10*ROW('Water Data'!I184))="","",OFFSET('Water Data'!$I$29,0,10*ROW('Water Data'!I184)))</f>
        <v/>
      </c>
      <c r="CK190" s="286" t="str">
        <f ca="true">+IF(OFFSET('Sanitation Data'!$D$28,0,10*ROW('Sanitation Data'!D184))="","",OFFSET('Sanitation Data'!$D$28,0,10*ROW('Sanitation Data'!D184)))</f>
        <v/>
      </c>
      <c r="CL190" s="286" t="str">
        <f ca="true">+IF(OFFSET('Sanitation Data'!$D$29,0,10*ROW('Sanitation Data'!D184))="","",OFFSET('Sanitation Data'!$D$29,0,10*ROW('Sanitation Data'!D184)))</f>
        <v/>
      </c>
      <c r="CM190" s="286" t="str">
        <f ca="true">+IF(OFFSET('Sanitation Data'!$D$30,0,10*ROW('Sanitation Data'!D184))="","",OFFSET('Sanitation Data'!$D$30,0,10*ROW('Sanitation Data'!D184)))</f>
        <v/>
      </c>
      <c r="CN190" s="286" t="str">
        <f ca="true">+IF(OFFSET('Sanitation Data'!$D$31,0,10*ROW('Sanitation Data'!D184))="","",OFFSET('Sanitation Data'!$D$31,0,10*ROW('Sanitation Data'!D184)))</f>
        <v/>
      </c>
      <c r="CO190" s="286" t="str">
        <f ca="true">+IF(OFFSET('Sanitation Data'!$D$32,0,10*ROW('Sanitation Data'!D184))="","",OFFSET('Sanitation Data'!$D$32,0,10*ROW('Sanitation Data'!D184)))</f>
        <v/>
      </c>
      <c r="CP190" s="286" t="str">
        <f ca="true">+IF(OFFSET('Sanitation Data'!$E$28,0,10*ROW('Sanitation Data'!E184))="","",OFFSET('Sanitation Data'!$E$28,0,10*ROW('Sanitation Data'!E184)))</f>
        <v/>
      </c>
      <c r="CQ190" s="286" t="str">
        <f ca="true">+IF(OFFSET('Sanitation Data'!$E$29,0,10*ROW('Sanitation Data'!E184))="","",OFFSET('Sanitation Data'!$E$29,0,10*ROW('Sanitation Data'!E184)))</f>
        <v/>
      </c>
      <c r="CR190" s="286" t="str">
        <f ca="true">+IF(OFFSET('Sanitation Data'!$E$30,0,10*ROW('Sanitation Data'!E184))="","",OFFSET('Sanitation Data'!$E$30,0,10*ROW('Sanitation Data'!E184)))</f>
        <v/>
      </c>
      <c r="CS190" s="286" t="str">
        <f ca="true">+IF(OFFSET('Sanitation Data'!$E$31,0,10*ROW('Sanitation Data'!E184))="","",OFFSET('Sanitation Data'!$E$31,0,10*ROW('Sanitation Data'!E184)))</f>
        <v/>
      </c>
      <c r="CT190" s="286" t="str">
        <f ca="true">+IF(OFFSET('Sanitation Data'!$E$32,0,10*ROW('Sanitation Data'!E184))="","",OFFSET('Sanitation Data'!$E$32,0,10*ROW('Sanitation Data'!E184)))</f>
        <v/>
      </c>
      <c r="CU190" s="286" t="str">
        <f ca="true">+IF(OFFSET('Sanitation Data'!$F$28,0,10*ROW('Sanitation Data'!F184))="","",OFFSET('Sanitation Data'!$F$28,0,10*ROW('Sanitation Data'!F184)))</f>
        <v/>
      </c>
      <c r="CV190" s="286" t="str">
        <f ca="true">+IF(OFFSET('Sanitation Data'!$F$29,0,10*ROW('Sanitation Data'!F184))="","",OFFSET('Sanitation Data'!$F$29,0,10*ROW('Sanitation Data'!F184)))</f>
        <v/>
      </c>
      <c r="CW190" s="286" t="str">
        <f ca="true">+IF(OFFSET('Sanitation Data'!$F$30,0,10*ROW('Sanitation Data'!F184))="","",OFFSET('Sanitation Data'!$F$30,0,10*ROW('Sanitation Data'!F184)))</f>
        <v/>
      </c>
      <c r="CX190" s="286" t="str">
        <f ca="true">+IF(OFFSET('Sanitation Data'!$F$31,0,10*ROW('Sanitation Data'!F184))="","",OFFSET('Sanitation Data'!$F$31,0,10*ROW('Sanitation Data'!F184)))</f>
        <v/>
      </c>
      <c r="CY190" s="286" t="str">
        <f ca="true">+IF(OFFSET('Sanitation Data'!$F$32,0,10*ROW('Sanitation Data'!F184))="","",OFFSET('Sanitation Data'!$F$32,0,10*ROW('Sanitation Data'!F184)))</f>
        <v/>
      </c>
      <c r="CZ190" s="286" t="str">
        <f ca="true">+IF(OFFSET('Sanitation Data'!$G$28,0,10*ROW('Sanitation Data'!G184))="","",OFFSET('Sanitation Data'!$G$28,0,10*ROW('Sanitation Data'!G184)))</f>
        <v/>
      </c>
      <c r="DA190" s="286" t="str">
        <f ca="true">+IF(OFFSET('Sanitation Data'!$G$29,0,10*ROW('Sanitation Data'!G184))="","",OFFSET('Sanitation Data'!$G$29,0,10*ROW('Sanitation Data'!G184)))</f>
        <v/>
      </c>
      <c r="DB190" s="286" t="str">
        <f ca="true">+IF(OFFSET('Sanitation Data'!$G$30,0,10*ROW('Sanitation Data'!G184))="","",OFFSET('Sanitation Data'!$G$30,0,10*ROW('Sanitation Data'!G184)))</f>
        <v/>
      </c>
      <c r="DC190" s="286" t="str">
        <f ca="true">+IF(OFFSET('Sanitation Data'!$G$31,0,10*ROW('Sanitation Data'!G184))="","",OFFSET('Sanitation Data'!$G$31,0,10*ROW('Sanitation Data'!G184)))</f>
        <v/>
      </c>
      <c r="DD190" s="286" t="str">
        <f ca="true">+IF(OFFSET('Sanitation Data'!$G$32,0,10*ROW('Sanitation Data'!G184))="","",OFFSET('Sanitation Data'!$G$32,0,10*ROW('Sanitation Data'!G184)))</f>
        <v/>
      </c>
      <c r="DE190" s="286" t="str">
        <f ca="true">+IF(OFFSET('Sanitation Data'!$H$28,0,10*ROW('Sanitation Data'!H184))="","",OFFSET('Sanitation Data'!$H$28,0,10*ROW('Sanitation Data'!H184)))</f>
        <v/>
      </c>
      <c r="DF190" s="286" t="str">
        <f ca="true">+IF(OFFSET('Sanitation Data'!$H$29,0,10*ROW('Sanitation Data'!H184))="","",OFFSET('Sanitation Data'!$H$29,0,10*ROW('Sanitation Data'!H184)))</f>
        <v/>
      </c>
      <c r="DG190" s="286" t="str">
        <f ca="true">+IF(OFFSET('Sanitation Data'!$H$30,0,10*ROW('Sanitation Data'!H184))="","",OFFSET('Sanitation Data'!$H$30,0,10*ROW('Sanitation Data'!H184)))</f>
        <v/>
      </c>
      <c r="DH190" s="286" t="str">
        <f ca="true">+IF(OFFSET('Sanitation Data'!$H$31,0,10*ROW('Sanitation Data'!H184))="","",OFFSET('Sanitation Data'!$H$31,0,10*ROW('Sanitation Data'!H184)))</f>
        <v/>
      </c>
      <c r="DI190" s="286" t="str">
        <f ca="true">+IF(OFFSET('Sanitation Data'!$H$32,0,10*ROW('Sanitation Data'!H184))="","",OFFSET('Sanitation Data'!$H$32,0,10*ROW('Sanitation Data'!H184)))</f>
        <v/>
      </c>
      <c r="DJ190" s="286" t="str">
        <f ca="true">+IF(OFFSET('Sanitation Data'!$I$28,0,10*ROW('Sanitation Data'!I184))="","",OFFSET('Sanitation Data'!$I$28,0,10*ROW('Sanitation Data'!I184)))</f>
        <v/>
      </c>
      <c r="DK190" s="286" t="str">
        <f ca="true">+IF(OFFSET('Sanitation Data'!$I$29,0,10*ROW('Sanitation Data'!I184))="","",OFFSET('Sanitation Data'!$I$29,0,10*ROW('Sanitation Data'!I184)))</f>
        <v/>
      </c>
      <c r="DL190" s="286" t="str">
        <f ca="true">+IF(OFFSET('Sanitation Data'!$I$30,0,10*ROW('Sanitation Data'!I184))="","",OFFSET('Sanitation Data'!$I$30,0,10*ROW('Sanitation Data'!I184)))</f>
        <v/>
      </c>
      <c r="DM190" s="286" t="str">
        <f ca="true">+IF(OFFSET('Sanitation Data'!$I$31,0,10*ROW('Sanitation Data'!I184))="","",OFFSET('Sanitation Data'!$I$31,0,10*ROW('Sanitation Data'!I184)))</f>
        <v/>
      </c>
      <c r="DN190" s="286" t="str">
        <f ca="true">+IF(OFFSET('Sanitation Data'!$I$32,0,10*ROW('Sanitation Data'!I184))="","",OFFSET('Sanitation Data'!$I$32,0,10*ROW('Sanitation Data'!I184)))</f>
        <v/>
      </c>
      <c r="DO190" s="286" t="str">
        <f ca="true">+IF(OFFSET('Hygiene Data'!$D$11,0,10*ROW('Hygiene Data'!D184))="","",OFFSET('Hygiene Data'!$D$11,0,10*ROW('Hygiene Data'!D184)))</f>
        <v/>
      </c>
      <c r="DP190" s="286" t="str">
        <f ca="true">+IF(OFFSET('Hygiene Data'!$D$12,0,10*ROW('Hygiene Data'!D184))="","",OFFSET('Hygiene Data'!$D$12,0,10*ROW('Hygiene Data'!D184)))</f>
        <v/>
      </c>
      <c r="DQ190" s="286" t="str">
        <f ca="true">+IF(OFFSET('Hygiene Data'!$D$13,0,10*ROW('Hygiene Data'!D184))="","",OFFSET('Hygiene Data'!$D$13,0,10*ROW('Hygiene Data'!D184)))</f>
        <v/>
      </c>
      <c r="DR190" s="286" t="str">
        <f ca="true">+IF(OFFSET('Hygiene Data'!$E$11,0,10*ROW('Hygiene Data'!E184))="","",OFFSET('Hygiene Data'!$E$11,0,10*ROW('Hygiene Data'!E184)))</f>
        <v/>
      </c>
      <c r="DS190" s="286" t="str">
        <f ca="true">+IF(OFFSET('Hygiene Data'!$E$12,0,10*ROW('Hygiene Data'!E184))="","",OFFSET('Hygiene Data'!$E$12,0,10*ROW('Hygiene Data'!E184)))</f>
        <v/>
      </c>
      <c r="DT190" s="286" t="str">
        <f ca="true">+IF(OFFSET('Hygiene Data'!$E$13,0,10*ROW('Hygiene Data'!E184))="","",OFFSET('Hygiene Data'!$E$13,0,10*ROW('Hygiene Data'!E184)))</f>
        <v/>
      </c>
      <c r="DU190" s="286" t="str">
        <f ca="true">+IF(OFFSET('Hygiene Data'!$F$11,0,10*ROW('Hygiene Data'!F184))="","",OFFSET('Hygiene Data'!$F$11,0,10*ROW('Hygiene Data'!F184)))</f>
        <v/>
      </c>
      <c r="DV190" s="286" t="str">
        <f ca="true">+IF(OFFSET('Hygiene Data'!$F$12,0,10*ROW('Hygiene Data'!F184))="","",OFFSET('Hygiene Data'!$F$12,0,10*ROW('Hygiene Data'!F184)))</f>
        <v/>
      </c>
      <c r="DW190" s="286" t="str">
        <f ca="true">+IF(OFFSET('Hygiene Data'!$F$13,0,10*ROW('Hygiene Data'!F184))="","",OFFSET('Hygiene Data'!$F$13,0,10*ROW('Hygiene Data'!F184)))</f>
        <v/>
      </c>
      <c r="DX190" s="286" t="str">
        <f ca="true">+IF(OFFSET('Hygiene Data'!$G$11,0,10*ROW('Hygiene Data'!G184))="","",OFFSET('Hygiene Data'!$G$11,0,10*ROW('Hygiene Data'!G184)))</f>
        <v/>
      </c>
      <c r="DY190" s="286" t="str">
        <f ca="true">+IF(OFFSET('Hygiene Data'!$G$12,0,10*ROW('Hygiene Data'!G184))="","",OFFSET('Hygiene Data'!$G$12,0,10*ROW('Hygiene Data'!G184)))</f>
        <v/>
      </c>
      <c r="DZ190" s="286" t="str">
        <f ca="true">+IF(OFFSET('Hygiene Data'!$G$13,0,10*ROW('Hygiene Data'!G184))="","",OFFSET('Hygiene Data'!$G$13,0,10*ROW('Hygiene Data'!G184)))</f>
        <v/>
      </c>
      <c r="EA190" s="286" t="str">
        <f ca="true">+IF(OFFSET('Hygiene Data'!$H$11,0,10*ROW('Hygiene Data'!H184))="","",OFFSET('Hygiene Data'!$H$11,0,10*ROW('Hygiene Data'!H184)))</f>
        <v/>
      </c>
      <c r="EB190" s="286" t="str">
        <f ca="true">+IF(OFFSET('Hygiene Data'!$H$12,0,10*ROW('Hygiene Data'!H184))="","",OFFSET('Hygiene Data'!$H$12,0,10*ROW('Hygiene Data'!H184)))</f>
        <v/>
      </c>
      <c r="EC190" s="286" t="str">
        <f ca="true">+IF(OFFSET('Hygiene Data'!$H$13,0,10*ROW('Hygiene Data'!H184))="","",OFFSET('Hygiene Data'!$H$13,0,10*ROW('Hygiene Data'!H184)))</f>
        <v/>
      </c>
      <c r="ED190" s="286" t="str">
        <f ca="true">+IF(OFFSET('Hygiene Data'!$I$11,0,10*ROW('Hygiene Data'!I184))="","",OFFSET('Hygiene Data'!$I$11,0,10*ROW('Hygiene Data'!I184)))</f>
        <v/>
      </c>
      <c r="EE190" s="286" t="str">
        <f ca="true">+IF(OFFSET('Hygiene Data'!$I$12,0,10*ROW('Hygiene Data'!I184))="","",OFFSET('Hygiene Data'!$I$12,0,10*ROW('Hygiene Data'!I184)))</f>
        <v/>
      </c>
      <c r="EF190" s="286"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42"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6"/>
      <c r="BS191" s="286" t="str">
        <f ca="true">+IF(OFFSET('Water Data'!$D$27,0,10*ROW('Water Data'!D185))="","",OFFSET('Water Data'!$D$27,0,10*ROW('Water Data'!D185)))</f>
        <v/>
      </c>
      <c r="BT191" s="286" t="str">
        <f ca="true">+IF(OFFSET('Water Data'!$D$28,0,10*ROW('Water Data'!D185))="","",OFFSET('Water Data'!$D$28,0,10*ROW('Water Data'!D185)))</f>
        <v/>
      </c>
      <c r="BU191" s="286" t="str">
        <f ca="true">+IF(OFFSET('Water Data'!$D$29,0,10*ROW('Water Data'!D185))="","",OFFSET('Water Data'!$D$29,0,10*ROW('Water Data'!D185)))</f>
        <v/>
      </c>
      <c r="BV191" s="286" t="str">
        <f ca="true">+IF(OFFSET('Water Data'!$E$27,0,10*ROW('Water Data'!E185))="","",OFFSET('Water Data'!$E$27,0,10*ROW('Water Data'!E185)))</f>
        <v/>
      </c>
      <c r="BW191" s="286" t="str">
        <f ca="true">+IF(OFFSET('Water Data'!$E$28,0,10*ROW('Water Data'!E185))="","",OFFSET('Water Data'!$E$28,0,10*ROW('Water Data'!E185)))</f>
        <v/>
      </c>
      <c r="BX191" s="286" t="str">
        <f ca="true">+IF(OFFSET('Water Data'!$E$29,0,10*ROW('Water Data'!E185))="","",OFFSET('Water Data'!$E$29,0,10*ROW('Water Data'!E185)))</f>
        <v/>
      </c>
      <c r="BY191" s="286" t="str">
        <f ca="true">+IF(OFFSET('Water Data'!$F$27,0,10*ROW('Water Data'!F185))="","",OFFSET('Water Data'!$F$27,0,10*ROW('Water Data'!F185)))</f>
        <v/>
      </c>
      <c r="BZ191" s="286" t="str">
        <f ca="true">+IF(OFFSET('Water Data'!$F$28,0,10*ROW('Water Data'!F185))="","",OFFSET('Water Data'!$F$28,0,10*ROW('Water Data'!F185)))</f>
        <v/>
      </c>
      <c r="CA191" s="286" t="str">
        <f ca="true">+IF(OFFSET('Water Data'!$F$29,0,10*ROW('Water Data'!F185))="","",OFFSET('Water Data'!$F$29,0,10*ROW('Water Data'!F185)))</f>
        <v/>
      </c>
      <c r="CB191" s="286" t="str">
        <f ca="true">+IF(OFFSET('Water Data'!$G$27,0,10*ROW('Water Data'!G185))="","",OFFSET('Water Data'!$G$27,0,10*ROW('Water Data'!G185)))</f>
        <v/>
      </c>
      <c r="CC191" s="286" t="str">
        <f ca="true">+IF(OFFSET('Water Data'!$G$28,0,10*ROW('Water Data'!G185))="","",OFFSET('Water Data'!$G$28,0,10*ROW('Water Data'!G185)))</f>
        <v/>
      </c>
      <c r="CD191" s="286" t="str">
        <f ca="true">+IF(OFFSET('Water Data'!$G$29,0,10*ROW('Water Data'!G185))="","",OFFSET('Water Data'!$G$29,0,10*ROW('Water Data'!G185)))</f>
        <v/>
      </c>
      <c r="CE191" s="286" t="str">
        <f ca="true">+IF(OFFSET('Water Data'!$H$27,0,10*ROW('Water Data'!H185))="","",OFFSET('Water Data'!$H$27,0,10*ROW('Water Data'!H185)))</f>
        <v/>
      </c>
      <c r="CF191" s="286" t="str">
        <f ca="true">+IF(OFFSET('Water Data'!$H$28,0,10*ROW('Water Data'!H185))="","",OFFSET('Water Data'!$H$28,0,10*ROW('Water Data'!H185)))</f>
        <v/>
      </c>
      <c r="CG191" s="286" t="str">
        <f ca="true">+IF(OFFSET('Water Data'!$H$29,0,10*ROW('Water Data'!H185))="","",OFFSET('Water Data'!$H$29,0,10*ROW('Water Data'!H185)))</f>
        <v/>
      </c>
      <c r="CH191" s="286" t="str">
        <f ca="true">+IF(OFFSET('Water Data'!$I$27,0,10*ROW('Water Data'!I185))="","",OFFSET('Water Data'!$I$27,0,10*ROW('Water Data'!I185)))</f>
        <v/>
      </c>
      <c r="CI191" s="286" t="str">
        <f ca="true">+IF(OFFSET('Water Data'!$I$28,0,10*ROW('Water Data'!I185))="","",OFFSET('Water Data'!$I$28,0,10*ROW('Water Data'!I185)))</f>
        <v/>
      </c>
      <c r="CJ191" s="286" t="str">
        <f ca="true">+IF(OFFSET('Water Data'!$I$29,0,10*ROW('Water Data'!I185))="","",OFFSET('Water Data'!$I$29,0,10*ROW('Water Data'!I185)))</f>
        <v/>
      </c>
      <c r="CK191" s="286" t="str">
        <f ca="true">+IF(OFFSET('Sanitation Data'!$D$28,0,10*ROW('Sanitation Data'!D185))="","",OFFSET('Sanitation Data'!$D$28,0,10*ROW('Sanitation Data'!D185)))</f>
        <v/>
      </c>
      <c r="CL191" s="286" t="str">
        <f ca="true">+IF(OFFSET('Sanitation Data'!$D$29,0,10*ROW('Sanitation Data'!D185))="","",OFFSET('Sanitation Data'!$D$29,0,10*ROW('Sanitation Data'!D185)))</f>
        <v/>
      </c>
      <c r="CM191" s="286" t="str">
        <f ca="true">+IF(OFFSET('Sanitation Data'!$D$30,0,10*ROW('Sanitation Data'!D185))="","",OFFSET('Sanitation Data'!$D$30,0,10*ROW('Sanitation Data'!D185)))</f>
        <v/>
      </c>
      <c r="CN191" s="286" t="str">
        <f ca="true">+IF(OFFSET('Sanitation Data'!$D$31,0,10*ROW('Sanitation Data'!D185))="","",OFFSET('Sanitation Data'!$D$31,0,10*ROW('Sanitation Data'!D185)))</f>
        <v/>
      </c>
      <c r="CO191" s="286" t="str">
        <f ca="true">+IF(OFFSET('Sanitation Data'!$D$32,0,10*ROW('Sanitation Data'!D185))="","",OFFSET('Sanitation Data'!$D$32,0,10*ROW('Sanitation Data'!D185)))</f>
        <v/>
      </c>
      <c r="CP191" s="286" t="str">
        <f ca="true">+IF(OFFSET('Sanitation Data'!$E$28,0,10*ROW('Sanitation Data'!E185))="","",OFFSET('Sanitation Data'!$E$28,0,10*ROW('Sanitation Data'!E185)))</f>
        <v/>
      </c>
      <c r="CQ191" s="286" t="str">
        <f ca="true">+IF(OFFSET('Sanitation Data'!$E$29,0,10*ROW('Sanitation Data'!E185))="","",OFFSET('Sanitation Data'!$E$29,0,10*ROW('Sanitation Data'!E185)))</f>
        <v/>
      </c>
      <c r="CR191" s="286" t="str">
        <f ca="true">+IF(OFFSET('Sanitation Data'!$E$30,0,10*ROW('Sanitation Data'!E185))="","",OFFSET('Sanitation Data'!$E$30,0,10*ROW('Sanitation Data'!E185)))</f>
        <v/>
      </c>
      <c r="CS191" s="286" t="str">
        <f ca="true">+IF(OFFSET('Sanitation Data'!$E$31,0,10*ROW('Sanitation Data'!E185))="","",OFFSET('Sanitation Data'!$E$31,0,10*ROW('Sanitation Data'!E185)))</f>
        <v/>
      </c>
      <c r="CT191" s="286" t="str">
        <f ca="true">+IF(OFFSET('Sanitation Data'!$E$32,0,10*ROW('Sanitation Data'!E185))="","",OFFSET('Sanitation Data'!$E$32,0,10*ROW('Sanitation Data'!E185)))</f>
        <v/>
      </c>
      <c r="CU191" s="286" t="str">
        <f ca="true">+IF(OFFSET('Sanitation Data'!$F$28,0,10*ROW('Sanitation Data'!F185))="","",OFFSET('Sanitation Data'!$F$28,0,10*ROW('Sanitation Data'!F185)))</f>
        <v/>
      </c>
      <c r="CV191" s="286" t="str">
        <f ca="true">+IF(OFFSET('Sanitation Data'!$F$29,0,10*ROW('Sanitation Data'!F185))="","",OFFSET('Sanitation Data'!$F$29,0,10*ROW('Sanitation Data'!F185)))</f>
        <v/>
      </c>
      <c r="CW191" s="286" t="str">
        <f ca="true">+IF(OFFSET('Sanitation Data'!$F$30,0,10*ROW('Sanitation Data'!F185))="","",OFFSET('Sanitation Data'!$F$30,0,10*ROW('Sanitation Data'!F185)))</f>
        <v/>
      </c>
      <c r="CX191" s="286" t="str">
        <f ca="true">+IF(OFFSET('Sanitation Data'!$F$31,0,10*ROW('Sanitation Data'!F185))="","",OFFSET('Sanitation Data'!$F$31,0,10*ROW('Sanitation Data'!F185)))</f>
        <v/>
      </c>
      <c r="CY191" s="286" t="str">
        <f ca="true">+IF(OFFSET('Sanitation Data'!$F$32,0,10*ROW('Sanitation Data'!F185))="","",OFFSET('Sanitation Data'!$F$32,0,10*ROW('Sanitation Data'!F185)))</f>
        <v/>
      </c>
      <c r="CZ191" s="286" t="str">
        <f ca="true">+IF(OFFSET('Sanitation Data'!$G$28,0,10*ROW('Sanitation Data'!G185))="","",OFFSET('Sanitation Data'!$G$28,0,10*ROW('Sanitation Data'!G185)))</f>
        <v/>
      </c>
      <c r="DA191" s="286" t="str">
        <f ca="true">+IF(OFFSET('Sanitation Data'!$G$29,0,10*ROW('Sanitation Data'!G185))="","",OFFSET('Sanitation Data'!$G$29,0,10*ROW('Sanitation Data'!G185)))</f>
        <v/>
      </c>
      <c r="DB191" s="286" t="str">
        <f ca="true">+IF(OFFSET('Sanitation Data'!$G$30,0,10*ROW('Sanitation Data'!G185))="","",OFFSET('Sanitation Data'!$G$30,0,10*ROW('Sanitation Data'!G185)))</f>
        <v/>
      </c>
      <c r="DC191" s="286" t="str">
        <f ca="true">+IF(OFFSET('Sanitation Data'!$G$31,0,10*ROW('Sanitation Data'!G185))="","",OFFSET('Sanitation Data'!$G$31,0,10*ROW('Sanitation Data'!G185)))</f>
        <v/>
      </c>
      <c r="DD191" s="286" t="str">
        <f ca="true">+IF(OFFSET('Sanitation Data'!$G$32,0,10*ROW('Sanitation Data'!G185))="","",OFFSET('Sanitation Data'!$G$32,0,10*ROW('Sanitation Data'!G185)))</f>
        <v/>
      </c>
      <c r="DE191" s="286" t="str">
        <f ca="true">+IF(OFFSET('Sanitation Data'!$H$28,0,10*ROW('Sanitation Data'!H185))="","",OFFSET('Sanitation Data'!$H$28,0,10*ROW('Sanitation Data'!H185)))</f>
        <v/>
      </c>
      <c r="DF191" s="286" t="str">
        <f ca="true">+IF(OFFSET('Sanitation Data'!$H$29,0,10*ROW('Sanitation Data'!H185))="","",OFFSET('Sanitation Data'!$H$29,0,10*ROW('Sanitation Data'!H185)))</f>
        <v/>
      </c>
      <c r="DG191" s="286" t="str">
        <f ca="true">+IF(OFFSET('Sanitation Data'!$H$30,0,10*ROW('Sanitation Data'!H185))="","",OFFSET('Sanitation Data'!$H$30,0,10*ROW('Sanitation Data'!H185)))</f>
        <v/>
      </c>
      <c r="DH191" s="286" t="str">
        <f ca="true">+IF(OFFSET('Sanitation Data'!$H$31,0,10*ROW('Sanitation Data'!H185))="","",OFFSET('Sanitation Data'!$H$31,0,10*ROW('Sanitation Data'!H185)))</f>
        <v/>
      </c>
      <c r="DI191" s="286" t="str">
        <f ca="true">+IF(OFFSET('Sanitation Data'!$H$32,0,10*ROW('Sanitation Data'!H185))="","",OFFSET('Sanitation Data'!$H$32,0,10*ROW('Sanitation Data'!H185)))</f>
        <v/>
      </c>
      <c r="DJ191" s="286" t="str">
        <f ca="true">+IF(OFFSET('Sanitation Data'!$I$28,0,10*ROW('Sanitation Data'!I185))="","",OFFSET('Sanitation Data'!$I$28,0,10*ROW('Sanitation Data'!I185)))</f>
        <v/>
      </c>
      <c r="DK191" s="286" t="str">
        <f ca="true">+IF(OFFSET('Sanitation Data'!$I$29,0,10*ROW('Sanitation Data'!I185))="","",OFFSET('Sanitation Data'!$I$29,0,10*ROW('Sanitation Data'!I185)))</f>
        <v/>
      </c>
      <c r="DL191" s="286" t="str">
        <f ca="true">+IF(OFFSET('Sanitation Data'!$I$30,0,10*ROW('Sanitation Data'!I185))="","",OFFSET('Sanitation Data'!$I$30,0,10*ROW('Sanitation Data'!I185)))</f>
        <v/>
      </c>
      <c r="DM191" s="286" t="str">
        <f ca="true">+IF(OFFSET('Sanitation Data'!$I$31,0,10*ROW('Sanitation Data'!I185))="","",OFFSET('Sanitation Data'!$I$31,0,10*ROW('Sanitation Data'!I185)))</f>
        <v/>
      </c>
      <c r="DN191" s="286" t="str">
        <f ca="true">+IF(OFFSET('Sanitation Data'!$I$32,0,10*ROW('Sanitation Data'!I185))="","",OFFSET('Sanitation Data'!$I$32,0,10*ROW('Sanitation Data'!I185)))</f>
        <v/>
      </c>
      <c r="DO191" s="286" t="str">
        <f ca="true">+IF(OFFSET('Hygiene Data'!$D$11,0,10*ROW('Hygiene Data'!D185))="","",OFFSET('Hygiene Data'!$D$11,0,10*ROW('Hygiene Data'!D185)))</f>
        <v/>
      </c>
      <c r="DP191" s="286" t="str">
        <f ca="true">+IF(OFFSET('Hygiene Data'!$D$12,0,10*ROW('Hygiene Data'!D185))="","",OFFSET('Hygiene Data'!$D$12,0,10*ROW('Hygiene Data'!D185)))</f>
        <v/>
      </c>
      <c r="DQ191" s="286" t="str">
        <f ca="true">+IF(OFFSET('Hygiene Data'!$D$13,0,10*ROW('Hygiene Data'!D185))="","",OFFSET('Hygiene Data'!$D$13,0,10*ROW('Hygiene Data'!D185)))</f>
        <v/>
      </c>
      <c r="DR191" s="286" t="str">
        <f ca="true">+IF(OFFSET('Hygiene Data'!$E$11,0,10*ROW('Hygiene Data'!E185))="","",OFFSET('Hygiene Data'!$E$11,0,10*ROW('Hygiene Data'!E185)))</f>
        <v/>
      </c>
      <c r="DS191" s="286" t="str">
        <f ca="true">+IF(OFFSET('Hygiene Data'!$E$12,0,10*ROW('Hygiene Data'!E185))="","",OFFSET('Hygiene Data'!$E$12,0,10*ROW('Hygiene Data'!E185)))</f>
        <v/>
      </c>
      <c r="DT191" s="286" t="str">
        <f ca="true">+IF(OFFSET('Hygiene Data'!$E$13,0,10*ROW('Hygiene Data'!E185))="","",OFFSET('Hygiene Data'!$E$13,0,10*ROW('Hygiene Data'!E185)))</f>
        <v/>
      </c>
      <c r="DU191" s="286" t="str">
        <f ca="true">+IF(OFFSET('Hygiene Data'!$F$11,0,10*ROW('Hygiene Data'!F185))="","",OFFSET('Hygiene Data'!$F$11,0,10*ROW('Hygiene Data'!F185)))</f>
        <v/>
      </c>
      <c r="DV191" s="286" t="str">
        <f ca="true">+IF(OFFSET('Hygiene Data'!$F$12,0,10*ROW('Hygiene Data'!F185))="","",OFFSET('Hygiene Data'!$F$12,0,10*ROW('Hygiene Data'!F185)))</f>
        <v/>
      </c>
      <c r="DW191" s="286" t="str">
        <f ca="true">+IF(OFFSET('Hygiene Data'!$F$13,0,10*ROW('Hygiene Data'!F185))="","",OFFSET('Hygiene Data'!$F$13,0,10*ROW('Hygiene Data'!F185)))</f>
        <v/>
      </c>
      <c r="DX191" s="286" t="str">
        <f ca="true">+IF(OFFSET('Hygiene Data'!$G$11,0,10*ROW('Hygiene Data'!G185))="","",OFFSET('Hygiene Data'!$G$11,0,10*ROW('Hygiene Data'!G185)))</f>
        <v/>
      </c>
      <c r="DY191" s="286" t="str">
        <f ca="true">+IF(OFFSET('Hygiene Data'!$G$12,0,10*ROW('Hygiene Data'!G185))="","",OFFSET('Hygiene Data'!$G$12,0,10*ROW('Hygiene Data'!G185)))</f>
        <v/>
      </c>
      <c r="DZ191" s="286" t="str">
        <f ca="true">+IF(OFFSET('Hygiene Data'!$G$13,0,10*ROW('Hygiene Data'!G185))="","",OFFSET('Hygiene Data'!$G$13,0,10*ROW('Hygiene Data'!G185)))</f>
        <v/>
      </c>
      <c r="EA191" s="286" t="str">
        <f ca="true">+IF(OFFSET('Hygiene Data'!$H$11,0,10*ROW('Hygiene Data'!H185))="","",OFFSET('Hygiene Data'!$H$11,0,10*ROW('Hygiene Data'!H185)))</f>
        <v/>
      </c>
      <c r="EB191" s="286" t="str">
        <f ca="true">+IF(OFFSET('Hygiene Data'!$H$12,0,10*ROW('Hygiene Data'!H185))="","",OFFSET('Hygiene Data'!$H$12,0,10*ROW('Hygiene Data'!H185)))</f>
        <v/>
      </c>
      <c r="EC191" s="286" t="str">
        <f ca="true">+IF(OFFSET('Hygiene Data'!$H$13,0,10*ROW('Hygiene Data'!H185))="","",OFFSET('Hygiene Data'!$H$13,0,10*ROW('Hygiene Data'!H185)))</f>
        <v/>
      </c>
      <c r="ED191" s="286" t="str">
        <f ca="true">+IF(OFFSET('Hygiene Data'!$I$11,0,10*ROW('Hygiene Data'!I185))="","",OFFSET('Hygiene Data'!$I$11,0,10*ROW('Hygiene Data'!I185)))</f>
        <v/>
      </c>
      <c r="EE191" s="286" t="str">
        <f ca="true">+IF(OFFSET('Hygiene Data'!$I$12,0,10*ROW('Hygiene Data'!I185))="","",OFFSET('Hygiene Data'!$I$12,0,10*ROW('Hygiene Data'!I185)))</f>
        <v/>
      </c>
      <c r="EF191" s="286"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42"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6"/>
      <c r="BS192" s="286" t="str">
        <f ca="true">+IF(OFFSET('Water Data'!$D$27,0,10*ROW('Water Data'!D186))="","",OFFSET('Water Data'!$D$27,0,10*ROW('Water Data'!D186)))</f>
        <v/>
      </c>
      <c r="BT192" s="286" t="str">
        <f ca="true">+IF(OFFSET('Water Data'!$D$28,0,10*ROW('Water Data'!D186))="","",OFFSET('Water Data'!$D$28,0,10*ROW('Water Data'!D186)))</f>
        <v/>
      </c>
      <c r="BU192" s="286" t="str">
        <f ca="true">+IF(OFFSET('Water Data'!$D$29,0,10*ROW('Water Data'!D186))="","",OFFSET('Water Data'!$D$29,0,10*ROW('Water Data'!D186)))</f>
        <v/>
      </c>
      <c r="BV192" s="286" t="str">
        <f ca="true">+IF(OFFSET('Water Data'!$E$27,0,10*ROW('Water Data'!E186))="","",OFFSET('Water Data'!$E$27,0,10*ROW('Water Data'!E186)))</f>
        <v/>
      </c>
      <c r="BW192" s="286" t="str">
        <f ca="true">+IF(OFFSET('Water Data'!$E$28,0,10*ROW('Water Data'!E186))="","",OFFSET('Water Data'!$E$28,0,10*ROW('Water Data'!E186)))</f>
        <v/>
      </c>
      <c r="BX192" s="286" t="str">
        <f ca="true">+IF(OFFSET('Water Data'!$E$29,0,10*ROW('Water Data'!E186))="","",OFFSET('Water Data'!$E$29,0,10*ROW('Water Data'!E186)))</f>
        <v/>
      </c>
      <c r="BY192" s="286" t="str">
        <f ca="true">+IF(OFFSET('Water Data'!$F$27,0,10*ROW('Water Data'!F186))="","",OFFSET('Water Data'!$F$27,0,10*ROW('Water Data'!F186)))</f>
        <v/>
      </c>
      <c r="BZ192" s="286" t="str">
        <f ca="true">+IF(OFFSET('Water Data'!$F$28,0,10*ROW('Water Data'!F186))="","",OFFSET('Water Data'!$F$28,0,10*ROW('Water Data'!F186)))</f>
        <v/>
      </c>
      <c r="CA192" s="286" t="str">
        <f ca="true">+IF(OFFSET('Water Data'!$F$29,0,10*ROW('Water Data'!F186))="","",OFFSET('Water Data'!$F$29,0,10*ROW('Water Data'!F186)))</f>
        <v/>
      </c>
      <c r="CB192" s="286" t="str">
        <f ca="true">+IF(OFFSET('Water Data'!$G$27,0,10*ROW('Water Data'!G186))="","",OFFSET('Water Data'!$G$27,0,10*ROW('Water Data'!G186)))</f>
        <v/>
      </c>
      <c r="CC192" s="286" t="str">
        <f ca="true">+IF(OFFSET('Water Data'!$G$28,0,10*ROW('Water Data'!G186))="","",OFFSET('Water Data'!$G$28,0,10*ROW('Water Data'!G186)))</f>
        <v/>
      </c>
      <c r="CD192" s="286" t="str">
        <f ca="true">+IF(OFFSET('Water Data'!$G$29,0,10*ROW('Water Data'!G186))="","",OFFSET('Water Data'!$G$29,0,10*ROW('Water Data'!G186)))</f>
        <v/>
      </c>
      <c r="CE192" s="286" t="str">
        <f ca="true">+IF(OFFSET('Water Data'!$H$27,0,10*ROW('Water Data'!H186))="","",OFFSET('Water Data'!$H$27,0,10*ROW('Water Data'!H186)))</f>
        <v/>
      </c>
      <c r="CF192" s="286" t="str">
        <f ca="true">+IF(OFFSET('Water Data'!$H$28,0,10*ROW('Water Data'!H186))="","",OFFSET('Water Data'!$H$28,0,10*ROW('Water Data'!H186)))</f>
        <v/>
      </c>
      <c r="CG192" s="286" t="str">
        <f ca="true">+IF(OFFSET('Water Data'!$H$29,0,10*ROW('Water Data'!H186))="","",OFFSET('Water Data'!$H$29,0,10*ROW('Water Data'!H186)))</f>
        <v/>
      </c>
      <c r="CH192" s="286" t="str">
        <f ca="true">+IF(OFFSET('Water Data'!$I$27,0,10*ROW('Water Data'!I186))="","",OFFSET('Water Data'!$I$27,0,10*ROW('Water Data'!I186)))</f>
        <v/>
      </c>
      <c r="CI192" s="286" t="str">
        <f ca="true">+IF(OFFSET('Water Data'!$I$28,0,10*ROW('Water Data'!I186))="","",OFFSET('Water Data'!$I$28,0,10*ROW('Water Data'!I186)))</f>
        <v/>
      </c>
      <c r="CJ192" s="286" t="str">
        <f ca="true">+IF(OFFSET('Water Data'!$I$29,0,10*ROW('Water Data'!I186))="","",OFFSET('Water Data'!$I$29,0,10*ROW('Water Data'!I186)))</f>
        <v/>
      </c>
      <c r="CK192" s="286" t="str">
        <f ca="true">+IF(OFFSET('Sanitation Data'!$D$28,0,10*ROW('Sanitation Data'!D186))="","",OFFSET('Sanitation Data'!$D$28,0,10*ROW('Sanitation Data'!D186)))</f>
        <v/>
      </c>
      <c r="CL192" s="286" t="str">
        <f ca="true">+IF(OFFSET('Sanitation Data'!$D$29,0,10*ROW('Sanitation Data'!D186))="","",OFFSET('Sanitation Data'!$D$29,0,10*ROW('Sanitation Data'!D186)))</f>
        <v/>
      </c>
      <c r="CM192" s="286" t="str">
        <f ca="true">+IF(OFFSET('Sanitation Data'!$D$30,0,10*ROW('Sanitation Data'!D186))="","",OFFSET('Sanitation Data'!$D$30,0,10*ROW('Sanitation Data'!D186)))</f>
        <v/>
      </c>
      <c r="CN192" s="286" t="str">
        <f ca="true">+IF(OFFSET('Sanitation Data'!$D$31,0,10*ROW('Sanitation Data'!D186))="","",OFFSET('Sanitation Data'!$D$31,0,10*ROW('Sanitation Data'!D186)))</f>
        <v/>
      </c>
      <c r="CO192" s="286" t="str">
        <f ca="true">+IF(OFFSET('Sanitation Data'!$D$32,0,10*ROW('Sanitation Data'!D186))="","",OFFSET('Sanitation Data'!$D$32,0,10*ROW('Sanitation Data'!D186)))</f>
        <v/>
      </c>
      <c r="CP192" s="286" t="str">
        <f ca="true">+IF(OFFSET('Sanitation Data'!$E$28,0,10*ROW('Sanitation Data'!E186))="","",OFFSET('Sanitation Data'!$E$28,0,10*ROW('Sanitation Data'!E186)))</f>
        <v/>
      </c>
      <c r="CQ192" s="286" t="str">
        <f ca="true">+IF(OFFSET('Sanitation Data'!$E$29,0,10*ROW('Sanitation Data'!E186))="","",OFFSET('Sanitation Data'!$E$29,0,10*ROW('Sanitation Data'!E186)))</f>
        <v/>
      </c>
      <c r="CR192" s="286" t="str">
        <f ca="true">+IF(OFFSET('Sanitation Data'!$E$30,0,10*ROW('Sanitation Data'!E186))="","",OFFSET('Sanitation Data'!$E$30,0,10*ROW('Sanitation Data'!E186)))</f>
        <v/>
      </c>
      <c r="CS192" s="286" t="str">
        <f ca="true">+IF(OFFSET('Sanitation Data'!$E$31,0,10*ROW('Sanitation Data'!E186))="","",OFFSET('Sanitation Data'!$E$31,0,10*ROW('Sanitation Data'!E186)))</f>
        <v/>
      </c>
      <c r="CT192" s="286" t="str">
        <f ca="true">+IF(OFFSET('Sanitation Data'!$E$32,0,10*ROW('Sanitation Data'!E186))="","",OFFSET('Sanitation Data'!$E$32,0,10*ROW('Sanitation Data'!E186)))</f>
        <v/>
      </c>
      <c r="CU192" s="286" t="str">
        <f ca="true">+IF(OFFSET('Sanitation Data'!$F$28,0,10*ROW('Sanitation Data'!F186))="","",OFFSET('Sanitation Data'!$F$28,0,10*ROW('Sanitation Data'!F186)))</f>
        <v/>
      </c>
      <c r="CV192" s="286" t="str">
        <f ca="true">+IF(OFFSET('Sanitation Data'!$F$29,0,10*ROW('Sanitation Data'!F186))="","",OFFSET('Sanitation Data'!$F$29,0,10*ROW('Sanitation Data'!F186)))</f>
        <v/>
      </c>
      <c r="CW192" s="286" t="str">
        <f ca="true">+IF(OFFSET('Sanitation Data'!$F$30,0,10*ROW('Sanitation Data'!F186))="","",OFFSET('Sanitation Data'!$F$30,0,10*ROW('Sanitation Data'!F186)))</f>
        <v/>
      </c>
      <c r="CX192" s="286" t="str">
        <f ca="true">+IF(OFFSET('Sanitation Data'!$F$31,0,10*ROW('Sanitation Data'!F186))="","",OFFSET('Sanitation Data'!$F$31,0,10*ROW('Sanitation Data'!F186)))</f>
        <v/>
      </c>
      <c r="CY192" s="286" t="str">
        <f ca="true">+IF(OFFSET('Sanitation Data'!$F$32,0,10*ROW('Sanitation Data'!F186))="","",OFFSET('Sanitation Data'!$F$32,0,10*ROW('Sanitation Data'!F186)))</f>
        <v/>
      </c>
      <c r="CZ192" s="286" t="str">
        <f ca="true">+IF(OFFSET('Sanitation Data'!$G$28,0,10*ROW('Sanitation Data'!G186))="","",OFFSET('Sanitation Data'!$G$28,0,10*ROW('Sanitation Data'!G186)))</f>
        <v/>
      </c>
      <c r="DA192" s="286" t="str">
        <f ca="true">+IF(OFFSET('Sanitation Data'!$G$29,0,10*ROW('Sanitation Data'!G186))="","",OFFSET('Sanitation Data'!$G$29,0,10*ROW('Sanitation Data'!G186)))</f>
        <v/>
      </c>
      <c r="DB192" s="286" t="str">
        <f ca="true">+IF(OFFSET('Sanitation Data'!$G$30,0,10*ROW('Sanitation Data'!G186))="","",OFFSET('Sanitation Data'!$G$30,0,10*ROW('Sanitation Data'!G186)))</f>
        <v/>
      </c>
      <c r="DC192" s="286" t="str">
        <f ca="true">+IF(OFFSET('Sanitation Data'!$G$31,0,10*ROW('Sanitation Data'!G186))="","",OFFSET('Sanitation Data'!$G$31,0,10*ROW('Sanitation Data'!G186)))</f>
        <v/>
      </c>
      <c r="DD192" s="286" t="str">
        <f ca="true">+IF(OFFSET('Sanitation Data'!$G$32,0,10*ROW('Sanitation Data'!G186))="","",OFFSET('Sanitation Data'!$G$32,0,10*ROW('Sanitation Data'!G186)))</f>
        <v/>
      </c>
      <c r="DE192" s="286" t="str">
        <f ca="true">+IF(OFFSET('Sanitation Data'!$H$28,0,10*ROW('Sanitation Data'!H186))="","",OFFSET('Sanitation Data'!$H$28,0,10*ROW('Sanitation Data'!H186)))</f>
        <v/>
      </c>
      <c r="DF192" s="286" t="str">
        <f ca="true">+IF(OFFSET('Sanitation Data'!$H$29,0,10*ROW('Sanitation Data'!H186))="","",OFFSET('Sanitation Data'!$H$29,0,10*ROW('Sanitation Data'!H186)))</f>
        <v/>
      </c>
      <c r="DG192" s="286" t="str">
        <f ca="true">+IF(OFFSET('Sanitation Data'!$H$30,0,10*ROW('Sanitation Data'!H186))="","",OFFSET('Sanitation Data'!$H$30,0,10*ROW('Sanitation Data'!H186)))</f>
        <v/>
      </c>
      <c r="DH192" s="286" t="str">
        <f ca="true">+IF(OFFSET('Sanitation Data'!$H$31,0,10*ROW('Sanitation Data'!H186))="","",OFFSET('Sanitation Data'!$H$31,0,10*ROW('Sanitation Data'!H186)))</f>
        <v/>
      </c>
      <c r="DI192" s="286" t="str">
        <f ca="true">+IF(OFFSET('Sanitation Data'!$H$32,0,10*ROW('Sanitation Data'!H186))="","",OFFSET('Sanitation Data'!$H$32,0,10*ROW('Sanitation Data'!H186)))</f>
        <v/>
      </c>
      <c r="DJ192" s="286" t="str">
        <f ca="true">+IF(OFFSET('Sanitation Data'!$I$28,0,10*ROW('Sanitation Data'!I186))="","",OFFSET('Sanitation Data'!$I$28,0,10*ROW('Sanitation Data'!I186)))</f>
        <v/>
      </c>
      <c r="DK192" s="286" t="str">
        <f ca="true">+IF(OFFSET('Sanitation Data'!$I$29,0,10*ROW('Sanitation Data'!I186))="","",OFFSET('Sanitation Data'!$I$29,0,10*ROW('Sanitation Data'!I186)))</f>
        <v/>
      </c>
      <c r="DL192" s="286" t="str">
        <f ca="true">+IF(OFFSET('Sanitation Data'!$I$30,0,10*ROW('Sanitation Data'!I186))="","",OFFSET('Sanitation Data'!$I$30,0,10*ROW('Sanitation Data'!I186)))</f>
        <v/>
      </c>
      <c r="DM192" s="286" t="str">
        <f ca="true">+IF(OFFSET('Sanitation Data'!$I$31,0,10*ROW('Sanitation Data'!I186))="","",OFFSET('Sanitation Data'!$I$31,0,10*ROW('Sanitation Data'!I186)))</f>
        <v/>
      </c>
      <c r="DN192" s="286" t="str">
        <f ca="true">+IF(OFFSET('Sanitation Data'!$I$32,0,10*ROW('Sanitation Data'!I186))="","",OFFSET('Sanitation Data'!$I$32,0,10*ROW('Sanitation Data'!I186)))</f>
        <v/>
      </c>
      <c r="DO192" s="286" t="str">
        <f ca="true">+IF(OFFSET('Hygiene Data'!$D$11,0,10*ROW('Hygiene Data'!D186))="","",OFFSET('Hygiene Data'!$D$11,0,10*ROW('Hygiene Data'!D186)))</f>
        <v/>
      </c>
      <c r="DP192" s="286" t="str">
        <f ca="true">+IF(OFFSET('Hygiene Data'!$D$12,0,10*ROW('Hygiene Data'!D186))="","",OFFSET('Hygiene Data'!$D$12,0,10*ROW('Hygiene Data'!D186)))</f>
        <v/>
      </c>
      <c r="DQ192" s="286" t="str">
        <f ca="true">+IF(OFFSET('Hygiene Data'!$D$13,0,10*ROW('Hygiene Data'!D186))="","",OFFSET('Hygiene Data'!$D$13,0,10*ROW('Hygiene Data'!D186)))</f>
        <v/>
      </c>
      <c r="DR192" s="286" t="str">
        <f ca="true">+IF(OFFSET('Hygiene Data'!$E$11,0,10*ROW('Hygiene Data'!E186))="","",OFFSET('Hygiene Data'!$E$11,0,10*ROW('Hygiene Data'!E186)))</f>
        <v/>
      </c>
      <c r="DS192" s="286" t="str">
        <f ca="true">+IF(OFFSET('Hygiene Data'!$E$12,0,10*ROW('Hygiene Data'!E186))="","",OFFSET('Hygiene Data'!$E$12,0,10*ROW('Hygiene Data'!E186)))</f>
        <v/>
      </c>
      <c r="DT192" s="286" t="str">
        <f ca="true">+IF(OFFSET('Hygiene Data'!$E$13,0,10*ROW('Hygiene Data'!E186))="","",OFFSET('Hygiene Data'!$E$13,0,10*ROW('Hygiene Data'!E186)))</f>
        <v/>
      </c>
      <c r="DU192" s="286" t="str">
        <f ca="true">+IF(OFFSET('Hygiene Data'!$F$11,0,10*ROW('Hygiene Data'!F186))="","",OFFSET('Hygiene Data'!$F$11,0,10*ROW('Hygiene Data'!F186)))</f>
        <v/>
      </c>
      <c r="DV192" s="286" t="str">
        <f ca="true">+IF(OFFSET('Hygiene Data'!$F$12,0,10*ROW('Hygiene Data'!F186))="","",OFFSET('Hygiene Data'!$F$12,0,10*ROW('Hygiene Data'!F186)))</f>
        <v/>
      </c>
      <c r="DW192" s="286" t="str">
        <f ca="true">+IF(OFFSET('Hygiene Data'!$F$13,0,10*ROW('Hygiene Data'!F186))="","",OFFSET('Hygiene Data'!$F$13,0,10*ROW('Hygiene Data'!F186)))</f>
        <v/>
      </c>
      <c r="DX192" s="286" t="str">
        <f ca="true">+IF(OFFSET('Hygiene Data'!$G$11,0,10*ROW('Hygiene Data'!G186))="","",OFFSET('Hygiene Data'!$G$11,0,10*ROW('Hygiene Data'!G186)))</f>
        <v/>
      </c>
      <c r="DY192" s="286" t="str">
        <f ca="true">+IF(OFFSET('Hygiene Data'!$G$12,0,10*ROW('Hygiene Data'!G186))="","",OFFSET('Hygiene Data'!$G$12,0,10*ROW('Hygiene Data'!G186)))</f>
        <v/>
      </c>
      <c r="DZ192" s="286" t="str">
        <f ca="true">+IF(OFFSET('Hygiene Data'!$G$13,0,10*ROW('Hygiene Data'!G186))="","",OFFSET('Hygiene Data'!$G$13,0,10*ROW('Hygiene Data'!G186)))</f>
        <v/>
      </c>
      <c r="EA192" s="286" t="str">
        <f ca="true">+IF(OFFSET('Hygiene Data'!$H$11,0,10*ROW('Hygiene Data'!H186))="","",OFFSET('Hygiene Data'!$H$11,0,10*ROW('Hygiene Data'!H186)))</f>
        <v/>
      </c>
      <c r="EB192" s="286" t="str">
        <f ca="true">+IF(OFFSET('Hygiene Data'!$H$12,0,10*ROW('Hygiene Data'!H186))="","",OFFSET('Hygiene Data'!$H$12,0,10*ROW('Hygiene Data'!H186)))</f>
        <v/>
      </c>
      <c r="EC192" s="286" t="str">
        <f ca="true">+IF(OFFSET('Hygiene Data'!$H$13,0,10*ROW('Hygiene Data'!H186))="","",OFFSET('Hygiene Data'!$H$13,0,10*ROW('Hygiene Data'!H186)))</f>
        <v/>
      </c>
      <c r="ED192" s="286" t="str">
        <f ca="true">+IF(OFFSET('Hygiene Data'!$I$11,0,10*ROW('Hygiene Data'!I186))="","",OFFSET('Hygiene Data'!$I$11,0,10*ROW('Hygiene Data'!I186)))</f>
        <v/>
      </c>
      <c r="EE192" s="286" t="str">
        <f ca="true">+IF(OFFSET('Hygiene Data'!$I$12,0,10*ROW('Hygiene Data'!I186))="","",OFFSET('Hygiene Data'!$I$12,0,10*ROW('Hygiene Data'!I186)))</f>
        <v/>
      </c>
      <c r="EF192" s="286"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42"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6"/>
      <c r="BS193" s="286" t="str">
        <f ca="true">+IF(OFFSET('Water Data'!$D$27,0,10*ROW('Water Data'!D187))="","",OFFSET('Water Data'!$D$27,0,10*ROW('Water Data'!D187)))</f>
        <v/>
      </c>
      <c r="BT193" s="286" t="str">
        <f ca="true">+IF(OFFSET('Water Data'!$D$28,0,10*ROW('Water Data'!D187))="","",OFFSET('Water Data'!$D$28,0,10*ROW('Water Data'!D187)))</f>
        <v/>
      </c>
      <c r="BU193" s="286" t="str">
        <f ca="true">+IF(OFFSET('Water Data'!$D$29,0,10*ROW('Water Data'!D187))="","",OFFSET('Water Data'!$D$29,0,10*ROW('Water Data'!D187)))</f>
        <v/>
      </c>
      <c r="BV193" s="286" t="str">
        <f ca="true">+IF(OFFSET('Water Data'!$E$27,0,10*ROW('Water Data'!E187))="","",OFFSET('Water Data'!$E$27,0,10*ROW('Water Data'!E187)))</f>
        <v/>
      </c>
      <c r="BW193" s="286" t="str">
        <f ca="true">+IF(OFFSET('Water Data'!$E$28,0,10*ROW('Water Data'!E187))="","",OFFSET('Water Data'!$E$28,0,10*ROW('Water Data'!E187)))</f>
        <v/>
      </c>
      <c r="BX193" s="286" t="str">
        <f ca="true">+IF(OFFSET('Water Data'!$E$29,0,10*ROW('Water Data'!E187))="","",OFFSET('Water Data'!$E$29,0,10*ROW('Water Data'!E187)))</f>
        <v/>
      </c>
      <c r="BY193" s="286" t="str">
        <f ca="true">+IF(OFFSET('Water Data'!$F$27,0,10*ROW('Water Data'!F187))="","",OFFSET('Water Data'!$F$27,0,10*ROW('Water Data'!F187)))</f>
        <v/>
      </c>
      <c r="BZ193" s="286" t="str">
        <f ca="true">+IF(OFFSET('Water Data'!$F$28,0,10*ROW('Water Data'!F187))="","",OFFSET('Water Data'!$F$28,0,10*ROW('Water Data'!F187)))</f>
        <v/>
      </c>
      <c r="CA193" s="286" t="str">
        <f ca="true">+IF(OFFSET('Water Data'!$F$29,0,10*ROW('Water Data'!F187))="","",OFFSET('Water Data'!$F$29,0,10*ROW('Water Data'!F187)))</f>
        <v/>
      </c>
      <c r="CB193" s="286" t="str">
        <f ca="true">+IF(OFFSET('Water Data'!$G$27,0,10*ROW('Water Data'!G187))="","",OFFSET('Water Data'!$G$27,0,10*ROW('Water Data'!G187)))</f>
        <v/>
      </c>
      <c r="CC193" s="286" t="str">
        <f ca="true">+IF(OFFSET('Water Data'!$G$28,0,10*ROW('Water Data'!G187))="","",OFFSET('Water Data'!$G$28,0,10*ROW('Water Data'!G187)))</f>
        <v/>
      </c>
      <c r="CD193" s="286" t="str">
        <f ca="true">+IF(OFFSET('Water Data'!$G$29,0,10*ROW('Water Data'!G187))="","",OFFSET('Water Data'!$G$29,0,10*ROW('Water Data'!G187)))</f>
        <v/>
      </c>
      <c r="CE193" s="286" t="str">
        <f ca="true">+IF(OFFSET('Water Data'!$H$27,0,10*ROW('Water Data'!H187))="","",OFFSET('Water Data'!$H$27,0,10*ROW('Water Data'!H187)))</f>
        <v/>
      </c>
      <c r="CF193" s="286" t="str">
        <f ca="true">+IF(OFFSET('Water Data'!$H$28,0,10*ROW('Water Data'!H187))="","",OFFSET('Water Data'!$H$28,0,10*ROW('Water Data'!H187)))</f>
        <v/>
      </c>
      <c r="CG193" s="286" t="str">
        <f ca="true">+IF(OFFSET('Water Data'!$H$29,0,10*ROW('Water Data'!H187))="","",OFFSET('Water Data'!$H$29,0,10*ROW('Water Data'!H187)))</f>
        <v/>
      </c>
      <c r="CH193" s="286" t="str">
        <f ca="true">+IF(OFFSET('Water Data'!$I$27,0,10*ROW('Water Data'!I187))="","",OFFSET('Water Data'!$I$27,0,10*ROW('Water Data'!I187)))</f>
        <v/>
      </c>
      <c r="CI193" s="286" t="str">
        <f ca="true">+IF(OFFSET('Water Data'!$I$28,0,10*ROW('Water Data'!I187))="","",OFFSET('Water Data'!$I$28,0,10*ROW('Water Data'!I187)))</f>
        <v/>
      </c>
      <c r="CJ193" s="286" t="str">
        <f ca="true">+IF(OFFSET('Water Data'!$I$29,0,10*ROW('Water Data'!I187))="","",OFFSET('Water Data'!$I$29,0,10*ROW('Water Data'!I187)))</f>
        <v/>
      </c>
      <c r="CK193" s="286" t="str">
        <f ca="true">+IF(OFFSET('Sanitation Data'!$D$28,0,10*ROW('Sanitation Data'!D187))="","",OFFSET('Sanitation Data'!$D$28,0,10*ROW('Sanitation Data'!D187)))</f>
        <v/>
      </c>
      <c r="CL193" s="286" t="str">
        <f ca="true">+IF(OFFSET('Sanitation Data'!$D$29,0,10*ROW('Sanitation Data'!D187))="","",OFFSET('Sanitation Data'!$D$29,0,10*ROW('Sanitation Data'!D187)))</f>
        <v/>
      </c>
      <c r="CM193" s="286" t="str">
        <f ca="true">+IF(OFFSET('Sanitation Data'!$D$30,0,10*ROW('Sanitation Data'!D187))="","",OFFSET('Sanitation Data'!$D$30,0,10*ROW('Sanitation Data'!D187)))</f>
        <v/>
      </c>
      <c r="CN193" s="286" t="str">
        <f ca="true">+IF(OFFSET('Sanitation Data'!$D$31,0,10*ROW('Sanitation Data'!D187))="","",OFFSET('Sanitation Data'!$D$31,0,10*ROW('Sanitation Data'!D187)))</f>
        <v/>
      </c>
      <c r="CO193" s="286" t="str">
        <f ca="true">+IF(OFFSET('Sanitation Data'!$D$32,0,10*ROW('Sanitation Data'!D187))="","",OFFSET('Sanitation Data'!$D$32,0,10*ROW('Sanitation Data'!D187)))</f>
        <v/>
      </c>
      <c r="CP193" s="286" t="str">
        <f ca="true">+IF(OFFSET('Sanitation Data'!$E$28,0,10*ROW('Sanitation Data'!E187))="","",OFFSET('Sanitation Data'!$E$28,0,10*ROW('Sanitation Data'!E187)))</f>
        <v/>
      </c>
      <c r="CQ193" s="286" t="str">
        <f ca="true">+IF(OFFSET('Sanitation Data'!$E$29,0,10*ROW('Sanitation Data'!E187))="","",OFFSET('Sanitation Data'!$E$29,0,10*ROW('Sanitation Data'!E187)))</f>
        <v/>
      </c>
      <c r="CR193" s="286" t="str">
        <f ca="true">+IF(OFFSET('Sanitation Data'!$E$30,0,10*ROW('Sanitation Data'!E187))="","",OFFSET('Sanitation Data'!$E$30,0,10*ROW('Sanitation Data'!E187)))</f>
        <v/>
      </c>
      <c r="CS193" s="286" t="str">
        <f ca="true">+IF(OFFSET('Sanitation Data'!$E$31,0,10*ROW('Sanitation Data'!E187))="","",OFFSET('Sanitation Data'!$E$31,0,10*ROW('Sanitation Data'!E187)))</f>
        <v/>
      </c>
      <c r="CT193" s="286" t="str">
        <f ca="true">+IF(OFFSET('Sanitation Data'!$E$32,0,10*ROW('Sanitation Data'!E187))="","",OFFSET('Sanitation Data'!$E$32,0,10*ROW('Sanitation Data'!E187)))</f>
        <v/>
      </c>
      <c r="CU193" s="286" t="str">
        <f ca="true">+IF(OFFSET('Sanitation Data'!$F$28,0,10*ROW('Sanitation Data'!F187))="","",OFFSET('Sanitation Data'!$F$28,0,10*ROW('Sanitation Data'!F187)))</f>
        <v/>
      </c>
      <c r="CV193" s="286" t="str">
        <f ca="true">+IF(OFFSET('Sanitation Data'!$F$29,0,10*ROW('Sanitation Data'!F187))="","",OFFSET('Sanitation Data'!$F$29,0,10*ROW('Sanitation Data'!F187)))</f>
        <v/>
      </c>
      <c r="CW193" s="286" t="str">
        <f ca="true">+IF(OFFSET('Sanitation Data'!$F$30,0,10*ROW('Sanitation Data'!F187))="","",OFFSET('Sanitation Data'!$F$30,0,10*ROW('Sanitation Data'!F187)))</f>
        <v/>
      </c>
      <c r="CX193" s="286" t="str">
        <f ca="true">+IF(OFFSET('Sanitation Data'!$F$31,0,10*ROW('Sanitation Data'!F187))="","",OFFSET('Sanitation Data'!$F$31,0,10*ROW('Sanitation Data'!F187)))</f>
        <v/>
      </c>
      <c r="CY193" s="286" t="str">
        <f ca="true">+IF(OFFSET('Sanitation Data'!$F$32,0,10*ROW('Sanitation Data'!F187))="","",OFFSET('Sanitation Data'!$F$32,0,10*ROW('Sanitation Data'!F187)))</f>
        <v/>
      </c>
      <c r="CZ193" s="286" t="str">
        <f ca="true">+IF(OFFSET('Sanitation Data'!$G$28,0,10*ROW('Sanitation Data'!G187))="","",OFFSET('Sanitation Data'!$G$28,0,10*ROW('Sanitation Data'!G187)))</f>
        <v/>
      </c>
      <c r="DA193" s="286" t="str">
        <f ca="true">+IF(OFFSET('Sanitation Data'!$G$29,0,10*ROW('Sanitation Data'!G187))="","",OFFSET('Sanitation Data'!$G$29,0,10*ROW('Sanitation Data'!G187)))</f>
        <v/>
      </c>
      <c r="DB193" s="286" t="str">
        <f ca="true">+IF(OFFSET('Sanitation Data'!$G$30,0,10*ROW('Sanitation Data'!G187))="","",OFFSET('Sanitation Data'!$G$30,0,10*ROW('Sanitation Data'!G187)))</f>
        <v/>
      </c>
      <c r="DC193" s="286" t="str">
        <f ca="true">+IF(OFFSET('Sanitation Data'!$G$31,0,10*ROW('Sanitation Data'!G187))="","",OFFSET('Sanitation Data'!$G$31,0,10*ROW('Sanitation Data'!G187)))</f>
        <v/>
      </c>
      <c r="DD193" s="286" t="str">
        <f ca="true">+IF(OFFSET('Sanitation Data'!$G$32,0,10*ROW('Sanitation Data'!G187))="","",OFFSET('Sanitation Data'!$G$32,0,10*ROW('Sanitation Data'!G187)))</f>
        <v/>
      </c>
      <c r="DE193" s="286" t="str">
        <f ca="true">+IF(OFFSET('Sanitation Data'!$H$28,0,10*ROW('Sanitation Data'!H187))="","",OFFSET('Sanitation Data'!$H$28,0,10*ROW('Sanitation Data'!H187)))</f>
        <v/>
      </c>
      <c r="DF193" s="286" t="str">
        <f ca="true">+IF(OFFSET('Sanitation Data'!$H$29,0,10*ROW('Sanitation Data'!H187))="","",OFFSET('Sanitation Data'!$H$29,0,10*ROW('Sanitation Data'!H187)))</f>
        <v/>
      </c>
      <c r="DG193" s="286" t="str">
        <f ca="true">+IF(OFFSET('Sanitation Data'!$H$30,0,10*ROW('Sanitation Data'!H187))="","",OFFSET('Sanitation Data'!$H$30,0,10*ROW('Sanitation Data'!H187)))</f>
        <v/>
      </c>
      <c r="DH193" s="286" t="str">
        <f ca="true">+IF(OFFSET('Sanitation Data'!$H$31,0,10*ROW('Sanitation Data'!H187))="","",OFFSET('Sanitation Data'!$H$31,0,10*ROW('Sanitation Data'!H187)))</f>
        <v/>
      </c>
      <c r="DI193" s="286" t="str">
        <f ca="true">+IF(OFFSET('Sanitation Data'!$H$32,0,10*ROW('Sanitation Data'!H187))="","",OFFSET('Sanitation Data'!$H$32,0,10*ROW('Sanitation Data'!H187)))</f>
        <v/>
      </c>
      <c r="DJ193" s="286" t="str">
        <f ca="true">+IF(OFFSET('Sanitation Data'!$I$28,0,10*ROW('Sanitation Data'!I187))="","",OFFSET('Sanitation Data'!$I$28,0,10*ROW('Sanitation Data'!I187)))</f>
        <v/>
      </c>
      <c r="DK193" s="286" t="str">
        <f ca="true">+IF(OFFSET('Sanitation Data'!$I$29,0,10*ROW('Sanitation Data'!I187))="","",OFFSET('Sanitation Data'!$I$29,0,10*ROW('Sanitation Data'!I187)))</f>
        <v/>
      </c>
      <c r="DL193" s="286" t="str">
        <f ca="true">+IF(OFFSET('Sanitation Data'!$I$30,0,10*ROW('Sanitation Data'!I187))="","",OFFSET('Sanitation Data'!$I$30,0,10*ROW('Sanitation Data'!I187)))</f>
        <v/>
      </c>
      <c r="DM193" s="286" t="str">
        <f ca="true">+IF(OFFSET('Sanitation Data'!$I$31,0,10*ROW('Sanitation Data'!I187))="","",OFFSET('Sanitation Data'!$I$31,0,10*ROW('Sanitation Data'!I187)))</f>
        <v/>
      </c>
      <c r="DN193" s="286" t="str">
        <f ca="true">+IF(OFFSET('Sanitation Data'!$I$32,0,10*ROW('Sanitation Data'!I187))="","",OFFSET('Sanitation Data'!$I$32,0,10*ROW('Sanitation Data'!I187)))</f>
        <v/>
      </c>
      <c r="DO193" s="286" t="str">
        <f ca="true">+IF(OFFSET('Hygiene Data'!$D$11,0,10*ROW('Hygiene Data'!D187))="","",OFFSET('Hygiene Data'!$D$11,0,10*ROW('Hygiene Data'!D187)))</f>
        <v/>
      </c>
      <c r="DP193" s="286" t="str">
        <f ca="true">+IF(OFFSET('Hygiene Data'!$D$12,0,10*ROW('Hygiene Data'!D187))="","",OFFSET('Hygiene Data'!$D$12,0,10*ROW('Hygiene Data'!D187)))</f>
        <v/>
      </c>
      <c r="DQ193" s="286" t="str">
        <f ca="true">+IF(OFFSET('Hygiene Data'!$D$13,0,10*ROW('Hygiene Data'!D187))="","",OFFSET('Hygiene Data'!$D$13,0,10*ROW('Hygiene Data'!D187)))</f>
        <v/>
      </c>
      <c r="DR193" s="286" t="str">
        <f ca="true">+IF(OFFSET('Hygiene Data'!$E$11,0,10*ROW('Hygiene Data'!E187))="","",OFFSET('Hygiene Data'!$E$11,0,10*ROW('Hygiene Data'!E187)))</f>
        <v/>
      </c>
      <c r="DS193" s="286" t="str">
        <f ca="true">+IF(OFFSET('Hygiene Data'!$E$12,0,10*ROW('Hygiene Data'!E187))="","",OFFSET('Hygiene Data'!$E$12,0,10*ROW('Hygiene Data'!E187)))</f>
        <v/>
      </c>
      <c r="DT193" s="286" t="str">
        <f ca="true">+IF(OFFSET('Hygiene Data'!$E$13,0,10*ROW('Hygiene Data'!E187))="","",OFFSET('Hygiene Data'!$E$13,0,10*ROW('Hygiene Data'!E187)))</f>
        <v/>
      </c>
      <c r="DU193" s="286" t="str">
        <f ca="true">+IF(OFFSET('Hygiene Data'!$F$11,0,10*ROW('Hygiene Data'!F187))="","",OFFSET('Hygiene Data'!$F$11,0,10*ROW('Hygiene Data'!F187)))</f>
        <v/>
      </c>
      <c r="DV193" s="286" t="str">
        <f ca="true">+IF(OFFSET('Hygiene Data'!$F$12,0,10*ROW('Hygiene Data'!F187))="","",OFFSET('Hygiene Data'!$F$12,0,10*ROW('Hygiene Data'!F187)))</f>
        <v/>
      </c>
      <c r="DW193" s="286" t="str">
        <f ca="true">+IF(OFFSET('Hygiene Data'!$F$13,0,10*ROW('Hygiene Data'!F187))="","",OFFSET('Hygiene Data'!$F$13,0,10*ROW('Hygiene Data'!F187)))</f>
        <v/>
      </c>
      <c r="DX193" s="286" t="str">
        <f ca="true">+IF(OFFSET('Hygiene Data'!$G$11,0,10*ROW('Hygiene Data'!G187))="","",OFFSET('Hygiene Data'!$G$11,0,10*ROW('Hygiene Data'!G187)))</f>
        <v/>
      </c>
      <c r="DY193" s="286" t="str">
        <f ca="true">+IF(OFFSET('Hygiene Data'!$G$12,0,10*ROW('Hygiene Data'!G187))="","",OFFSET('Hygiene Data'!$G$12,0,10*ROW('Hygiene Data'!G187)))</f>
        <v/>
      </c>
      <c r="DZ193" s="286" t="str">
        <f ca="true">+IF(OFFSET('Hygiene Data'!$G$13,0,10*ROW('Hygiene Data'!G187))="","",OFFSET('Hygiene Data'!$G$13,0,10*ROW('Hygiene Data'!G187)))</f>
        <v/>
      </c>
      <c r="EA193" s="286" t="str">
        <f ca="true">+IF(OFFSET('Hygiene Data'!$H$11,0,10*ROW('Hygiene Data'!H187))="","",OFFSET('Hygiene Data'!$H$11,0,10*ROW('Hygiene Data'!H187)))</f>
        <v/>
      </c>
      <c r="EB193" s="286" t="str">
        <f ca="true">+IF(OFFSET('Hygiene Data'!$H$12,0,10*ROW('Hygiene Data'!H187))="","",OFFSET('Hygiene Data'!$H$12,0,10*ROW('Hygiene Data'!H187)))</f>
        <v/>
      </c>
      <c r="EC193" s="286" t="str">
        <f ca="true">+IF(OFFSET('Hygiene Data'!$H$13,0,10*ROW('Hygiene Data'!H187))="","",OFFSET('Hygiene Data'!$H$13,0,10*ROW('Hygiene Data'!H187)))</f>
        <v/>
      </c>
      <c r="ED193" s="286" t="str">
        <f ca="true">+IF(OFFSET('Hygiene Data'!$I$11,0,10*ROW('Hygiene Data'!I187))="","",OFFSET('Hygiene Data'!$I$11,0,10*ROW('Hygiene Data'!I187)))</f>
        <v/>
      </c>
      <c r="EE193" s="286" t="str">
        <f ca="true">+IF(OFFSET('Hygiene Data'!$I$12,0,10*ROW('Hygiene Data'!I187))="","",OFFSET('Hygiene Data'!$I$12,0,10*ROW('Hygiene Data'!I187)))</f>
        <v/>
      </c>
      <c r="EF193" s="286"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42"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6"/>
      <c r="BS194" s="286" t="str">
        <f ca="true">+IF(OFFSET('Water Data'!$D$27,0,10*ROW('Water Data'!D188))="","",OFFSET('Water Data'!$D$27,0,10*ROW('Water Data'!D188)))</f>
        <v/>
      </c>
      <c r="BT194" s="286" t="str">
        <f ca="true">+IF(OFFSET('Water Data'!$D$28,0,10*ROW('Water Data'!D188))="","",OFFSET('Water Data'!$D$28,0,10*ROW('Water Data'!D188)))</f>
        <v/>
      </c>
      <c r="BU194" s="286" t="str">
        <f ca="true">+IF(OFFSET('Water Data'!$D$29,0,10*ROW('Water Data'!D188))="","",OFFSET('Water Data'!$D$29,0,10*ROW('Water Data'!D188)))</f>
        <v/>
      </c>
      <c r="BV194" s="286" t="str">
        <f ca="true">+IF(OFFSET('Water Data'!$E$27,0,10*ROW('Water Data'!E188))="","",OFFSET('Water Data'!$E$27,0,10*ROW('Water Data'!E188)))</f>
        <v/>
      </c>
      <c r="BW194" s="286" t="str">
        <f ca="true">+IF(OFFSET('Water Data'!$E$28,0,10*ROW('Water Data'!E188))="","",OFFSET('Water Data'!$E$28,0,10*ROW('Water Data'!E188)))</f>
        <v/>
      </c>
      <c r="BX194" s="286" t="str">
        <f ca="true">+IF(OFFSET('Water Data'!$E$29,0,10*ROW('Water Data'!E188))="","",OFFSET('Water Data'!$E$29,0,10*ROW('Water Data'!E188)))</f>
        <v/>
      </c>
      <c r="BY194" s="286" t="str">
        <f ca="true">+IF(OFFSET('Water Data'!$F$27,0,10*ROW('Water Data'!F188))="","",OFFSET('Water Data'!$F$27,0,10*ROW('Water Data'!F188)))</f>
        <v/>
      </c>
      <c r="BZ194" s="286" t="str">
        <f ca="true">+IF(OFFSET('Water Data'!$F$28,0,10*ROW('Water Data'!F188))="","",OFFSET('Water Data'!$F$28,0,10*ROW('Water Data'!F188)))</f>
        <v/>
      </c>
      <c r="CA194" s="286" t="str">
        <f ca="true">+IF(OFFSET('Water Data'!$F$29,0,10*ROW('Water Data'!F188))="","",OFFSET('Water Data'!$F$29,0,10*ROW('Water Data'!F188)))</f>
        <v/>
      </c>
      <c r="CB194" s="286" t="str">
        <f ca="true">+IF(OFFSET('Water Data'!$G$27,0,10*ROW('Water Data'!G188))="","",OFFSET('Water Data'!$G$27,0,10*ROW('Water Data'!G188)))</f>
        <v/>
      </c>
      <c r="CC194" s="286" t="str">
        <f ca="true">+IF(OFFSET('Water Data'!$G$28,0,10*ROW('Water Data'!G188))="","",OFFSET('Water Data'!$G$28,0,10*ROW('Water Data'!G188)))</f>
        <v/>
      </c>
      <c r="CD194" s="286" t="str">
        <f ca="true">+IF(OFFSET('Water Data'!$G$29,0,10*ROW('Water Data'!G188))="","",OFFSET('Water Data'!$G$29,0,10*ROW('Water Data'!G188)))</f>
        <v/>
      </c>
      <c r="CE194" s="286" t="str">
        <f ca="true">+IF(OFFSET('Water Data'!$H$27,0,10*ROW('Water Data'!H188))="","",OFFSET('Water Data'!$H$27,0,10*ROW('Water Data'!H188)))</f>
        <v/>
      </c>
      <c r="CF194" s="286" t="str">
        <f ca="true">+IF(OFFSET('Water Data'!$H$28,0,10*ROW('Water Data'!H188))="","",OFFSET('Water Data'!$H$28,0,10*ROW('Water Data'!H188)))</f>
        <v/>
      </c>
      <c r="CG194" s="286" t="str">
        <f ca="true">+IF(OFFSET('Water Data'!$H$29,0,10*ROW('Water Data'!H188))="","",OFFSET('Water Data'!$H$29,0,10*ROW('Water Data'!H188)))</f>
        <v/>
      </c>
      <c r="CH194" s="286" t="str">
        <f ca="true">+IF(OFFSET('Water Data'!$I$27,0,10*ROW('Water Data'!I188))="","",OFFSET('Water Data'!$I$27,0,10*ROW('Water Data'!I188)))</f>
        <v/>
      </c>
      <c r="CI194" s="286" t="str">
        <f ca="true">+IF(OFFSET('Water Data'!$I$28,0,10*ROW('Water Data'!I188))="","",OFFSET('Water Data'!$I$28,0,10*ROW('Water Data'!I188)))</f>
        <v/>
      </c>
      <c r="CJ194" s="286" t="str">
        <f ca="true">+IF(OFFSET('Water Data'!$I$29,0,10*ROW('Water Data'!I188))="","",OFFSET('Water Data'!$I$29,0,10*ROW('Water Data'!I188)))</f>
        <v/>
      </c>
      <c r="CK194" s="286" t="str">
        <f ca="true">+IF(OFFSET('Sanitation Data'!$D$28,0,10*ROW('Sanitation Data'!D188))="","",OFFSET('Sanitation Data'!$D$28,0,10*ROW('Sanitation Data'!D188)))</f>
        <v/>
      </c>
      <c r="CL194" s="286" t="str">
        <f ca="true">+IF(OFFSET('Sanitation Data'!$D$29,0,10*ROW('Sanitation Data'!D188))="","",OFFSET('Sanitation Data'!$D$29,0,10*ROW('Sanitation Data'!D188)))</f>
        <v/>
      </c>
      <c r="CM194" s="286" t="str">
        <f ca="true">+IF(OFFSET('Sanitation Data'!$D$30,0,10*ROW('Sanitation Data'!D188))="","",OFFSET('Sanitation Data'!$D$30,0,10*ROW('Sanitation Data'!D188)))</f>
        <v/>
      </c>
      <c r="CN194" s="286" t="str">
        <f ca="true">+IF(OFFSET('Sanitation Data'!$D$31,0,10*ROW('Sanitation Data'!D188))="","",OFFSET('Sanitation Data'!$D$31,0,10*ROW('Sanitation Data'!D188)))</f>
        <v/>
      </c>
      <c r="CO194" s="286" t="str">
        <f ca="true">+IF(OFFSET('Sanitation Data'!$D$32,0,10*ROW('Sanitation Data'!D188))="","",OFFSET('Sanitation Data'!$D$32,0,10*ROW('Sanitation Data'!D188)))</f>
        <v/>
      </c>
      <c r="CP194" s="286" t="str">
        <f ca="true">+IF(OFFSET('Sanitation Data'!$E$28,0,10*ROW('Sanitation Data'!E188))="","",OFFSET('Sanitation Data'!$E$28,0,10*ROW('Sanitation Data'!E188)))</f>
        <v/>
      </c>
      <c r="CQ194" s="286" t="str">
        <f ca="true">+IF(OFFSET('Sanitation Data'!$E$29,0,10*ROW('Sanitation Data'!E188))="","",OFFSET('Sanitation Data'!$E$29,0,10*ROW('Sanitation Data'!E188)))</f>
        <v/>
      </c>
      <c r="CR194" s="286" t="str">
        <f ca="true">+IF(OFFSET('Sanitation Data'!$E$30,0,10*ROW('Sanitation Data'!E188))="","",OFFSET('Sanitation Data'!$E$30,0,10*ROW('Sanitation Data'!E188)))</f>
        <v/>
      </c>
      <c r="CS194" s="286" t="str">
        <f ca="true">+IF(OFFSET('Sanitation Data'!$E$31,0,10*ROW('Sanitation Data'!E188))="","",OFFSET('Sanitation Data'!$E$31,0,10*ROW('Sanitation Data'!E188)))</f>
        <v/>
      </c>
      <c r="CT194" s="286" t="str">
        <f ca="true">+IF(OFFSET('Sanitation Data'!$E$32,0,10*ROW('Sanitation Data'!E188))="","",OFFSET('Sanitation Data'!$E$32,0,10*ROW('Sanitation Data'!E188)))</f>
        <v/>
      </c>
      <c r="CU194" s="286" t="str">
        <f ca="true">+IF(OFFSET('Sanitation Data'!$F$28,0,10*ROW('Sanitation Data'!F188))="","",OFFSET('Sanitation Data'!$F$28,0,10*ROW('Sanitation Data'!F188)))</f>
        <v/>
      </c>
      <c r="CV194" s="286" t="str">
        <f ca="true">+IF(OFFSET('Sanitation Data'!$F$29,0,10*ROW('Sanitation Data'!F188))="","",OFFSET('Sanitation Data'!$F$29,0,10*ROW('Sanitation Data'!F188)))</f>
        <v/>
      </c>
      <c r="CW194" s="286" t="str">
        <f ca="true">+IF(OFFSET('Sanitation Data'!$F$30,0,10*ROW('Sanitation Data'!F188))="","",OFFSET('Sanitation Data'!$F$30,0,10*ROW('Sanitation Data'!F188)))</f>
        <v/>
      </c>
      <c r="CX194" s="286" t="str">
        <f ca="true">+IF(OFFSET('Sanitation Data'!$F$31,0,10*ROW('Sanitation Data'!F188))="","",OFFSET('Sanitation Data'!$F$31,0,10*ROW('Sanitation Data'!F188)))</f>
        <v/>
      </c>
      <c r="CY194" s="286" t="str">
        <f ca="true">+IF(OFFSET('Sanitation Data'!$F$32,0,10*ROW('Sanitation Data'!F188))="","",OFFSET('Sanitation Data'!$F$32,0,10*ROW('Sanitation Data'!F188)))</f>
        <v/>
      </c>
      <c r="CZ194" s="286" t="str">
        <f ca="true">+IF(OFFSET('Sanitation Data'!$G$28,0,10*ROW('Sanitation Data'!G188))="","",OFFSET('Sanitation Data'!$G$28,0,10*ROW('Sanitation Data'!G188)))</f>
        <v/>
      </c>
      <c r="DA194" s="286" t="str">
        <f ca="true">+IF(OFFSET('Sanitation Data'!$G$29,0,10*ROW('Sanitation Data'!G188))="","",OFFSET('Sanitation Data'!$G$29,0,10*ROW('Sanitation Data'!G188)))</f>
        <v/>
      </c>
      <c r="DB194" s="286" t="str">
        <f ca="true">+IF(OFFSET('Sanitation Data'!$G$30,0,10*ROW('Sanitation Data'!G188))="","",OFFSET('Sanitation Data'!$G$30,0,10*ROW('Sanitation Data'!G188)))</f>
        <v/>
      </c>
      <c r="DC194" s="286" t="str">
        <f ca="true">+IF(OFFSET('Sanitation Data'!$G$31,0,10*ROW('Sanitation Data'!G188))="","",OFFSET('Sanitation Data'!$G$31,0,10*ROW('Sanitation Data'!G188)))</f>
        <v/>
      </c>
      <c r="DD194" s="286" t="str">
        <f ca="true">+IF(OFFSET('Sanitation Data'!$G$32,0,10*ROW('Sanitation Data'!G188))="","",OFFSET('Sanitation Data'!$G$32,0,10*ROW('Sanitation Data'!G188)))</f>
        <v/>
      </c>
      <c r="DE194" s="286" t="str">
        <f ca="true">+IF(OFFSET('Sanitation Data'!$H$28,0,10*ROW('Sanitation Data'!H188))="","",OFFSET('Sanitation Data'!$H$28,0,10*ROW('Sanitation Data'!H188)))</f>
        <v/>
      </c>
      <c r="DF194" s="286" t="str">
        <f ca="true">+IF(OFFSET('Sanitation Data'!$H$29,0,10*ROW('Sanitation Data'!H188))="","",OFFSET('Sanitation Data'!$H$29,0,10*ROW('Sanitation Data'!H188)))</f>
        <v/>
      </c>
      <c r="DG194" s="286" t="str">
        <f ca="true">+IF(OFFSET('Sanitation Data'!$H$30,0,10*ROW('Sanitation Data'!H188))="","",OFFSET('Sanitation Data'!$H$30,0,10*ROW('Sanitation Data'!H188)))</f>
        <v/>
      </c>
      <c r="DH194" s="286" t="str">
        <f ca="true">+IF(OFFSET('Sanitation Data'!$H$31,0,10*ROW('Sanitation Data'!H188))="","",OFFSET('Sanitation Data'!$H$31,0,10*ROW('Sanitation Data'!H188)))</f>
        <v/>
      </c>
      <c r="DI194" s="286" t="str">
        <f ca="true">+IF(OFFSET('Sanitation Data'!$H$32,0,10*ROW('Sanitation Data'!H188))="","",OFFSET('Sanitation Data'!$H$32,0,10*ROW('Sanitation Data'!H188)))</f>
        <v/>
      </c>
      <c r="DJ194" s="286" t="str">
        <f ca="true">+IF(OFFSET('Sanitation Data'!$I$28,0,10*ROW('Sanitation Data'!I188))="","",OFFSET('Sanitation Data'!$I$28,0,10*ROW('Sanitation Data'!I188)))</f>
        <v/>
      </c>
      <c r="DK194" s="286" t="str">
        <f ca="true">+IF(OFFSET('Sanitation Data'!$I$29,0,10*ROW('Sanitation Data'!I188))="","",OFFSET('Sanitation Data'!$I$29,0,10*ROW('Sanitation Data'!I188)))</f>
        <v/>
      </c>
      <c r="DL194" s="286" t="str">
        <f ca="true">+IF(OFFSET('Sanitation Data'!$I$30,0,10*ROW('Sanitation Data'!I188))="","",OFFSET('Sanitation Data'!$I$30,0,10*ROW('Sanitation Data'!I188)))</f>
        <v/>
      </c>
      <c r="DM194" s="286" t="str">
        <f ca="true">+IF(OFFSET('Sanitation Data'!$I$31,0,10*ROW('Sanitation Data'!I188))="","",OFFSET('Sanitation Data'!$I$31,0,10*ROW('Sanitation Data'!I188)))</f>
        <v/>
      </c>
      <c r="DN194" s="286" t="str">
        <f ca="true">+IF(OFFSET('Sanitation Data'!$I$32,0,10*ROW('Sanitation Data'!I188))="","",OFFSET('Sanitation Data'!$I$32,0,10*ROW('Sanitation Data'!I188)))</f>
        <v/>
      </c>
      <c r="DO194" s="286" t="str">
        <f ca="true">+IF(OFFSET('Hygiene Data'!$D$11,0,10*ROW('Hygiene Data'!D188))="","",OFFSET('Hygiene Data'!$D$11,0,10*ROW('Hygiene Data'!D188)))</f>
        <v/>
      </c>
      <c r="DP194" s="286" t="str">
        <f ca="true">+IF(OFFSET('Hygiene Data'!$D$12,0,10*ROW('Hygiene Data'!D188))="","",OFFSET('Hygiene Data'!$D$12,0,10*ROW('Hygiene Data'!D188)))</f>
        <v/>
      </c>
      <c r="DQ194" s="286" t="str">
        <f ca="true">+IF(OFFSET('Hygiene Data'!$D$13,0,10*ROW('Hygiene Data'!D188))="","",OFFSET('Hygiene Data'!$D$13,0,10*ROW('Hygiene Data'!D188)))</f>
        <v/>
      </c>
      <c r="DR194" s="286" t="str">
        <f ca="true">+IF(OFFSET('Hygiene Data'!$E$11,0,10*ROW('Hygiene Data'!E188))="","",OFFSET('Hygiene Data'!$E$11,0,10*ROW('Hygiene Data'!E188)))</f>
        <v/>
      </c>
      <c r="DS194" s="286" t="str">
        <f ca="true">+IF(OFFSET('Hygiene Data'!$E$12,0,10*ROW('Hygiene Data'!E188))="","",OFFSET('Hygiene Data'!$E$12,0,10*ROW('Hygiene Data'!E188)))</f>
        <v/>
      </c>
      <c r="DT194" s="286" t="str">
        <f ca="true">+IF(OFFSET('Hygiene Data'!$E$13,0,10*ROW('Hygiene Data'!E188))="","",OFFSET('Hygiene Data'!$E$13,0,10*ROW('Hygiene Data'!E188)))</f>
        <v/>
      </c>
      <c r="DU194" s="286" t="str">
        <f ca="true">+IF(OFFSET('Hygiene Data'!$F$11,0,10*ROW('Hygiene Data'!F188))="","",OFFSET('Hygiene Data'!$F$11,0,10*ROW('Hygiene Data'!F188)))</f>
        <v/>
      </c>
      <c r="DV194" s="286" t="str">
        <f ca="true">+IF(OFFSET('Hygiene Data'!$F$12,0,10*ROW('Hygiene Data'!F188))="","",OFFSET('Hygiene Data'!$F$12,0,10*ROW('Hygiene Data'!F188)))</f>
        <v/>
      </c>
      <c r="DW194" s="286" t="str">
        <f ca="true">+IF(OFFSET('Hygiene Data'!$F$13,0,10*ROW('Hygiene Data'!F188))="","",OFFSET('Hygiene Data'!$F$13,0,10*ROW('Hygiene Data'!F188)))</f>
        <v/>
      </c>
      <c r="DX194" s="286" t="str">
        <f ca="true">+IF(OFFSET('Hygiene Data'!$G$11,0,10*ROW('Hygiene Data'!G188))="","",OFFSET('Hygiene Data'!$G$11,0,10*ROW('Hygiene Data'!G188)))</f>
        <v/>
      </c>
      <c r="DY194" s="286" t="str">
        <f ca="true">+IF(OFFSET('Hygiene Data'!$G$12,0,10*ROW('Hygiene Data'!G188))="","",OFFSET('Hygiene Data'!$G$12,0,10*ROW('Hygiene Data'!G188)))</f>
        <v/>
      </c>
      <c r="DZ194" s="286" t="str">
        <f ca="true">+IF(OFFSET('Hygiene Data'!$G$13,0,10*ROW('Hygiene Data'!G188))="","",OFFSET('Hygiene Data'!$G$13,0,10*ROW('Hygiene Data'!G188)))</f>
        <v/>
      </c>
      <c r="EA194" s="286" t="str">
        <f ca="true">+IF(OFFSET('Hygiene Data'!$H$11,0,10*ROW('Hygiene Data'!H188))="","",OFFSET('Hygiene Data'!$H$11,0,10*ROW('Hygiene Data'!H188)))</f>
        <v/>
      </c>
      <c r="EB194" s="286" t="str">
        <f ca="true">+IF(OFFSET('Hygiene Data'!$H$12,0,10*ROW('Hygiene Data'!H188))="","",OFFSET('Hygiene Data'!$H$12,0,10*ROW('Hygiene Data'!H188)))</f>
        <v/>
      </c>
      <c r="EC194" s="286" t="str">
        <f ca="true">+IF(OFFSET('Hygiene Data'!$H$13,0,10*ROW('Hygiene Data'!H188))="","",OFFSET('Hygiene Data'!$H$13,0,10*ROW('Hygiene Data'!H188)))</f>
        <v/>
      </c>
      <c r="ED194" s="286" t="str">
        <f ca="true">+IF(OFFSET('Hygiene Data'!$I$11,0,10*ROW('Hygiene Data'!I188))="","",OFFSET('Hygiene Data'!$I$11,0,10*ROW('Hygiene Data'!I188)))</f>
        <v/>
      </c>
      <c r="EE194" s="286" t="str">
        <f ca="true">+IF(OFFSET('Hygiene Data'!$I$12,0,10*ROW('Hygiene Data'!I188))="","",OFFSET('Hygiene Data'!$I$12,0,10*ROW('Hygiene Data'!I188)))</f>
        <v/>
      </c>
      <c r="EF194" s="286"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42"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6"/>
      <c r="BS195" s="286" t="str">
        <f ca="true">+IF(OFFSET('Water Data'!$D$27,0,10*ROW('Water Data'!D189))="","",OFFSET('Water Data'!$D$27,0,10*ROW('Water Data'!D189)))</f>
        <v/>
      </c>
      <c r="BT195" s="286" t="str">
        <f ca="true">+IF(OFFSET('Water Data'!$D$28,0,10*ROW('Water Data'!D189))="","",OFFSET('Water Data'!$D$28,0,10*ROW('Water Data'!D189)))</f>
        <v/>
      </c>
      <c r="BU195" s="286" t="str">
        <f ca="true">+IF(OFFSET('Water Data'!$D$29,0,10*ROW('Water Data'!D189))="","",OFFSET('Water Data'!$D$29,0,10*ROW('Water Data'!D189)))</f>
        <v/>
      </c>
      <c r="BV195" s="286" t="str">
        <f ca="true">+IF(OFFSET('Water Data'!$E$27,0,10*ROW('Water Data'!E189))="","",OFFSET('Water Data'!$E$27,0,10*ROW('Water Data'!E189)))</f>
        <v/>
      </c>
      <c r="BW195" s="286" t="str">
        <f ca="true">+IF(OFFSET('Water Data'!$E$28,0,10*ROW('Water Data'!E189))="","",OFFSET('Water Data'!$E$28,0,10*ROW('Water Data'!E189)))</f>
        <v/>
      </c>
      <c r="BX195" s="286" t="str">
        <f ca="true">+IF(OFFSET('Water Data'!$E$29,0,10*ROW('Water Data'!E189))="","",OFFSET('Water Data'!$E$29,0,10*ROW('Water Data'!E189)))</f>
        <v/>
      </c>
      <c r="BY195" s="286" t="str">
        <f ca="true">+IF(OFFSET('Water Data'!$F$27,0,10*ROW('Water Data'!F189))="","",OFFSET('Water Data'!$F$27,0,10*ROW('Water Data'!F189)))</f>
        <v/>
      </c>
      <c r="BZ195" s="286" t="str">
        <f ca="true">+IF(OFFSET('Water Data'!$F$28,0,10*ROW('Water Data'!F189))="","",OFFSET('Water Data'!$F$28,0,10*ROW('Water Data'!F189)))</f>
        <v/>
      </c>
      <c r="CA195" s="286" t="str">
        <f ca="true">+IF(OFFSET('Water Data'!$F$29,0,10*ROW('Water Data'!F189))="","",OFFSET('Water Data'!$F$29,0,10*ROW('Water Data'!F189)))</f>
        <v/>
      </c>
      <c r="CB195" s="286" t="str">
        <f ca="true">+IF(OFFSET('Water Data'!$G$27,0,10*ROW('Water Data'!G189))="","",OFFSET('Water Data'!$G$27,0,10*ROW('Water Data'!G189)))</f>
        <v/>
      </c>
      <c r="CC195" s="286" t="str">
        <f ca="true">+IF(OFFSET('Water Data'!$G$28,0,10*ROW('Water Data'!G189))="","",OFFSET('Water Data'!$G$28,0,10*ROW('Water Data'!G189)))</f>
        <v/>
      </c>
      <c r="CD195" s="286" t="str">
        <f ca="true">+IF(OFFSET('Water Data'!$G$29,0,10*ROW('Water Data'!G189))="","",OFFSET('Water Data'!$G$29,0,10*ROW('Water Data'!G189)))</f>
        <v/>
      </c>
      <c r="CE195" s="286" t="str">
        <f ca="true">+IF(OFFSET('Water Data'!$H$27,0,10*ROW('Water Data'!H189))="","",OFFSET('Water Data'!$H$27,0,10*ROW('Water Data'!H189)))</f>
        <v/>
      </c>
      <c r="CF195" s="286" t="str">
        <f ca="true">+IF(OFFSET('Water Data'!$H$28,0,10*ROW('Water Data'!H189))="","",OFFSET('Water Data'!$H$28,0,10*ROW('Water Data'!H189)))</f>
        <v/>
      </c>
      <c r="CG195" s="286" t="str">
        <f ca="true">+IF(OFFSET('Water Data'!$H$29,0,10*ROW('Water Data'!H189))="","",OFFSET('Water Data'!$H$29,0,10*ROW('Water Data'!H189)))</f>
        <v/>
      </c>
      <c r="CH195" s="286" t="str">
        <f ca="true">+IF(OFFSET('Water Data'!$I$27,0,10*ROW('Water Data'!I189))="","",OFFSET('Water Data'!$I$27,0,10*ROW('Water Data'!I189)))</f>
        <v/>
      </c>
      <c r="CI195" s="286" t="str">
        <f ca="true">+IF(OFFSET('Water Data'!$I$28,0,10*ROW('Water Data'!I189))="","",OFFSET('Water Data'!$I$28,0,10*ROW('Water Data'!I189)))</f>
        <v/>
      </c>
      <c r="CJ195" s="286" t="str">
        <f ca="true">+IF(OFFSET('Water Data'!$I$29,0,10*ROW('Water Data'!I189))="","",OFFSET('Water Data'!$I$29,0,10*ROW('Water Data'!I189)))</f>
        <v/>
      </c>
      <c r="CK195" s="286" t="str">
        <f ca="true">+IF(OFFSET('Sanitation Data'!$D$28,0,10*ROW('Sanitation Data'!D189))="","",OFFSET('Sanitation Data'!$D$28,0,10*ROW('Sanitation Data'!D189)))</f>
        <v/>
      </c>
      <c r="CL195" s="286" t="str">
        <f ca="true">+IF(OFFSET('Sanitation Data'!$D$29,0,10*ROW('Sanitation Data'!D189))="","",OFFSET('Sanitation Data'!$D$29,0,10*ROW('Sanitation Data'!D189)))</f>
        <v/>
      </c>
      <c r="CM195" s="286" t="str">
        <f ca="true">+IF(OFFSET('Sanitation Data'!$D$30,0,10*ROW('Sanitation Data'!D189))="","",OFFSET('Sanitation Data'!$D$30,0,10*ROW('Sanitation Data'!D189)))</f>
        <v/>
      </c>
      <c r="CN195" s="286" t="str">
        <f ca="true">+IF(OFFSET('Sanitation Data'!$D$31,0,10*ROW('Sanitation Data'!D189))="","",OFFSET('Sanitation Data'!$D$31,0,10*ROW('Sanitation Data'!D189)))</f>
        <v/>
      </c>
      <c r="CO195" s="286" t="str">
        <f ca="true">+IF(OFFSET('Sanitation Data'!$D$32,0,10*ROW('Sanitation Data'!D189))="","",OFFSET('Sanitation Data'!$D$32,0,10*ROW('Sanitation Data'!D189)))</f>
        <v/>
      </c>
      <c r="CP195" s="286" t="str">
        <f ca="true">+IF(OFFSET('Sanitation Data'!$E$28,0,10*ROW('Sanitation Data'!E189))="","",OFFSET('Sanitation Data'!$E$28,0,10*ROW('Sanitation Data'!E189)))</f>
        <v/>
      </c>
      <c r="CQ195" s="286" t="str">
        <f ca="true">+IF(OFFSET('Sanitation Data'!$E$29,0,10*ROW('Sanitation Data'!E189))="","",OFFSET('Sanitation Data'!$E$29,0,10*ROW('Sanitation Data'!E189)))</f>
        <v/>
      </c>
      <c r="CR195" s="286" t="str">
        <f ca="true">+IF(OFFSET('Sanitation Data'!$E$30,0,10*ROW('Sanitation Data'!E189))="","",OFFSET('Sanitation Data'!$E$30,0,10*ROW('Sanitation Data'!E189)))</f>
        <v/>
      </c>
      <c r="CS195" s="286" t="str">
        <f ca="true">+IF(OFFSET('Sanitation Data'!$E$31,0,10*ROW('Sanitation Data'!E189))="","",OFFSET('Sanitation Data'!$E$31,0,10*ROW('Sanitation Data'!E189)))</f>
        <v/>
      </c>
      <c r="CT195" s="286" t="str">
        <f ca="true">+IF(OFFSET('Sanitation Data'!$E$32,0,10*ROW('Sanitation Data'!E189))="","",OFFSET('Sanitation Data'!$E$32,0,10*ROW('Sanitation Data'!E189)))</f>
        <v/>
      </c>
      <c r="CU195" s="286" t="str">
        <f ca="true">+IF(OFFSET('Sanitation Data'!$F$28,0,10*ROW('Sanitation Data'!F189))="","",OFFSET('Sanitation Data'!$F$28,0,10*ROW('Sanitation Data'!F189)))</f>
        <v/>
      </c>
      <c r="CV195" s="286" t="str">
        <f ca="true">+IF(OFFSET('Sanitation Data'!$F$29,0,10*ROW('Sanitation Data'!F189))="","",OFFSET('Sanitation Data'!$F$29,0,10*ROW('Sanitation Data'!F189)))</f>
        <v/>
      </c>
      <c r="CW195" s="286" t="str">
        <f ca="true">+IF(OFFSET('Sanitation Data'!$F$30,0,10*ROW('Sanitation Data'!F189))="","",OFFSET('Sanitation Data'!$F$30,0,10*ROW('Sanitation Data'!F189)))</f>
        <v/>
      </c>
      <c r="CX195" s="286" t="str">
        <f ca="true">+IF(OFFSET('Sanitation Data'!$F$31,0,10*ROW('Sanitation Data'!F189))="","",OFFSET('Sanitation Data'!$F$31,0,10*ROW('Sanitation Data'!F189)))</f>
        <v/>
      </c>
      <c r="CY195" s="286" t="str">
        <f ca="true">+IF(OFFSET('Sanitation Data'!$F$32,0,10*ROW('Sanitation Data'!F189))="","",OFFSET('Sanitation Data'!$F$32,0,10*ROW('Sanitation Data'!F189)))</f>
        <v/>
      </c>
      <c r="CZ195" s="286" t="str">
        <f ca="true">+IF(OFFSET('Sanitation Data'!$G$28,0,10*ROW('Sanitation Data'!G189))="","",OFFSET('Sanitation Data'!$G$28,0,10*ROW('Sanitation Data'!G189)))</f>
        <v/>
      </c>
      <c r="DA195" s="286" t="str">
        <f ca="true">+IF(OFFSET('Sanitation Data'!$G$29,0,10*ROW('Sanitation Data'!G189))="","",OFFSET('Sanitation Data'!$G$29,0,10*ROW('Sanitation Data'!G189)))</f>
        <v/>
      </c>
      <c r="DB195" s="286" t="str">
        <f ca="true">+IF(OFFSET('Sanitation Data'!$G$30,0,10*ROW('Sanitation Data'!G189))="","",OFFSET('Sanitation Data'!$G$30,0,10*ROW('Sanitation Data'!G189)))</f>
        <v/>
      </c>
      <c r="DC195" s="286" t="str">
        <f ca="true">+IF(OFFSET('Sanitation Data'!$G$31,0,10*ROW('Sanitation Data'!G189))="","",OFFSET('Sanitation Data'!$G$31,0,10*ROW('Sanitation Data'!G189)))</f>
        <v/>
      </c>
      <c r="DD195" s="286" t="str">
        <f ca="true">+IF(OFFSET('Sanitation Data'!$G$32,0,10*ROW('Sanitation Data'!G189))="","",OFFSET('Sanitation Data'!$G$32,0,10*ROW('Sanitation Data'!G189)))</f>
        <v/>
      </c>
      <c r="DE195" s="286" t="str">
        <f ca="true">+IF(OFFSET('Sanitation Data'!$H$28,0,10*ROW('Sanitation Data'!H189))="","",OFFSET('Sanitation Data'!$H$28,0,10*ROW('Sanitation Data'!H189)))</f>
        <v/>
      </c>
      <c r="DF195" s="286" t="str">
        <f ca="true">+IF(OFFSET('Sanitation Data'!$H$29,0,10*ROW('Sanitation Data'!H189))="","",OFFSET('Sanitation Data'!$H$29,0,10*ROW('Sanitation Data'!H189)))</f>
        <v/>
      </c>
      <c r="DG195" s="286" t="str">
        <f ca="true">+IF(OFFSET('Sanitation Data'!$H$30,0,10*ROW('Sanitation Data'!H189))="","",OFFSET('Sanitation Data'!$H$30,0,10*ROW('Sanitation Data'!H189)))</f>
        <v/>
      </c>
      <c r="DH195" s="286" t="str">
        <f ca="true">+IF(OFFSET('Sanitation Data'!$H$31,0,10*ROW('Sanitation Data'!H189))="","",OFFSET('Sanitation Data'!$H$31,0,10*ROW('Sanitation Data'!H189)))</f>
        <v/>
      </c>
      <c r="DI195" s="286" t="str">
        <f ca="true">+IF(OFFSET('Sanitation Data'!$H$32,0,10*ROW('Sanitation Data'!H189))="","",OFFSET('Sanitation Data'!$H$32,0,10*ROW('Sanitation Data'!H189)))</f>
        <v/>
      </c>
      <c r="DJ195" s="286" t="str">
        <f ca="true">+IF(OFFSET('Sanitation Data'!$I$28,0,10*ROW('Sanitation Data'!I189))="","",OFFSET('Sanitation Data'!$I$28,0,10*ROW('Sanitation Data'!I189)))</f>
        <v/>
      </c>
      <c r="DK195" s="286" t="str">
        <f ca="true">+IF(OFFSET('Sanitation Data'!$I$29,0,10*ROW('Sanitation Data'!I189))="","",OFFSET('Sanitation Data'!$I$29,0,10*ROW('Sanitation Data'!I189)))</f>
        <v/>
      </c>
      <c r="DL195" s="286" t="str">
        <f ca="true">+IF(OFFSET('Sanitation Data'!$I$30,0,10*ROW('Sanitation Data'!I189))="","",OFFSET('Sanitation Data'!$I$30,0,10*ROW('Sanitation Data'!I189)))</f>
        <v/>
      </c>
      <c r="DM195" s="286" t="str">
        <f ca="true">+IF(OFFSET('Sanitation Data'!$I$31,0,10*ROW('Sanitation Data'!I189))="","",OFFSET('Sanitation Data'!$I$31,0,10*ROW('Sanitation Data'!I189)))</f>
        <v/>
      </c>
      <c r="DN195" s="286" t="str">
        <f ca="true">+IF(OFFSET('Sanitation Data'!$I$32,0,10*ROW('Sanitation Data'!I189))="","",OFFSET('Sanitation Data'!$I$32,0,10*ROW('Sanitation Data'!I189)))</f>
        <v/>
      </c>
      <c r="DO195" s="286" t="str">
        <f ca="true">+IF(OFFSET('Hygiene Data'!$D$11,0,10*ROW('Hygiene Data'!D189))="","",OFFSET('Hygiene Data'!$D$11,0,10*ROW('Hygiene Data'!D189)))</f>
        <v/>
      </c>
      <c r="DP195" s="286" t="str">
        <f ca="true">+IF(OFFSET('Hygiene Data'!$D$12,0,10*ROW('Hygiene Data'!D189))="","",OFFSET('Hygiene Data'!$D$12,0,10*ROW('Hygiene Data'!D189)))</f>
        <v/>
      </c>
      <c r="DQ195" s="286" t="str">
        <f ca="true">+IF(OFFSET('Hygiene Data'!$D$13,0,10*ROW('Hygiene Data'!D189))="","",OFFSET('Hygiene Data'!$D$13,0,10*ROW('Hygiene Data'!D189)))</f>
        <v/>
      </c>
      <c r="DR195" s="286" t="str">
        <f ca="true">+IF(OFFSET('Hygiene Data'!$E$11,0,10*ROW('Hygiene Data'!E189))="","",OFFSET('Hygiene Data'!$E$11,0,10*ROW('Hygiene Data'!E189)))</f>
        <v/>
      </c>
      <c r="DS195" s="286" t="str">
        <f ca="true">+IF(OFFSET('Hygiene Data'!$E$12,0,10*ROW('Hygiene Data'!E189))="","",OFFSET('Hygiene Data'!$E$12,0,10*ROW('Hygiene Data'!E189)))</f>
        <v/>
      </c>
      <c r="DT195" s="286" t="str">
        <f ca="true">+IF(OFFSET('Hygiene Data'!$E$13,0,10*ROW('Hygiene Data'!E189))="","",OFFSET('Hygiene Data'!$E$13,0,10*ROW('Hygiene Data'!E189)))</f>
        <v/>
      </c>
      <c r="DU195" s="286" t="str">
        <f ca="true">+IF(OFFSET('Hygiene Data'!$F$11,0,10*ROW('Hygiene Data'!F189))="","",OFFSET('Hygiene Data'!$F$11,0,10*ROW('Hygiene Data'!F189)))</f>
        <v/>
      </c>
      <c r="DV195" s="286" t="str">
        <f ca="true">+IF(OFFSET('Hygiene Data'!$F$12,0,10*ROW('Hygiene Data'!F189))="","",OFFSET('Hygiene Data'!$F$12,0,10*ROW('Hygiene Data'!F189)))</f>
        <v/>
      </c>
      <c r="DW195" s="286" t="str">
        <f ca="true">+IF(OFFSET('Hygiene Data'!$F$13,0,10*ROW('Hygiene Data'!F189))="","",OFFSET('Hygiene Data'!$F$13,0,10*ROW('Hygiene Data'!F189)))</f>
        <v/>
      </c>
      <c r="DX195" s="286" t="str">
        <f ca="true">+IF(OFFSET('Hygiene Data'!$G$11,0,10*ROW('Hygiene Data'!G189))="","",OFFSET('Hygiene Data'!$G$11,0,10*ROW('Hygiene Data'!G189)))</f>
        <v/>
      </c>
      <c r="DY195" s="286" t="str">
        <f ca="true">+IF(OFFSET('Hygiene Data'!$G$12,0,10*ROW('Hygiene Data'!G189))="","",OFFSET('Hygiene Data'!$G$12,0,10*ROW('Hygiene Data'!G189)))</f>
        <v/>
      </c>
      <c r="DZ195" s="286" t="str">
        <f ca="true">+IF(OFFSET('Hygiene Data'!$G$13,0,10*ROW('Hygiene Data'!G189))="","",OFFSET('Hygiene Data'!$G$13,0,10*ROW('Hygiene Data'!G189)))</f>
        <v/>
      </c>
      <c r="EA195" s="286" t="str">
        <f ca="true">+IF(OFFSET('Hygiene Data'!$H$11,0,10*ROW('Hygiene Data'!H189))="","",OFFSET('Hygiene Data'!$H$11,0,10*ROW('Hygiene Data'!H189)))</f>
        <v/>
      </c>
      <c r="EB195" s="286" t="str">
        <f ca="true">+IF(OFFSET('Hygiene Data'!$H$12,0,10*ROW('Hygiene Data'!H189))="","",OFFSET('Hygiene Data'!$H$12,0,10*ROW('Hygiene Data'!H189)))</f>
        <v/>
      </c>
      <c r="EC195" s="286" t="str">
        <f ca="true">+IF(OFFSET('Hygiene Data'!$H$13,0,10*ROW('Hygiene Data'!H189))="","",OFFSET('Hygiene Data'!$H$13,0,10*ROW('Hygiene Data'!H189)))</f>
        <v/>
      </c>
      <c r="ED195" s="286" t="str">
        <f ca="true">+IF(OFFSET('Hygiene Data'!$I$11,0,10*ROW('Hygiene Data'!I189))="","",OFFSET('Hygiene Data'!$I$11,0,10*ROW('Hygiene Data'!I189)))</f>
        <v/>
      </c>
      <c r="EE195" s="286" t="str">
        <f ca="true">+IF(OFFSET('Hygiene Data'!$I$12,0,10*ROW('Hygiene Data'!I189))="","",OFFSET('Hygiene Data'!$I$12,0,10*ROW('Hygiene Data'!I189)))</f>
        <v/>
      </c>
      <c r="EF195" s="286"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42"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6"/>
      <c r="BS196" s="286" t="str">
        <f ca="true">+IF(OFFSET('Water Data'!$D$27,0,10*ROW('Water Data'!D190))="","",OFFSET('Water Data'!$D$27,0,10*ROW('Water Data'!D190)))</f>
        <v/>
      </c>
      <c r="BT196" s="286" t="str">
        <f ca="true">+IF(OFFSET('Water Data'!$D$28,0,10*ROW('Water Data'!D190))="","",OFFSET('Water Data'!$D$28,0,10*ROW('Water Data'!D190)))</f>
        <v/>
      </c>
      <c r="BU196" s="286" t="str">
        <f ca="true">+IF(OFFSET('Water Data'!$D$29,0,10*ROW('Water Data'!D190))="","",OFFSET('Water Data'!$D$29,0,10*ROW('Water Data'!D190)))</f>
        <v/>
      </c>
      <c r="BV196" s="286" t="str">
        <f ca="true">+IF(OFFSET('Water Data'!$E$27,0,10*ROW('Water Data'!E190))="","",OFFSET('Water Data'!$E$27,0,10*ROW('Water Data'!E190)))</f>
        <v/>
      </c>
      <c r="BW196" s="286" t="str">
        <f ca="true">+IF(OFFSET('Water Data'!$E$28,0,10*ROW('Water Data'!E190))="","",OFFSET('Water Data'!$E$28,0,10*ROW('Water Data'!E190)))</f>
        <v/>
      </c>
      <c r="BX196" s="286" t="str">
        <f ca="true">+IF(OFFSET('Water Data'!$E$29,0,10*ROW('Water Data'!E190))="","",OFFSET('Water Data'!$E$29,0,10*ROW('Water Data'!E190)))</f>
        <v/>
      </c>
      <c r="BY196" s="286" t="str">
        <f ca="true">+IF(OFFSET('Water Data'!$F$27,0,10*ROW('Water Data'!F190))="","",OFFSET('Water Data'!$F$27,0,10*ROW('Water Data'!F190)))</f>
        <v/>
      </c>
      <c r="BZ196" s="286" t="str">
        <f ca="true">+IF(OFFSET('Water Data'!$F$28,0,10*ROW('Water Data'!F190))="","",OFFSET('Water Data'!$F$28,0,10*ROW('Water Data'!F190)))</f>
        <v/>
      </c>
      <c r="CA196" s="286" t="str">
        <f ca="true">+IF(OFFSET('Water Data'!$F$29,0,10*ROW('Water Data'!F190))="","",OFFSET('Water Data'!$F$29,0,10*ROW('Water Data'!F190)))</f>
        <v/>
      </c>
      <c r="CB196" s="286" t="str">
        <f ca="true">+IF(OFFSET('Water Data'!$G$27,0,10*ROW('Water Data'!G190))="","",OFFSET('Water Data'!$G$27,0,10*ROW('Water Data'!G190)))</f>
        <v/>
      </c>
      <c r="CC196" s="286" t="str">
        <f ca="true">+IF(OFFSET('Water Data'!$G$28,0,10*ROW('Water Data'!G190))="","",OFFSET('Water Data'!$G$28,0,10*ROW('Water Data'!G190)))</f>
        <v/>
      </c>
      <c r="CD196" s="286" t="str">
        <f ca="true">+IF(OFFSET('Water Data'!$G$29,0,10*ROW('Water Data'!G190))="","",OFFSET('Water Data'!$G$29,0,10*ROW('Water Data'!G190)))</f>
        <v/>
      </c>
      <c r="CE196" s="286" t="str">
        <f ca="true">+IF(OFFSET('Water Data'!$H$27,0,10*ROW('Water Data'!H190))="","",OFFSET('Water Data'!$H$27,0,10*ROW('Water Data'!H190)))</f>
        <v/>
      </c>
      <c r="CF196" s="286" t="str">
        <f ca="true">+IF(OFFSET('Water Data'!$H$28,0,10*ROW('Water Data'!H190))="","",OFFSET('Water Data'!$H$28,0,10*ROW('Water Data'!H190)))</f>
        <v/>
      </c>
      <c r="CG196" s="286" t="str">
        <f ca="true">+IF(OFFSET('Water Data'!$H$29,0,10*ROW('Water Data'!H190))="","",OFFSET('Water Data'!$H$29,0,10*ROW('Water Data'!H190)))</f>
        <v/>
      </c>
      <c r="CH196" s="286" t="str">
        <f ca="true">+IF(OFFSET('Water Data'!$I$27,0,10*ROW('Water Data'!I190))="","",OFFSET('Water Data'!$I$27,0,10*ROW('Water Data'!I190)))</f>
        <v/>
      </c>
      <c r="CI196" s="286" t="str">
        <f ca="true">+IF(OFFSET('Water Data'!$I$28,0,10*ROW('Water Data'!I190))="","",OFFSET('Water Data'!$I$28,0,10*ROW('Water Data'!I190)))</f>
        <v/>
      </c>
      <c r="CJ196" s="286" t="str">
        <f ca="true">+IF(OFFSET('Water Data'!$I$29,0,10*ROW('Water Data'!I190))="","",OFFSET('Water Data'!$I$29,0,10*ROW('Water Data'!I190)))</f>
        <v/>
      </c>
      <c r="CK196" s="286" t="str">
        <f ca="true">+IF(OFFSET('Sanitation Data'!$D$28,0,10*ROW('Sanitation Data'!D190))="","",OFFSET('Sanitation Data'!$D$28,0,10*ROW('Sanitation Data'!D190)))</f>
        <v/>
      </c>
      <c r="CL196" s="286" t="str">
        <f ca="true">+IF(OFFSET('Sanitation Data'!$D$29,0,10*ROW('Sanitation Data'!D190))="","",OFFSET('Sanitation Data'!$D$29,0,10*ROW('Sanitation Data'!D190)))</f>
        <v/>
      </c>
      <c r="CM196" s="286" t="str">
        <f ca="true">+IF(OFFSET('Sanitation Data'!$D$30,0,10*ROW('Sanitation Data'!D190))="","",OFFSET('Sanitation Data'!$D$30,0,10*ROW('Sanitation Data'!D190)))</f>
        <v/>
      </c>
      <c r="CN196" s="286" t="str">
        <f ca="true">+IF(OFFSET('Sanitation Data'!$D$31,0,10*ROW('Sanitation Data'!D190))="","",OFFSET('Sanitation Data'!$D$31,0,10*ROW('Sanitation Data'!D190)))</f>
        <v/>
      </c>
      <c r="CO196" s="286" t="str">
        <f ca="true">+IF(OFFSET('Sanitation Data'!$D$32,0,10*ROW('Sanitation Data'!D190))="","",OFFSET('Sanitation Data'!$D$32,0,10*ROW('Sanitation Data'!D190)))</f>
        <v/>
      </c>
      <c r="CP196" s="286" t="str">
        <f ca="true">+IF(OFFSET('Sanitation Data'!$E$28,0,10*ROW('Sanitation Data'!E190))="","",OFFSET('Sanitation Data'!$E$28,0,10*ROW('Sanitation Data'!E190)))</f>
        <v/>
      </c>
      <c r="CQ196" s="286" t="str">
        <f ca="true">+IF(OFFSET('Sanitation Data'!$E$29,0,10*ROW('Sanitation Data'!E190))="","",OFFSET('Sanitation Data'!$E$29,0,10*ROW('Sanitation Data'!E190)))</f>
        <v/>
      </c>
      <c r="CR196" s="286" t="str">
        <f ca="true">+IF(OFFSET('Sanitation Data'!$E$30,0,10*ROW('Sanitation Data'!E190))="","",OFFSET('Sanitation Data'!$E$30,0,10*ROW('Sanitation Data'!E190)))</f>
        <v/>
      </c>
      <c r="CS196" s="286" t="str">
        <f ca="true">+IF(OFFSET('Sanitation Data'!$E$31,0,10*ROW('Sanitation Data'!E190))="","",OFFSET('Sanitation Data'!$E$31,0,10*ROW('Sanitation Data'!E190)))</f>
        <v/>
      </c>
      <c r="CT196" s="286" t="str">
        <f ca="true">+IF(OFFSET('Sanitation Data'!$E$32,0,10*ROW('Sanitation Data'!E190))="","",OFFSET('Sanitation Data'!$E$32,0,10*ROW('Sanitation Data'!E190)))</f>
        <v/>
      </c>
      <c r="CU196" s="286" t="str">
        <f ca="true">+IF(OFFSET('Sanitation Data'!$F$28,0,10*ROW('Sanitation Data'!F190))="","",OFFSET('Sanitation Data'!$F$28,0,10*ROW('Sanitation Data'!F190)))</f>
        <v/>
      </c>
      <c r="CV196" s="286" t="str">
        <f ca="true">+IF(OFFSET('Sanitation Data'!$F$29,0,10*ROW('Sanitation Data'!F190))="","",OFFSET('Sanitation Data'!$F$29,0,10*ROW('Sanitation Data'!F190)))</f>
        <v/>
      </c>
      <c r="CW196" s="286" t="str">
        <f ca="true">+IF(OFFSET('Sanitation Data'!$F$30,0,10*ROW('Sanitation Data'!F190))="","",OFFSET('Sanitation Data'!$F$30,0,10*ROW('Sanitation Data'!F190)))</f>
        <v/>
      </c>
      <c r="CX196" s="286" t="str">
        <f ca="true">+IF(OFFSET('Sanitation Data'!$F$31,0,10*ROW('Sanitation Data'!F190))="","",OFFSET('Sanitation Data'!$F$31,0,10*ROW('Sanitation Data'!F190)))</f>
        <v/>
      </c>
      <c r="CY196" s="286" t="str">
        <f ca="true">+IF(OFFSET('Sanitation Data'!$F$32,0,10*ROW('Sanitation Data'!F190))="","",OFFSET('Sanitation Data'!$F$32,0,10*ROW('Sanitation Data'!F190)))</f>
        <v/>
      </c>
      <c r="CZ196" s="286" t="str">
        <f ca="true">+IF(OFFSET('Sanitation Data'!$G$28,0,10*ROW('Sanitation Data'!G190))="","",OFFSET('Sanitation Data'!$G$28,0,10*ROW('Sanitation Data'!G190)))</f>
        <v/>
      </c>
      <c r="DA196" s="286" t="str">
        <f ca="true">+IF(OFFSET('Sanitation Data'!$G$29,0,10*ROW('Sanitation Data'!G190))="","",OFFSET('Sanitation Data'!$G$29,0,10*ROW('Sanitation Data'!G190)))</f>
        <v/>
      </c>
      <c r="DB196" s="286" t="str">
        <f ca="true">+IF(OFFSET('Sanitation Data'!$G$30,0,10*ROW('Sanitation Data'!G190))="","",OFFSET('Sanitation Data'!$G$30,0,10*ROW('Sanitation Data'!G190)))</f>
        <v/>
      </c>
      <c r="DC196" s="286" t="str">
        <f ca="true">+IF(OFFSET('Sanitation Data'!$G$31,0,10*ROW('Sanitation Data'!G190))="","",OFFSET('Sanitation Data'!$G$31,0,10*ROW('Sanitation Data'!G190)))</f>
        <v/>
      </c>
      <c r="DD196" s="286" t="str">
        <f ca="true">+IF(OFFSET('Sanitation Data'!$G$32,0,10*ROW('Sanitation Data'!G190))="","",OFFSET('Sanitation Data'!$G$32,0,10*ROW('Sanitation Data'!G190)))</f>
        <v/>
      </c>
      <c r="DE196" s="286" t="str">
        <f ca="true">+IF(OFFSET('Sanitation Data'!$H$28,0,10*ROW('Sanitation Data'!H190))="","",OFFSET('Sanitation Data'!$H$28,0,10*ROW('Sanitation Data'!H190)))</f>
        <v/>
      </c>
      <c r="DF196" s="286" t="str">
        <f ca="true">+IF(OFFSET('Sanitation Data'!$H$29,0,10*ROW('Sanitation Data'!H190))="","",OFFSET('Sanitation Data'!$H$29,0,10*ROW('Sanitation Data'!H190)))</f>
        <v/>
      </c>
      <c r="DG196" s="286" t="str">
        <f ca="true">+IF(OFFSET('Sanitation Data'!$H$30,0,10*ROW('Sanitation Data'!H190))="","",OFFSET('Sanitation Data'!$H$30,0,10*ROW('Sanitation Data'!H190)))</f>
        <v/>
      </c>
      <c r="DH196" s="286" t="str">
        <f ca="true">+IF(OFFSET('Sanitation Data'!$H$31,0,10*ROW('Sanitation Data'!H190))="","",OFFSET('Sanitation Data'!$H$31,0,10*ROW('Sanitation Data'!H190)))</f>
        <v/>
      </c>
      <c r="DI196" s="286" t="str">
        <f ca="true">+IF(OFFSET('Sanitation Data'!$H$32,0,10*ROW('Sanitation Data'!H190))="","",OFFSET('Sanitation Data'!$H$32,0,10*ROW('Sanitation Data'!H190)))</f>
        <v/>
      </c>
      <c r="DJ196" s="286" t="str">
        <f ca="true">+IF(OFFSET('Sanitation Data'!$I$28,0,10*ROW('Sanitation Data'!I190))="","",OFFSET('Sanitation Data'!$I$28,0,10*ROW('Sanitation Data'!I190)))</f>
        <v/>
      </c>
      <c r="DK196" s="286" t="str">
        <f ca="true">+IF(OFFSET('Sanitation Data'!$I$29,0,10*ROW('Sanitation Data'!I190))="","",OFFSET('Sanitation Data'!$I$29,0,10*ROW('Sanitation Data'!I190)))</f>
        <v/>
      </c>
      <c r="DL196" s="286" t="str">
        <f ca="true">+IF(OFFSET('Sanitation Data'!$I$30,0,10*ROW('Sanitation Data'!I190))="","",OFFSET('Sanitation Data'!$I$30,0,10*ROW('Sanitation Data'!I190)))</f>
        <v/>
      </c>
      <c r="DM196" s="286" t="str">
        <f ca="true">+IF(OFFSET('Sanitation Data'!$I$31,0,10*ROW('Sanitation Data'!I190))="","",OFFSET('Sanitation Data'!$I$31,0,10*ROW('Sanitation Data'!I190)))</f>
        <v/>
      </c>
      <c r="DN196" s="286" t="str">
        <f ca="true">+IF(OFFSET('Sanitation Data'!$I$32,0,10*ROW('Sanitation Data'!I190))="","",OFFSET('Sanitation Data'!$I$32,0,10*ROW('Sanitation Data'!I190)))</f>
        <v/>
      </c>
      <c r="DO196" s="286" t="str">
        <f ca="true">+IF(OFFSET('Hygiene Data'!$D$11,0,10*ROW('Hygiene Data'!D190))="","",OFFSET('Hygiene Data'!$D$11,0,10*ROW('Hygiene Data'!D190)))</f>
        <v/>
      </c>
      <c r="DP196" s="286" t="str">
        <f ca="true">+IF(OFFSET('Hygiene Data'!$D$12,0,10*ROW('Hygiene Data'!D190))="","",OFFSET('Hygiene Data'!$D$12,0,10*ROW('Hygiene Data'!D190)))</f>
        <v/>
      </c>
      <c r="DQ196" s="286" t="str">
        <f ca="true">+IF(OFFSET('Hygiene Data'!$D$13,0,10*ROW('Hygiene Data'!D190))="","",OFFSET('Hygiene Data'!$D$13,0,10*ROW('Hygiene Data'!D190)))</f>
        <v/>
      </c>
      <c r="DR196" s="286" t="str">
        <f ca="true">+IF(OFFSET('Hygiene Data'!$E$11,0,10*ROW('Hygiene Data'!E190))="","",OFFSET('Hygiene Data'!$E$11,0,10*ROW('Hygiene Data'!E190)))</f>
        <v/>
      </c>
      <c r="DS196" s="286" t="str">
        <f ca="true">+IF(OFFSET('Hygiene Data'!$E$12,0,10*ROW('Hygiene Data'!E190))="","",OFFSET('Hygiene Data'!$E$12,0,10*ROW('Hygiene Data'!E190)))</f>
        <v/>
      </c>
      <c r="DT196" s="286" t="str">
        <f ca="true">+IF(OFFSET('Hygiene Data'!$E$13,0,10*ROW('Hygiene Data'!E190))="","",OFFSET('Hygiene Data'!$E$13,0,10*ROW('Hygiene Data'!E190)))</f>
        <v/>
      </c>
      <c r="DU196" s="286" t="str">
        <f ca="true">+IF(OFFSET('Hygiene Data'!$F$11,0,10*ROW('Hygiene Data'!F190))="","",OFFSET('Hygiene Data'!$F$11,0,10*ROW('Hygiene Data'!F190)))</f>
        <v/>
      </c>
      <c r="DV196" s="286" t="str">
        <f ca="true">+IF(OFFSET('Hygiene Data'!$F$12,0,10*ROW('Hygiene Data'!F190))="","",OFFSET('Hygiene Data'!$F$12,0,10*ROW('Hygiene Data'!F190)))</f>
        <v/>
      </c>
      <c r="DW196" s="286" t="str">
        <f ca="true">+IF(OFFSET('Hygiene Data'!$F$13,0,10*ROW('Hygiene Data'!F190))="","",OFFSET('Hygiene Data'!$F$13,0,10*ROW('Hygiene Data'!F190)))</f>
        <v/>
      </c>
      <c r="DX196" s="286" t="str">
        <f ca="true">+IF(OFFSET('Hygiene Data'!$G$11,0,10*ROW('Hygiene Data'!G190))="","",OFFSET('Hygiene Data'!$G$11,0,10*ROW('Hygiene Data'!G190)))</f>
        <v/>
      </c>
      <c r="DY196" s="286" t="str">
        <f ca="true">+IF(OFFSET('Hygiene Data'!$G$12,0,10*ROW('Hygiene Data'!G190))="","",OFFSET('Hygiene Data'!$G$12,0,10*ROW('Hygiene Data'!G190)))</f>
        <v/>
      </c>
      <c r="DZ196" s="286" t="str">
        <f ca="true">+IF(OFFSET('Hygiene Data'!$G$13,0,10*ROW('Hygiene Data'!G190))="","",OFFSET('Hygiene Data'!$G$13,0,10*ROW('Hygiene Data'!G190)))</f>
        <v/>
      </c>
      <c r="EA196" s="286" t="str">
        <f ca="true">+IF(OFFSET('Hygiene Data'!$H$11,0,10*ROW('Hygiene Data'!H190))="","",OFFSET('Hygiene Data'!$H$11,0,10*ROW('Hygiene Data'!H190)))</f>
        <v/>
      </c>
      <c r="EB196" s="286" t="str">
        <f ca="true">+IF(OFFSET('Hygiene Data'!$H$12,0,10*ROW('Hygiene Data'!H190))="","",OFFSET('Hygiene Data'!$H$12,0,10*ROW('Hygiene Data'!H190)))</f>
        <v/>
      </c>
      <c r="EC196" s="286" t="str">
        <f ca="true">+IF(OFFSET('Hygiene Data'!$H$13,0,10*ROW('Hygiene Data'!H190))="","",OFFSET('Hygiene Data'!$H$13,0,10*ROW('Hygiene Data'!H190)))</f>
        <v/>
      </c>
      <c r="ED196" s="286" t="str">
        <f ca="true">+IF(OFFSET('Hygiene Data'!$I$11,0,10*ROW('Hygiene Data'!I190))="","",OFFSET('Hygiene Data'!$I$11,0,10*ROW('Hygiene Data'!I190)))</f>
        <v/>
      </c>
      <c r="EE196" s="286" t="str">
        <f ca="true">+IF(OFFSET('Hygiene Data'!$I$12,0,10*ROW('Hygiene Data'!I190))="","",OFFSET('Hygiene Data'!$I$12,0,10*ROW('Hygiene Data'!I190)))</f>
        <v/>
      </c>
      <c r="EF196" s="286"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42"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6"/>
      <c r="BS197" s="286" t="str">
        <f ca="true">+IF(OFFSET('Water Data'!$D$27,0,10*ROW('Water Data'!D191))="","",OFFSET('Water Data'!$D$27,0,10*ROW('Water Data'!D191)))</f>
        <v/>
      </c>
      <c r="BT197" s="286" t="str">
        <f ca="true">+IF(OFFSET('Water Data'!$D$28,0,10*ROW('Water Data'!D191))="","",OFFSET('Water Data'!$D$28,0,10*ROW('Water Data'!D191)))</f>
        <v/>
      </c>
      <c r="BU197" s="286" t="str">
        <f ca="true">+IF(OFFSET('Water Data'!$D$29,0,10*ROW('Water Data'!D191))="","",OFFSET('Water Data'!$D$29,0,10*ROW('Water Data'!D191)))</f>
        <v/>
      </c>
      <c r="BV197" s="286" t="str">
        <f ca="true">+IF(OFFSET('Water Data'!$E$27,0,10*ROW('Water Data'!E191))="","",OFFSET('Water Data'!$E$27,0,10*ROW('Water Data'!E191)))</f>
        <v/>
      </c>
      <c r="BW197" s="286" t="str">
        <f ca="true">+IF(OFFSET('Water Data'!$E$28,0,10*ROW('Water Data'!E191))="","",OFFSET('Water Data'!$E$28,0,10*ROW('Water Data'!E191)))</f>
        <v/>
      </c>
      <c r="BX197" s="286" t="str">
        <f ca="true">+IF(OFFSET('Water Data'!$E$29,0,10*ROW('Water Data'!E191))="","",OFFSET('Water Data'!$E$29,0,10*ROW('Water Data'!E191)))</f>
        <v/>
      </c>
      <c r="BY197" s="286" t="str">
        <f ca="true">+IF(OFFSET('Water Data'!$F$27,0,10*ROW('Water Data'!F191))="","",OFFSET('Water Data'!$F$27,0,10*ROW('Water Data'!F191)))</f>
        <v/>
      </c>
      <c r="BZ197" s="286" t="str">
        <f ca="true">+IF(OFFSET('Water Data'!$F$28,0,10*ROW('Water Data'!F191))="","",OFFSET('Water Data'!$F$28,0,10*ROW('Water Data'!F191)))</f>
        <v/>
      </c>
      <c r="CA197" s="286" t="str">
        <f ca="true">+IF(OFFSET('Water Data'!$F$29,0,10*ROW('Water Data'!F191))="","",OFFSET('Water Data'!$F$29,0,10*ROW('Water Data'!F191)))</f>
        <v/>
      </c>
      <c r="CB197" s="286" t="str">
        <f ca="true">+IF(OFFSET('Water Data'!$G$27,0,10*ROW('Water Data'!G191))="","",OFFSET('Water Data'!$G$27,0,10*ROW('Water Data'!G191)))</f>
        <v/>
      </c>
      <c r="CC197" s="286" t="str">
        <f ca="true">+IF(OFFSET('Water Data'!$G$28,0,10*ROW('Water Data'!G191))="","",OFFSET('Water Data'!$G$28,0,10*ROW('Water Data'!G191)))</f>
        <v/>
      </c>
      <c r="CD197" s="286" t="str">
        <f ca="true">+IF(OFFSET('Water Data'!$G$29,0,10*ROW('Water Data'!G191))="","",OFFSET('Water Data'!$G$29,0,10*ROW('Water Data'!G191)))</f>
        <v/>
      </c>
      <c r="CE197" s="286" t="str">
        <f ca="true">+IF(OFFSET('Water Data'!$H$27,0,10*ROW('Water Data'!H191))="","",OFFSET('Water Data'!$H$27,0,10*ROW('Water Data'!H191)))</f>
        <v/>
      </c>
      <c r="CF197" s="286" t="str">
        <f ca="true">+IF(OFFSET('Water Data'!$H$28,0,10*ROW('Water Data'!H191))="","",OFFSET('Water Data'!$H$28,0,10*ROW('Water Data'!H191)))</f>
        <v/>
      </c>
      <c r="CG197" s="286" t="str">
        <f ca="true">+IF(OFFSET('Water Data'!$H$29,0,10*ROW('Water Data'!H191))="","",OFFSET('Water Data'!$H$29,0,10*ROW('Water Data'!H191)))</f>
        <v/>
      </c>
      <c r="CH197" s="286" t="str">
        <f ca="true">+IF(OFFSET('Water Data'!$I$27,0,10*ROW('Water Data'!I191))="","",OFFSET('Water Data'!$I$27,0,10*ROW('Water Data'!I191)))</f>
        <v/>
      </c>
      <c r="CI197" s="286" t="str">
        <f ca="true">+IF(OFFSET('Water Data'!$I$28,0,10*ROW('Water Data'!I191))="","",OFFSET('Water Data'!$I$28,0,10*ROW('Water Data'!I191)))</f>
        <v/>
      </c>
      <c r="CJ197" s="286" t="str">
        <f ca="true">+IF(OFFSET('Water Data'!$I$29,0,10*ROW('Water Data'!I191))="","",OFFSET('Water Data'!$I$29,0,10*ROW('Water Data'!I191)))</f>
        <v/>
      </c>
      <c r="CK197" s="286" t="str">
        <f ca="true">+IF(OFFSET('Sanitation Data'!$D$28,0,10*ROW('Sanitation Data'!D191))="","",OFFSET('Sanitation Data'!$D$28,0,10*ROW('Sanitation Data'!D191)))</f>
        <v/>
      </c>
      <c r="CL197" s="286" t="str">
        <f ca="true">+IF(OFFSET('Sanitation Data'!$D$29,0,10*ROW('Sanitation Data'!D191))="","",OFFSET('Sanitation Data'!$D$29,0,10*ROW('Sanitation Data'!D191)))</f>
        <v/>
      </c>
      <c r="CM197" s="286" t="str">
        <f ca="true">+IF(OFFSET('Sanitation Data'!$D$30,0,10*ROW('Sanitation Data'!D191))="","",OFFSET('Sanitation Data'!$D$30,0,10*ROW('Sanitation Data'!D191)))</f>
        <v/>
      </c>
      <c r="CN197" s="286" t="str">
        <f ca="true">+IF(OFFSET('Sanitation Data'!$D$31,0,10*ROW('Sanitation Data'!D191))="","",OFFSET('Sanitation Data'!$D$31,0,10*ROW('Sanitation Data'!D191)))</f>
        <v/>
      </c>
      <c r="CO197" s="286" t="str">
        <f ca="true">+IF(OFFSET('Sanitation Data'!$D$32,0,10*ROW('Sanitation Data'!D191))="","",OFFSET('Sanitation Data'!$D$32,0,10*ROW('Sanitation Data'!D191)))</f>
        <v/>
      </c>
      <c r="CP197" s="286" t="str">
        <f ca="true">+IF(OFFSET('Sanitation Data'!$E$28,0,10*ROW('Sanitation Data'!E191))="","",OFFSET('Sanitation Data'!$E$28,0,10*ROW('Sanitation Data'!E191)))</f>
        <v/>
      </c>
      <c r="CQ197" s="286" t="str">
        <f ca="true">+IF(OFFSET('Sanitation Data'!$E$29,0,10*ROW('Sanitation Data'!E191))="","",OFFSET('Sanitation Data'!$E$29,0,10*ROW('Sanitation Data'!E191)))</f>
        <v/>
      </c>
      <c r="CR197" s="286" t="str">
        <f ca="true">+IF(OFFSET('Sanitation Data'!$E$30,0,10*ROW('Sanitation Data'!E191))="","",OFFSET('Sanitation Data'!$E$30,0,10*ROW('Sanitation Data'!E191)))</f>
        <v/>
      </c>
      <c r="CS197" s="286" t="str">
        <f ca="true">+IF(OFFSET('Sanitation Data'!$E$31,0,10*ROW('Sanitation Data'!E191))="","",OFFSET('Sanitation Data'!$E$31,0,10*ROW('Sanitation Data'!E191)))</f>
        <v/>
      </c>
      <c r="CT197" s="286" t="str">
        <f ca="true">+IF(OFFSET('Sanitation Data'!$E$32,0,10*ROW('Sanitation Data'!E191))="","",OFFSET('Sanitation Data'!$E$32,0,10*ROW('Sanitation Data'!E191)))</f>
        <v/>
      </c>
      <c r="CU197" s="286" t="str">
        <f ca="true">+IF(OFFSET('Sanitation Data'!$F$28,0,10*ROW('Sanitation Data'!F191))="","",OFFSET('Sanitation Data'!$F$28,0,10*ROW('Sanitation Data'!F191)))</f>
        <v/>
      </c>
      <c r="CV197" s="286" t="str">
        <f ca="true">+IF(OFFSET('Sanitation Data'!$F$29,0,10*ROW('Sanitation Data'!F191))="","",OFFSET('Sanitation Data'!$F$29,0,10*ROW('Sanitation Data'!F191)))</f>
        <v/>
      </c>
      <c r="CW197" s="286" t="str">
        <f ca="true">+IF(OFFSET('Sanitation Data'!$F$30,0,10*ROW('Sanitation Data'!F191))="","",OFFSET('Sanitation Data'!$F$30,0,10*ROW('Sanitation Data'!F191)))</f>
        <v/>
      </c>
      <c r="CX197" s="286" t="str">
        <f ca="true">+IF(OFFSET('Sanitation Data'!$F$31,0,10*ROW('Sanitation Data'!F191))="","",OFFSET('Sanitation Data'!$F$31,0,10*ROW('Sanitation Data'!F191)))</f>
        <v/>
      </c>
      <c r="CY197" s="286" t="str">
        <f ca="true">+IF(OFFSET('Sanitation Data'!$F$32,0,10*ROW('Sanitation Data'!F191))="","",OFFSET('Sanitation Data'!$F$32,0,10*ROW('Sanitation Data'!F191)))</f>
        <v/>
      </c>
      <c r="CZ197" s="286" t="str">
        <f ca="true">+IF(OFFSET('Sanitation Data'!$G$28,0,10*ROW('Sanitation Data'!G191))="","",OFFSET('Sanitation Data'!$G$28,0,10*ROW('Sanitation Data'!G191)))</f>
        <v/>
      </c>
      <c r="DA197" s="286" t="str">
        <f ca="true">+IF(OFFSET('Sanitation Data'!$G$29,0,10*ROW('Sanitation Data'!G191))="","",OFFSET('Sanitation Data'!$G$29,0,10*ROW('Sanitation Data'!G191)))</f>
        <v/>
      </c>
      <c r="DB197" s="286" t="str">
        <f ca="true">+IF(OFFSET('Sanitation Data'!$G$30,0,10*ROW('Sanitation Data'!G191))="","",OFFSET('Sanitation Data'!$G$30,0,10*ROW('Sanitation Data'!G191)))</f>
        <v/>
      </c>
      <c r="DC197" s="286" t="str">
        <f ca="true">+IF(OFFSET('Sanitation Data'!$G$31,0,10*ROW('Sanitation Data'!G191))="","",OFFSET('Sanitation Data'!$G$31,0,10*ROW('Sanitation Data'!G191)))</f>
        <v/>
      </c>
      <c r="DD197" s="286" t="str">
        <f ca="true">+IF(OFFSET('Sanitation Data'!$G$32,0,10*ROW('Sanitation Data'!G191))="","",OFFSET('Sanitation Data'!$G$32,0,10*ROW('Sanitation Data'!G191)))</f>
        <v/>
      </c>
      <c r="DE197" s="286" t="str">
        <f ca="true">+IF(OFFSET('Sanitation Data'!$H$28,0,10*ROW('Sanitation Data'!H191))="","",OFFSET('Sanitation Data'!$H$28,0,10*ROW('Sanitation Data'!H191)))</f>
        <v/>
      </c>
      <c r="DF197" s="286" t="str">
        <f ca="true">+IF(OFFSET('Sanitation Data'!$H$29,0,10*ROW('Sanitation Data'!H191))="","",OFFSET('Sanitation Data'!$H$29,0,10*ROW('Sanitation Data'!H191)))</f>
        <v/>
      </c>
      <c r="DG197" s="286" t="str">
        <f ca="true">+IF(OFFSET('Sanitation Data'!$H$30,0,10*ROW('Sanitation Data'!H191))="","",OFFSET('Sanitation Data'!$H$30,0,10*ROW('Sanitation Data'!H191)))</f>
        <v/>
      </c>
      <c r="DH197" s="286" t="str">
        <f ca="true">+IF(OFFSET('Sanitation Data'!$H$31,0,10*ROW('Sanitation Data'!H191))="","",OFFSET('Sanitation Data'!$H$31,0,10*ROW('Sanitation Data'!H191)))</f>
        <v/>
      </c>
      <c r="DI197" s="286" t="str">
        <f ca="true">+IF(OFFSET('Sanitation Data'!$H$32,0,10*ROW('Sanitation Data'!H191))="","",OFFSET('Sanitation Data'!$H$32,0,10*ROW('Sanitation Data'!H191)))</f>
        <v/>
      </c>
      <c r="DJ197" s="286" t="str">
        <f ca="true">+IF(OFFSET('Sanitation Data'!$I$28,0,10*ROW('Sanitation Data'!I191))="","",OFFSET('Sanitation Data'!$I$28,0,10*ROW('Sanitation Data'!I191)))</f>
        <v/>
      </c>
      <c r="DK197" s="286" t="str">
        <f ca="true">+IF(OFFSET('Sanitation Data'!$I$29,0,10*ROW('Sanitation Data'!I191))="","",OFFSET('Sanitation Data'!$I$29,0,10*ROW('Sanitation Data'!I191)))</f>
        <v/>
      </c>
      <c r="DL197" s="286" t="str">
        <f ca="true">+IF(OFFSET('Sanitation Data'!$I$30,0,10*ROW('Sanitation Data'!I191))="","",OFFSET('Sanitation Data'!$I$30,0,10*ROW('Sanitation Data'!I191)))</f>
        <v/>
      </c>
      <c r="DM197" s="286" t="str">
        <f ca="true">+IF(OFFSET('Sanitation Data'!$I$31,0,10*ROW('Sanitation Data'!I191))="","",OFFSET('Sanitation Data'!$I$31,0,10*ROW('Sanitation Data'!I191)))</f>
        <v/>
      </c>
      <c r="DN197" s="286" t="str">
        <f ca="true">+IF(OFFSET('Sanitation Data'!$I$32,0,10*ROW('Sanitation Data'!I191))="","",OFFSET('Sanitation Data'!$I$32,0,10*ROW('Sanitation Data'!I191)))</f>
        <v/>
      </c>
      <c r="DO197" s="286" t="str">
        <f ca="true">+IF(OFFSET('Hygiene Data'!$D$11,0,10*ROW('Hygiene Data'!D191))="","",OFFSET('Hygiene Data'!$D$11,0,10*ROW('Hygiene Data'!D191)))</f>
        <v/>
      </c>
      <c r="DP197" s="286" t="str">
        <f ca="true">+IF(OFFSET('Hygiene Data'!$D$12,0,10*ROW('Hygiene Data'!D191))="","",OFFSET('Hygiene Data'!$D$12,0,10*ROW('Hygiene Data'!D191)))</f>
        <v/>
      </c>
      <c r="DQ197" s="286" t="str">
        <f ca="true">+IF(OFFSET('Hygiene Data'!$D$13,0,10*ROW('Hygiene Data'!D191))="","",OFFSET('Hygiene Data'!$D$13,0,10*ROW('Hygiene Data'!D191)))</f>
        <v/>
      </c>
      <c r="DR197" s="286" t="str">
        <f ca="true">+IF(OFFSET('Hygiene Data'!$E$11,0,10*ROW('Hygiene Data'!E191))="","",OFFSET('Hygiene Data'!$E$11,0,10*ROW('Hygiene Data'!E191)))</f>
        <v/>
      </c>
      <c r="DS197" s="286" t="str">
        <f ca="true">+IF(OFFSET('Hygiene Data'!$E$12,0,10*ROW('Hygiene Data'!E191))="","",OFFSET('Hygiene Data'!$E$12,0,10*ROW('Hygiene Data'!E191)))</f>
        <v/>
      </c>
      <c r="DT197" s="286" t="str">
        <f ca="true">+IF(OFFSET('Hygiene Data'!$E$13,0,10*ROW('Hygiene Data'!E191))="","",OFFSET('Hygiene Data'!$E$13,0,10*ROW('Hygiene Data'!E191)))</f>
        <v/>
      </c>
      <c r="DU197" s="286" t="str">
        <f ca="true">+IF(OFFSET('Hygiene Data'!$F$11,0,10*ROW('Hygiene Data'!F191))="","",OFFSET('Hygiene Data'!$F$11,0,10*ROW('Hygiene Data'!F191)))</f>
        <v/>
      </c>
      <c r="DV197" s="286" t="str">
        <f ca="true">+IF(OFFSET('Hygiene Data'!$F$12,0,10*ROW('Hygiene Data'!F191))="","",OFFSET('Hygiene Data'!$F$12,0,10*ROW('Hygiene Data'!F191)))</f>
        <v/>
      </c>
      <c r="DW197" s="286" t="str">
        <f ca="true">+IF(OFFSET('Hygiene Data'!$F$13,0,10*ROW('Hygiene Data'!F191))="","",OFFSET('Hygiene Data'!$F$13,0,10*ROW('Hygiene Data'!F191)))</f>
        <v/>
      </c>
      <c r="DX197" s="286" t="str">
        <f ca="true">+IF(OFFSET('Hygiene Data'!$G$11,0,10*ROW('Hygiene Data'!G191))="","",OFFSET('Hygiene Data'!$G$11,0,10*ROW('Hygiene Data'!G191)))</f>
        <v/>
      </c>
      <c r="DY197" s="286" t="str">
        <f ca="true">+IF(OFFSET('Hygiene Data'!$G$12,0,10*ROW('Hygiene Data'!G191))="","",OFFSET('Hygiene Data'!$G$12,0,10*ROW('Hygiene Data'!G191)))</f>
        <v/>
      </c>
      <c r="DZ197" s="286" t="str">
        <f ca="true">+IF(OFFSET('Hygiene Data'!$G$13,0,10*ROW('Hygiene Data'!G191))="","",OFFSET('Hygiene Data'!$G$13,0,10*ROW('Hygiene Data'!G191)))</f>
        <v/>
      </c>
      <c r="EA197" s="286" t="str">
        <f ca="true">+IF(OFFSET('Hygiene Data'!$H$11,0,10*ROW('Hygiene Data'!H191))="","",OFFSET('Hygiene Data'!$H$11,0,10*ROW('Hygiene Data'!H191)))</f>
        <v/>
      </c>
      <c r="EB197" s="286" t="str">
        <f ca="true">+IF(OFFSET('Hygiene Data'!$H$12,0,10*ROW('Hygiene Data'!H191))="","",OFFSET('Hygiene Data'!$H$12,0,10*ROW('Hygiene Data'!H191)))</f>
        <v/>
      </c>
      <c r="EC197" s="286" t="str">
        <f ca="true">+IF(OFFSET('Hygiene Data'!$H$13,0,10*ROW('Hygiene Data'!H191))="","",OFFSET('Hygiene Data'!$H$13,0,10*ROW('Hygiene Data'!H191)))</f>
        <v/>
      </c>
      <c r="ED197" s="286" t="str">
        <f ca="true">+IF(OFFSET('Hygiene Data'!$I$11,0,10*ROW('Hygiene Data'!I191))="","",OFFSET('Hygiene Data'!$I$11,0,10*ROW('Hygiene Data'!I191)))</f>
        <v/>
      </c>
      <c r="EE197" s="286" t="str">
        <f ca="true">+IF(OFFSET('Hygiene Data'!$I$12,0,10*ROW('Hygiene Data'!I191))="","",OFFSET('Hygiene Data'!$I$12,0,10*ROW('Hygiene Data'!I191)))</f>
        <v/>
      </c>
      <c r="EF197" s="286"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42"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6"/>
      <c r="BS198" s="286" t="str">
        <f ca="true">+IF(OFFSET('Water Data'!$D$27,0,10*ROW('Water Data'!D192))="","",OFFSET('Water Data'!$D$27,0,10*ROW('Water Data'!D192)))</f>
        <v/>
      </c>
      <c r="BT198" s="286" t="str">
        <f ca="true">+IF(OFFSET('Water Data'!$D$28,0,10*ROW('Water Data'!D192))="","",OFFSET('Water Data'!$D$28,0,10*ROW('Water Data'!D192)))</f>
        <v/>
      </c>
      <c r="BU198" s="286" t="str">
        <f ca="true">+IF(OFFSET('Water Data'!$D$29,0,10*ROW('Water Data'!D192))="","",OFFSET('Water Data'!$D$29,0,10*ROW('Water Data'!D192)))</f>
        <v/>
      </c>
      <c r="BV198" s="286" t="str">
        <f ca="true">+IF(OFFSET('Water Data'!$E$27,0,10*ROW('Water Data'!E192))="","",OFFSET('Water Data'!$E$27,0,10*ROW('Water Data'!E192)))</f>
        <v/>
      </c>
      <c r="BW198" s="286" t="str">
        <f ca="true">+IF(OFFSET('Water Data'!$E$28,0,10*ROW('Water Data'!E192))="","",OFFSET('Water Data'!$E$28,0,10*ROW('Water Data'!E192)))</f>
        <v/>
      </c>
      <c r="BX198" s="286" t="str">
        <f ca="true">+IF(OFFSET('Water Data'!$E$29,0,10*ROW('Water Data'!E192))="","",OFFSET('Water Data'!$E$29,0,10*ROW('Water Data'!E192)))</f>
        <v/>
      </c>
      <c r="BY198" s="286" t="str">
        <f ca="true">+IF(OFFSET('Water Data'!$F$27,0,10*ROW('Water Data'!F192))="","",OFFSET('Water Data'!$F$27,0,10*ROW('Water Data'!F192)))</f>
        <v/>
      </c>
      <c r="BZ198" s="286" t="str">
        <f ca="true">+IF(OFFSET('Water Data'!$F$28,0,10*ROW('Water Data'!F192))="","",OFFSET('Water Data'!$F$28,0,10*ROW('Water Data'!F192)))</f>
        <v/>
      </c>
      <c r="CA198" s="286" t="str">
        <f ca="true">+IF(OFFSET('Water Data'!$F$29,0,10*ROW('Water Data'!F192))="","",OFFSET('Water Data'!$F$29,0,10*ROW('Water Data'!F192)))</f>
        <v/>
      </c>
      <c r="CB198" s="286" t="str">
        <f ca="true">+IF(OFFSET('Water Data'!$G$27,0,10*ROW('Water Data'!G192))="","",OFFSET('Water Data'!$G$27,0,10*ROW('Water Data'!G192)))</f>
        <v/>
      </c>
      <c r="CC198" s="286" t="str">
        <f ca="true">+IF(OFFSET('Water Data'!$G$28,0,10*ROW('Water Data'!G192))="","",OFFSET('Water Data'!$G$28,0,10*ROW('Water Data'!G192)))</f>
        <v/>
      </c>
      <c r="CD198" s="286" t="str">
        <f ca="true">+IF(OFFSET('Water Data'!$G$29,0,10*ROW('Water Data'!G192))="","",OFFSET('Water Data'!$G$29,0,10*ROW('Water Data'!G192)))</f>
        <v/>
      </c>
      <c r="CE198" s="286" t="str">
        <f ca="true">+IF(OFFSET('Water Data'!$H$27,0,10*ROW('Water Data'!H192))="","",OFFSET('Water Data'!$H$27,0,10*ROW('Water Data'!H192)))</f>
        <v/>
      </c>
      <c r="CF198" s="286" t="str">
        <f ca="true">+IF(OFFSET('Water Data'!$H$28,0,10*ROW('Water Data'!H192))="","",OFFSET('Water Data'!$H$28,0,10*ROW('Water Data'!H192)))</f>
        <v/>
      </c>
      <c r="CG198" s="286" t="str">
        <f ca="true">+IF(OFFSET('Water Data'!$H$29,0,10*ROW('Water Data'!H192))="","",OFFSET('Water Data'!$H$29,0,10*ROW('Water Data'!H192)))</f>
        <v/>
      </c>
      <c r="CH198" s="286" t="str">
        <f ca="true">+IF(OFFSET('Water Data'!$I$27,0,10*ROW('Water Data'!I192))="","",OFFSET('Water Data'!$I$27,0,10*ROW('Water Data'!I192)))</f>
        <v/>
      </c>
      <c r="CI198" s="286" t="str">
        <f ca="true">+IF(OFFSET('Water Data'!$I$28,0,10*ROW('Water Data'!I192))="","",OFFSET('Water Data'!$I$28,0,10*ROW('Water Data'!I192)))</f>
        <v/>
      </c>
      <c r="CJ198" s="286" t="str">
        <f ca="true">+IF(OFFSET('Water Data'!$I$29,0,10*ROW('Water Data'!I192))="","",OFFSET('Water Data'!$I$29,0,10*ROW('Water Data'!I192)))</f>
        <v/>
      </c>
      <c r="CK198" s="286" t="str">
        <f ca="true">+IF(OFFSET('Sanitation Data'!$D$28,0,10*ROW('Sanitation Data'!D192))="","",OFFSET('Sanitation Data'!$D$28,0,10*ROW('Sanitation Data'!D192)))</f>
        <v/>
      </c>
      <c r="CL198" s="286" t="str">
        <f ca="true">+IF(OFFSET('Sanitation Data'!$D$29,0,10*ROW('Sanitation Data'!D192))="","",OFFSET('Sanitation Data'!$D$29,0,10*ROW('Sanitation Data'!D192)))</f>
        <v/>
      </c>
      <c r="CM198" s="286" t="str">
        <f ca="true">+IF(OFFSET('Sanitation Data'!$D$30,0,10*ROW('Sanitation Data'!D192))="","",OFFSET('Sanitation Data'!$D$30,0,10*ROW('Sanitation Data'!D192)))</f>
        <v/>
      </c>
      <c r="CN198" s="286" t="str">
        <f ca="true">+IF(OFFSET('Sanitation Data'!$D$31,0,10*ROW('Sanitation Data'!D192))="","",OFFSET('Sanitation Data'!$D$31,0,10*ROW('Sanitation Data'!D192)))</f>
        <v/>
      </c>
      <c r="CO198" s="286" t="str">
        <f ca="true">+IF(OFFSET('Sanitation Data'!$D$32,0,10*ROW('Sanitation Data'!D192))="","",OFFSET('Sanitation Data'!$D$32,0,10*ROW('Sanitation Data'!D192)))</f>
        <v/>
      </c>
      <c r="CP198" s="286" t="str">
        <f ca="true">+IF(OFFSET('Sanitation Data'!$E$28,0,10*ROW('Sanitation Data'!E192))="","",OFFSET('Sanitation Data'!$E$28,0,10*ROW('Sanitation Data'!E192)))</f>
        <v/>
      </c>
      <c r="CQ198" s="286" t="str">
        <f ca="true">+IF(OFFSET('Sanitation Data'!$E$29,0,10*ROW('Sanitation Data'!E192))="","",OFFSET('Sanitation Data'!$E$29,0,10*ROW('Sanitation Data'!E192)))</f>
        <v/>
      </c>
      <c r="CR198" s="286" t="str">
        <f ca="true">+IF(OFFSET('Sanitation Data'!$E$30,0,10*ROW('Sanitation Data'!E192))="","",OFFSET('Sanitation Data'!$E$30,0,10*ROW('Sanitation Data'!E192)))</f>
        <v/>
      </c>
      <c r="CS198" s="286" t="str">
        <f ca="true">+IF(OFFSET('Sanitation Data'!$E$31,0,10*ROW('Sanitation Data'!E192))="","",OFFSET('Sanitation Data'!$E$31,0,10*ROW('Sanitation Data'!E192)))</f>
        <v/>
      </c>
      <c r="CT198" s="286" t="str">
        <f ca="true">+IF(OFFSET('Sanitation Data'!$E$32,0,10*ROW('Sanitation Data'!E192))="","",OFFSET('Sanitation Data'!$E$32,0,10*ROW('Sanitation Data'!E192)))</f>
        <v/>
      </c>
      <c r="CU198" s="286" t="str">
        <f ca="true">+IF(OFFSET('Sanitation Data'!$F$28,0,10*ROW('Sanitation Data'!F192))="","",OFFSET('Sanitation Data'!$F$28,0,10*ROW('Sanitation Data'!F192)))</f>
        <v/>
      </c>
      <c r="CV198" s="286" t="str">
        <f ca="true">+IF(OFFSET('Sanitation Data'!$F$29,0,10*ROW('Sanitation Data'!F192))="","",OFFSET('Sanitation Data'!$F$29,0,10*ROW('Sanitation Data'!F192)))</f>
        <v/>
      </c>
      <c r="CW198" s="286" t="str">
        <f ca="true">+IF(OFFSET('Sanitation Data'!$F$30,0,10*ROW('Sanitation Data'!F192))="","",OFFSET('Sanitation Data'!$F$30,0,10*ROW('Sanitation Data'!F192)))</f>
        <v/>
      </c>
      <c r="CX198" s="286" t="str">
        <f ca="true">+IF(OFFSET('Sanitation Data'!$F$31,0,10*ROW('Sanitation Data'!F192))="","",OFFSET('Sanitation Data'!$F$31,0,10*ROW('Sanitation Data'!F192)))</f>
        <v/>
      </c>
      <c r="CY198" s="286" t="str">
        <f ca="true">+IF(OFFSET('Sanitation Data'!$F$32,0,10*ROW('Sanitation Data'!F192))="","",OFFSET('Sanitation Data'!$F$32,0,10*ROW('Sanitation Data'!F192)))</f>
        <v/>
      </c>
      <c r="CZ198" s="286" t="str">
        <f ca="true">+IF(OFFSET('Sanitation Data'!$G$28,0,10*ROW('Sanitation Data'!G192))="","",OFFSET('Sanitation Data'!$G$28,0,10*ROW('Sanitation Data'!G192)))</f>
        <v/>
      </c>
      <c r="DA198" s="286" t="str">
        <f ca="true">+IF(OFFSET('Sanitation Data'!$G$29,0,10*ROW('Sanitation Data'!G192))="","",OFFSET('Sanitation Data'!$G$29,0,10*ROW('Sanitation Data'!G192)))</f>
        <v/>
      </c>
      <c r="DB198" s="286" t="str">
        <f ca="true">+IF(OFFSET('Sanitation Data'!$G$30,0,10*ROW('Sanitation Data'!G192))="","",OFFSET('Sanitation Data'!$G$30,0,10*ROW('Sanitation Data'!G192)))</f>
        <v/>
      </c>
      <c r="DC198" s="286" t="str">
        <f ca="true">+IF(OFFSET('Sanitation Data'!$G$31,0,10*ROW('Sanitation Data'!G192))="","",OFFSET('Sanitation Data'!$G$31,0,10*ROW('Sanitation Data'!G192)))</f>
        <v/>
      </c>
      <c r="DD198" s="286" t="str">
        <f ca="true">+IF(OFFSET('Sanitation Data'!$G$32,0,10*ROW('Sanitation Data'!G192))="","",OFFSET('Sanitation Data'!$G$32,0,10*ROW('Sanitation Data'!G192)))</f>
        <v/>
      </c>
      <c r="DE198" s="286" t="str">
        <f ca="true">+IF(OFFSET('Sanitation Data'!$H$28,0,10*ROW('Sanitation Data'!H192))="","",OFFSET('Sanitation Data'!$H$28,0,10*ROW('Sanitation Data'!H192)))</f>
        <v/>
      </c>
      <c r="DF198" s="286" t="str">
        <f ca="true">+IF(OFFSET('Sanitation Data'!$H$29,0,10*ROW('Sanitation Data'!H192))="","",OFFSET('Sanitation Data'!$H$29,0,10*ROW('Sanitation Data'!H192)))</f>
        <v/>
      </c>
      <c r="DG198" s="286" t="str">
        <f ca="true">+IF(OFFSET('Sanitation Data'!$H$30,0,10*ROW('Sanitation Data'!H192))="","",OFFSET('Sanitation Data'!$H$30,0,10*ROW('Sanitation Data'!H192)))</f>
        <v/>
      </c>
      <c r="DH198" s="286" t="str">
        <f ca="true">+IF(OFFSET('Sanitation Data'!$H$31,0,10*ROW('Sanitation Data'!H192))="","",OFFSET('Sanitation Data'!$H$31,0,10*ROW('Sanitation Data'!H192)))</f>
        <v/>
      </c>
      <c r="DI198" s="286" t="str">
        <f ca="true">+IF(OFFSET('Sanitation Data'!$H$32,0,10*ROW('Sanitation Data'!H192))="","",OFFSET('Sanitation Data'!$H$32,0,10*ROW('Sanitation Data'!H192)))</f>
        <v/>
      </c>
      <c r="DJ198" s="286" t="str">
        <f ca="true">+IF(OFFSET('Sanitation Data'!$I$28,0,10*ROW('Sanitation Data'!I192))="","",OFFSET('Sanitation Data'!$I$28,0,10*ROW('Sanitation Data'!I192)))</f>
        <v/>
      </c>
      <c r="DK198" s="286" t="str">
        <f ca="true">+IF(OFFSET('Sanitation Data'!$I$29,0,10*ROW('Sanitation Data'!I192))="","",OFFSET('Sanitation Data'!$I$29,0,10*ROW('Sanitation Data'!I192)))</f>
        <v/>
      </c>
      <c r="DL198" s="286" t="str">
        <f ca="true">+IF(OFFSET('Sanitation Data'!$I$30,0,10*ROW('Sanitation Data'!I192))="","",OFFSET('Sanitation Data'!$I$30,0,10*ROW('Sanitation Data'!I192)))</f>
        <v/>
      </c>
      <c r="DM198" s="286" t="str">
        <f ca="true">+IF(OFFSET('Sanitation Data'!$I$31,0,10*ROW('Sanitation Data'!I192))="","",OFFSET('Sanitation Data'!$I$31,0,10*ROW('Sanitation Data'!I192)))</f>
        <v/>
      </c>
      <c r="DN198" s="286" t="str">
        <f ca="true">+IF(OFFSET('Sanitation Data'!$I$32,0,10*ROW('Sanitation Data'!I192))="","",OFFSET('Sanitation Data'!$I$32,0,10*ROW('Sanitation Data'!I192)))</f>
        <v/>
      </c>
      <c r="DO198" s="286" t="str">
        <f ca="true">+IF(OFFSET('Hygiene Data'!$D$11,0,10*ROW('Hygiene Data'!D192))="","",OFFSET('Hygiene Data'!$D$11,0,10*ROW('Hygiene Data'!D192)))</f>
        <v/>
      </c>
      <c r="DP198" s="286" t="str">
        <f ca="true">+IF(OFFSET('Hygiene Data'!$D$12,0,10*ROW('Hygiene Data'!D192))="","",OFFSET('Hygiene Data'!$D$12,0,10*ROW('Hygiene Data'!D192)))</f>
        <v/>
      </c>
      <c r="DQ198" s="286" t="str">
        <f ca="true">+IF(OFFSET('Hygiene Data'!$D$13,0,10*ROW('Hygiene Data'!D192))="","",OFFSET('Hygiene Data'!$D$13,0,10*ROW('Hygiene Data'!D192)))</f>
        <v/>
      </c>
      <c r="DR198" s="286" t="str">
        <f ca="true">+IF(OFFSET('Hygiene Data'!$E$11,0,10*ROW('Hygiene Data'!E192))="","",OFFSET('Hygiene Data'!$E$11,0,10*ROW('Hygiene Data'!E192)))</f>
        <v/>
      </c>
      <c r="DS198" s="286" t="str">
        <f ca="true">+IF(OFFSET('Hygiene Data'!$E$12,0,10*ROW('Hygiene Data'!E192))="","",OFFSET('Hygiene Data'!$E$12,0,10*ROW('Hygiene Data'!E192)))</f>
        <v/>
      </c>
      <c r="DT198" s="286" t="str">
        <f ca="true">+IF(OFFSET('Hygiene Data'!$E$13,0,10*ROW('Hygiene Data'!E192))="","",OFFSET('Hygiene Data'!$E$13,0,10*ROW('Hygiene Data'!E192)))</f>
        <v/>
      </c>
      <c r="DU198" s="286" t="str">
        <f ca="true">+IF(OFFSET('Hygiene Data'!$F$11,0,10*ROW('Hygiene Data'!F192))="","",OFFSET('Hygiene Data'!$F$11,0,10*ROW('Hygiene Data'!F192)))</f>
        <v/>
      </c>
      <c r="DV198" s="286" t="str">
        <f ca="true">+IF(OFFSET('Hygiene Data'!$F$12,0,10*ROW('Hygiene Data'!F192))="","",OFFSET('Hygiene Data'!$F$12,0,10*ROW('Hygiene Data'!F192)))</f>
        <v/>
      </c>
      <c r="DW198" s="286" t="str">
        <f ca="true">+IF(OFFSET('Hygiene Data'!$F$13,0,10*ROW('Hygiene Data'!F192))="","",OFFSET('Hygiene Data'!$F$13,0,10*ROW('Hygiene Data'!F192)))</f>
        <v/>
      </c>
      <c r="DX198" s="286" t="str">
        <f ca="true">+IF(OFFSET('Hygiene Data'!$G$11,0,10*ROW('Hygiene Data'!G192))="","",OFFSET('Hygiene Data'!$G$11,0,10*ROW('Hygiene Data'!G192)))</f>
        <v/>
      </c>
      <c r="DY198" s="286" t="str">
        <f ca="true">+IF(OFFSET('Hygiene Data'!$G$12,0,10*ROW('Hygiene Data'!G192))="","",OFFSET('Hygiene Data'!$G$12,0,10*ROW('Hygiene Data'!G192)))</f>
        <v/>
      </c>
      <c r="DZ198" s="286" t="str">
        <f ca="true">+IF(OFFSET('Hygiene Data'!$G$13,0,10*ROW('Hygiene Data'!G192))="","",OFFSET('Hygiene Data'!$G$13,0,10*ROW('Hygiene Data'!G192)))</f>
        <v/>
      </c>
      <c r="EA198" s="286" t="str">
        <f ca="true">+IF(OFFSET('Hygiene Data'!$H$11,0,10*ROW('Hygiene Data'!H192))="","",OFFSET('Hygiene Data'!$H$11,0,10*ROW('Hygiene Data'!H192)))</f>
        <v/>
      </c>
      <c r="EB198" s="286" t="str">
        <f ca="true">+IF(OFFSET('Hygiene Data'!$H$12,0,10*ROW('Hygiene Data'!H192))="","",OFFSET('Hygiene Data'!$H$12,0,10*ROW('Hygiene Data'!H192)))</f>
        <v/>
      </c>
      <c r="EC198" s="286" t="str">
        <f ca="true">+IF(OFFSET('Hygiene Data'!$H$13,0,10*ROW('Hygiene Data'!H192))="","",OFFSET('Hygiene Data'!$H$13,0,10*ROW('Hygiene Data'!H192)))</f>
        <v/>
      </c>
      <c r="ED198" s="286" t="str">
        <f ca="true">+IF(OFFSET('Hygiene Data'!$I$11,0,10*ROW('Hygiene Data'!I192))="","",OFFSET('Hygiene Data'!$I$11,0,10*ROW('Hygiene Data'!I192)))</f>
        <v/>
      </c>
      <c r="EE198" s="286" t="str">
        <f ca="true">+IF(OFFSET('Hygiene Data'!$I$12,0,10*ROW('Hygiene Data'!I192))="","",OFFSET('Hygiene Data'!$I$12,0,10*ROW('Hygiene Data'!I192)))</f>
        <v/>
      </c>
      <c r="EF198" s="286"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42"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6"/>
      <c r="BS199" s="286" t="str">
        <f ca="true">+IF(OFFSET('Water Data'!$D$27,0,10*ROW('Water Data'!D193))="","",OFFSET('Water Data'!$D$27,0,10*ROW('Water Data'!D193)))</f>
        <v/>
      </c>
      <c r="BT199" s="286" t="str">
        <f ca="true">+IF(OFFSET('Water Data'!$D$28,0,10*ROW('Water Data'!D193))="","",OFFSET('Water Data'!$D$28,0,10*ROW('Water Data'!D193)))</f>
        <v/>
      </c>
      <c r="BU199" s="286" t="str">
        <f ca="true">+IF(OFFSET('Water Data'!$D$29,0,10*ROW('Water Data'!D193))="","",OFFSET('Water Data'!$D$29,0,10*ROW('Water Data'!D193)))</f>
        <v/>
      </c>
      <c r="BV199" s="286" t="str">
        <f ca="true">+IF(OFFSET('Water Data'!$E$27,0,10*ROW('Water Data'!E193))="","",OFFSET('Water Data'!$E$27,0,10*ROW('Water Data'!E193)))</f>
        <v/>
      </c>
      <c r="BW199" s="286" t="str">
        <f ca="true">+IF(OFFSET('Water Data'!$E$28,0,10*ROW('Water Data'!E193))="","",OFFSET('Water Data'!$E$28,0,10*ROW('Water Data'!E193)))</f>
        <v/>
      </c>
      <c r="BX199" s="286" t="str">
        <f ca="true">+IF(OFFSET('Water Data'!$E$29,0,10*ROW('Water Data'!E193))="","",OFFSET('Water Data'!$E$29,0,10*ROW('Water Data'!E193)))</f>
        <v/>
      </c>
      <c r="BY199" s="286" t="str">
        <f ca="true">+IF(OFFSET('Water Data'!$F$27,0,10*ROW('Water Data'!F193))="","",OFFSET('Water Data'!$F$27,0,10*ROW('Water Data'!F193)))</f>
        <v/>
      </c>
      <c r="BZ199" s="286" t="str">
        <f ca="true">+IF(OFFSET('Water Data'!$F$28,0,10*ROW('Water Data'!F193))="","",OFFSET('Water Data'!$F$28,0,10*ROW('Water Data'!F193)))</f>
        <v/>
      </c>
      <c r="CA199" s="286" t="str">
        <f ca="true">+IF(OFFSET('Water Data'!$F$29,0,10*ROW('Water Data'!F193))="","",OFFSET('Water Data'!$F$29,0,10*ROW('Water Data'!F193)))</f>
        <v/>
      </c>
      <c r="CB199" s="286" t="str">
        <f ca="true">+IF(OFFSET('Water Data'!$G$27,0,10*ROW('Water Data'!G193))="","",OFFSET('Water Data'!$G$27,0,10*ROW('Water Data'!G193)))</f>
        <v/>
      </c>
      <c r="CC199" s="286" t="str">
        <f ca="true">+IF(OFFSET('Water Data'!$G$28,0,10*ROW('Water Data'!G193))="","",OFFSET('Water Data'!$G$28,0,10*ROW('Water Data'!G193)))</f>
        <v/>
      </c>
      <c r="CD199" s="286" t="str">
        <f ca="true">+IF(OFFSET('Water Data'!$G$29,0,10*ROW('Water Data'!G193))="","",OFFSET('Water Data'!$G$29,0,10*ROW('Water Data'!G193)))</f>
        <v/>
      </c>
      <c r="CE199" s="286" t="str">
        <f ca="true">+IF(OFFSET('Water Data'!$H$27,0,10*ROW('Water Data'!H193))="","",OFFSET('Water Data'!$H$27,0,10*ROW('Water Data'!H193)))</f>
        <v/>
      </c>
      <c r="CF199" s="286" t="str">
        <f ca="true">+IF(OFFSET('Water Data'!$H$28,0,10*ROW('Water Data'!H193))="","",OFFSET('Water Data'!$H$28,0,10*ROW('Water Data'!H193)))</f>
        <v/>
      </c>
      <c r="CG199" s="286" t="str">
        <f ca="true">+IF(OFFSET('Water Data'!$H$29,0,10*ROW('Water Data'!H193))="","",OFFSET('Water Data'!$H$29,0,10*ROW('Water Data'!H193)))</f>
        <v/>
      </c>
      <c r="CH199" s="286" t="str">
        <f ca="true">+IF(OFFSET('Water Data'!$I$27,0,10*ROW('Water Data'!I193))="","",OFFSET('Water Data'!$I$27,0,10*ROW('Water Data'!I193)))</f>
        <v/>
      </c>
      <c r="CI199" s="286" t="str">
        <f ca="true">+IF(OFFSET('Water Data'!$I$28,0,10*ROW('Water Data'!I193))="","",OFFSET('Water Data'!$I$28,0,10*ROW('Water Data'!I193)))</f>
        <v/>
      </c>
      <c r="CJ199" s="286" t="str">
        <f ca="true">+IF(OFFSET('Water Data'!$I$29,0,10*ROW('Water Data'!I193))="","",OFFSET('Water Data'!$I$29,0,10*ROW('Water Data'!I193)))</f>
        <v/>
      </c>
      <c r="CK199" s="286" t="str">
        <f ca="true">+IF(OFFSET('Sanitation Data'!$D$28,0,10*ROW('Sanitation Data'!D193))="","",OFFSET('Sanitation Data'!$D$28,0,10*ROW('Sanitation Data'!D193)))</f>
        <v/>
      </c>
      <c r="CL199" s="286" t="str">
        <f ca="true">+IF(OFFSET('Sanitation Data'!$D$29,0,10*ROW('Sanitation Data'!D193))="","",OFFSET('Sanitation Data'!$D$29,0,10*ROW('Sanitation Data'!D193)))</f>
        <v/>
      </c>
      <c r="CM199" s="286" t="str">
        <f ca="true">+IF(OFFSET('Sanitation Data'!$D$30,0,10*ROW('Sanitation Data'!D193))="","",OFFSET('Sanitation Data'!$D$30,0,10*ROW('Sanitation Data'!D193)))</f>
        <v/>
      </c>
      <c r="CN199" s="286" t="str">
        <f ca="true">+IF(OFFSET('Sanitation Data'!$D$31,0,10*ROW('Sanitation Data'!D193))="","",OFFSET('Sanitation Data'!$D$31,0,10*ROW('Sanitation Data'!D193)))</f>
        <v/>
      </c>
      <c r="CO199" s="286" t="str">
        <f ca="true">+IF(OFFSET('Sanitation Data'!$D$32,0,10*ROW('Sanitation Data'!D193))="","",OFFSET('Sanitation Data'!$D$32,0,10*ROW('Sanitation Data'!D193)))</f>
        <v/>
      </c>
      <c r="CP199" s="286" t="str">
        <f ca="true">+IF(OFFSET('Sanitation Data'!$E$28,0,10*ROW('Sanitation Data'!E193))="","",OFFSET('Sanitation Data'!$E$28,0,10*ROW('Sanitation Data'!E193)))</f>
        <v/>
      </c>
      <c r="CQ199" s="286" t="str">
        <f ca="true">+IF(OFFSET('Sanitation Data'!$E$29,0,10*ROW('Sanitation Data'!E193))="","",OFFSET('Sanitation Data'!$E$29,0,10*ROW('Sanitation Data'!E193)))</f>
        <v/>
      </c>
      <c r="CR199" s="286" t="str">
        <f ca="true">+IF(OFFSET('Sanitation Data'!$E$30,0,10*ROW('Sanitation Data'!E193))="","",OFFSET('Sanitation Data'!$E$30,0,10*ROW('Sanitation Data'!E193)))</f>
        <v/>
      </c>
      <c r="CS199" s="286" t="str">
        <f ca="true">+IF(OFFSET('Sanitation Data'!$E$31,0,10*ROW('Sanitation Data'!E193))="","",OFFSET('Sanitation Data'!$E$31,0,10*ROW('Sanitation Data'!E193)))</f>
        <v/>
      </c>
      <c r="CT199" s="286" t="str">
        <f ca="true">+IF(OFFSET('Sanitation Data'!$E$32,0,10*ROW('Sanitation Data'!E193))="","",OFFSET('Sanitation Data'!$E$32,0,10*ROW('Sanitation Data'!E193)))</f>
        <v/>
      </c>
      <c r="CU199" s="286" t="str">
        <f ca="true">+IF(OFFSET('Sanitation Data'!$F$28,0,10*ROW('Sanitation Data'!F193))="","",OFFSET('Sanitation Data'!$F$28,0,10*ROW('Sanitation Data'!F193)))</f>
        <v/>
      </c>
      <c r="CV199" s="286" t="str">
        <f ca="true">+IF(OFFSET('Sanitation Data'!$F$29,0,10*ROW('Sanitation Data'!F193))="","",OFFSET('Sanitation Data'!$F$29,0,10*ROW('Sanitation Data'!F193)))</f>
        <v/>
      </c>
      <c r="CW199" s="286" t="str">
        <f ca="true">+IF(OFFSET('Sanitation Data'!$F$30,0,10*ROW('Sanitation Data'!F193))="","",OFFSET('Sanitation Data'!$F$30,0,10*ROW('Sanitation Data'!F193)))</f>
        <v/>
      </c>
      <c r="CX199" s="286" t="str">
        <f ca="true">+IF(OFFSET('Sanitation Data'!$F$31,0,10*ROW('Sanitation Data'!F193))="","",OFFSET('Sanitation Data'!$F$31,0,10*ROW('Sanitation Data'!F193)))</f>
        <v/>
      </c>
      <c r="CY199" s="286" t="str">
        <f ca="true">+IF(OFFSET('Sanitation Data'!$F$32,0,10*ROW('Sanitation Data'!F193))="","",OFFSET('Sanitation Data'!$F$32,0,10*ROW('Sanitation Data'!F193)))</f>
        <v/>
      </c>
      <c r="CZ199" s="286" t="str">
        <f ca="true">+IF(OFFSET('Sanitation Data'!$G$28,0,10*ROW('Sanitation Data'!G193))="","",OFFSET('Sanitation Data'!$G$28,0,10*ROW('Sanitation Data'!G193)))</f>
        <v/>
      </c>
      <c r="DA199" s="286" t="str">
        <f ca="true">+IF(OFFSET('Sanitation Data'!$G$29,0,10*ROW('Sanitation Data'!G193))="","",OFFSET('Sanitation Data'!$G$29,0,10*ROW('Sanitation Data'!G193)))</f>
        <v/>
      </c>
      <c r="DB199" s="286" t="str">
        <f ca="true">+IF(OFFSET('Sanitation Data'!$G$30,0,10*ROW('Sanitation Data'!G193))="","",OFFSET('Sanitation Data'!$G$30,0,10*ROW('Sanitation Data'!G193)))</f>
        <v/>
      </c>
      <c r="DC199" s="286" t="str">
        <f ca="true">+IF(OFFSET('Sanitation Data'!$G$31,0,10*ROW('Sanitation Data'!G193))="","",OFFSET('Sanitation Data'!$G$31,0,10*ROW('Sanitation Data'!G193)))</f>
        <v/>
      </c>
      <c r="DD199" s="286" t="str">
        <f ca="true">+IF(OFFSET('Sanitation Data'!$G$32,0,10*ROW('Sanitation Data'!G193))="","",OFFSET('Sanitation Data'!$G$32,0,10*ROW('Sanitation Data'!G193)))</f>
        <v/>
      </c>
      <c r="DE199" s="286" t="str">
        <f ca="true">+IF(OFFSET('Sanitation Data'!$H$28,0,10*ROW('Sanitation Data'!H193))="","",OFFSET('Sanitation Data'!$H$28,0,10*ROW('Sanitation Data'!H193)))</f>
        <v/>
      </c>
      <c r="DF199" s="286" t="str">
        <f ca="true">+IF(OFFSET('Sanitation Data'!$H$29,0,10*ROW('Sanitation Data'!H193))="","",OFFSET('Sanitation Data'!$H$29,0,10*ROW('Sanitation Data'!H193)))</f>
        <v/>
      </c>
      <c r="DG199" s="286" t="str">
        <f ca="true">+IF(OFFSET('Sanitation Data'!$H$30,0,10*ROW('Sanitation Data'!H193))="","",OFFSET('Sanitation Data'!$H$30,0,10*ROW('Sanitation Data'!H193)))</f>
        <v/>
      </c>
      <c r="DH199" s="286" t="str">
        <f ca="true">+IF(OFFSET('Sanitation Data'!$H$31,0,10*ROW('Sanitation Data'!H193))="","",OFFSET('Sanitation Data'!$H$31,0,10*ROW('Sanitation Data'!H193)))</f>
        <v/>
      </c>
      <c r="DI199" s="286" t="str">
        <f ca="true">+IF(OFFSET('Sanitation Data'!$H$32,0,10*ROW('Sanitation Data'!H193))="","",OFFSET('Sanitation Data'!$H$32,0,10*ROW('Sanitation Data'!H193)))</f>
        <v/>
      </c>
      <c r="DJ199" s="286" t="str">
        <f ca="true">+IF(OFFSET('Sanitation Data'!$I$28,0,10*ROW('Sanitation Data'!I193))="","",OFFSET('Sanitation Data'!$I$28,0,10*ROW('Sanitation Data'!I193)))</f>
        <v/>
      </c>
      <c r="DK199" s="286" t="str">
        <f ca="true">+IF(OFFSET('Sanitation Data'!$I$29,0,10*ROW('Sanitation Data'!I193))="","",OFFSET('Sanitation Data'!$I$29,0,10*ROW('Sanitation Data'!I193)))</f>
        <v/>
      </c>
      <c r="DL199" s="286" t="str">
        <f ca="true">+IF(OFFSET('Sanitation Data'!$I$30,0,10*ROW('Sanitation Data'!I193))="","",OFFSET('Sanitation Data'!$I$30,0,10*ROW('Sanitation Data'!I193)))</f>
        <v/>
      </c>
      <c r="DM199" s="286" t="str">
        <f ca="true">+IF(OFFSET('Sanitation Data'!$I$31,0,10*ROW('Sanitation Data'!I193))="","",OFFSET('Sanitation Data'!$I$31,0,10*ROW('Sanitation Data'!I193)))</f>
        <v/>
      </c>
      <c r="DN199" s="286" t="str">
        <f ca="true">+IF(OFFSET('Sanitation Data'!$I$32,0,10*ROW('Sanitation Data'!I193))="","",OFFSET('Sanitation Data'!$I$32,0,10*ROW('Sanitation Data'!I193)))</f>
        <v/>
      </c>
      <c r="DO199" s="286" t="str">
        <f ca="true">+IF(OFFSET('Hygiene Data'!$D$11,0,10*ROW('Hygiene Data'!D193))="","",OFFSET('Hygiene Data'!$D$11,0,10*ROW('Hygiene Data'!D193)))</f>
        <v/>
      </c>
      <c r="DP199" s="286" t="str">
        <f ca="true">+IF(OFFSET('Hygiene Data'!$D$12,0,10*ROW('Hygiene Data'!D193))="","",OFFSET('Hygiene Data'!$D$12,0,10*ROW('Hygiene Data'!D193)))</f>
        <v/>
      </c>
      <c r="DQ199" s="286" t="str">
        <f ca="true">+IF(OFFSET('Hygiene Data'!$D$13,0,10*ROW('Hygiene Data'!D193))="","",OFFSET('Hygiene Data'!$D$13,0,10*ROW('Hygiene Data'!D193)))</f>
        <v/>
      </c>
      <c r="DR199" s="286" t="str">
        <f ca="true">+IF(OFFSET('Hygiene Data'!$E$11,0,10*ROW('Hygiene Data'!E193))="","",OFFSET('Hygiene Data'!$E$11,0,10*ROW('Hygiene Data'!E193)))</f>
        <v/>
      </c>
      <c r="DS199" s="286" t="str">
        <f ca="true">+IF(OFFSET('Hygiene Data'!$E$12,0,10*ROW('Hygiene Data'!E193))="","",OFFSET('Hygiene Data'!$E$12,0,10*ROW('Hygiene Data'!E193)))</f>
        <v/>
      </c>
      <c r="DT199" s="286" t="str">
        <f ca="true">+IF(OFFSET('Hygiene Data'!$E$13,0,10*ROW('Hygiene Data'!E193))="","",OFFSET('Hygiene Data'!$E$13,0,10*ROW('Hygiene Data'!E193)))</f>
        <v/>
      </c>
      <c r="DU199" s="286" t="str">
        <f ca="true">+IF(OFFSET('Hygiene Data'!$F$11,0,10*ROW('Hygiene Data'!F193))="","",OFFSET('Hygiene Data'!$F$11,0,10*ROW('Hygiene Data'!F193)))</f>
        <v/>
      </c>
      <c r="DV199" s="286" t="str">
        <f ca="true">+IF(OFFSET('Hygiene Data'!$F$12,0,10*ROW('Hygiene Data'!F193))="","",OFFSET('Hygiene Data'!$F$12,0,10*ROW('Hygiene Data'!F193)))</f>
        <v/>
      </c>
      <c r="DW199" s="286" t="str">
        <f ca="true">+IF(OFFSET('Hygiene Data'!$F$13,0,10*ROW('Hygiene Data'!F193))="","",OFFSET('Hygiene Data'!$F$13,0,10*ROW('Hygiene Data'!F193)))</f>
        <v/>
      </c>
      <c r="DX199" s="286" t="str">
        <f ca="true">+IF(OFFSET('Hygiene Data'!$G$11,0,10*ROW('Hygiene Data'!G193))="","",OFFSET('Hygiene Data'!$G$11,0,10*ROW('Hygiene Data'!G193)))</f>
        <v/>
      </c>
      <c r="DY199" s="286" t="str">
        <f ca="true">+IF(OFFSET('Hygiene Data'!$G$12,0,10*ROW('Hygiene Data'!G193))="","",OFFSET('Hygiene Data'!$G$12,0,10*ROW('Hygiene Data'!G193)))</f>
        <v/>
      </c>
      <c r="DZ199" s="286" t="str">
        <f ca="true">+IF(OFFSET('Hygiene Data'!$G$13,0,10*ROW('Hygiene Data'!G193))="","",OFFSET('Hygiene Data'!$G$13,0,10*ROW('Hygiene Data'!G193)))</f>
        <v/>
      </c>
      <c r="EA199" s="286" t="str">
        <f ca="true">+IF(OFFSET('Hygiene Data'!$H$11,0,10*ROW('Hygiene Data'!H193))="","",OFFSET('Hygiene Data'!$H$11,0,10*ROW('Hygiene Data'!H193)))</f>
        <v/>
      </c>
      <c r="EB199" s="286" t="str">
        <f ca="true">+IF(OFFSET('Hygiene Data'!$H$12,0,10*ROW('Hygiene Data'!H193))="","",OFFSET('Hygiene Data'!$H$12,0,10*ROW('Hygiene Data'!H193)))</f>
        <v/>
      </c>
      <c r="EC199" s="286" t="str">
        <f ca="true">+IF(OFFSET('Hygiene Data'!$H$13,0,10*ROW('Hygiene Data'!H193))="","",OFFSET('Hygiene Data'!$H$13,0,10*ROW('Hygiene Data'!H193)))</f>
        <v/>
      </c>
      <c r="ED199" s="286" t="str">
        <f ca="true">+IF(OFFSET('Hygiene Data'!$I$11,0,10*ROW('Hygiene Data'!I193))="","",OFFSET('Hygiene Data'!$I$11,0,10*ROW('Hygiene Data'!I193)))</f>
        <v/>
      </c>
      <c r="EE199" s="286" t="str">
        <f ca="true">+IF(OFFSET('Hygiene Data'!$I$12,0,10*ROW('Hygiene Data'!I193))="","",OFFSET('Hygiene Data'!$I$12,0,10*ROW('Hygiene Data'!I193)))</f>
        <v/>
      </c>
      <c r="EF199" s="286"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42"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6"/>
      <c r="BS200" s="286" t="str">
        <f ca="true">+IF(OFFSET('Water Data'!$D$27,0,10*ROW('Water Data'!D194))="","",OFFSET('Water Data'!$D$27,0,10*ROW('Water Data'!D194)))</f>
        <v/>
      </c>
      <c r="BT200" s="286" t="str">
        <f ca="true">+IF(OFFSET('Water Data'!$D$28,0,10*ROW('Water Data'!D194))="","",OFFSET('Water Data'!$D$28,0,10*ROW('Water Data'!D194)))</f>
        <v/>
      </c>
      <c r="BU200" s="286" t="str">
        <f ca="true">+IF(OFFSET('Water Data'!$D$29,0,10*ROW('Water Data'!D194))="","",OFFSET('Water Data'!$D$29,0,10*ROW('Water Data'!D194)))</f>
        <v/>
      </c>
      <c r="BV200" s="286" t="str">
        <f ca="true">+IF(OFFSET('Water Data'!$E$27,0,10*ROW('Water Data'!E194))="","",OFFSET('Water Data'!$E$27,0,10*ROW('Water Data'!E194)))</f>
        <v/>
      </c>
      <c r="BW200" s="286" t="str">
        <f ca="true">+IF(OFFSET('Water Data'!$E$28,0,10*ROW('Water Data'!E194))="","",OFFSET('Water Data'!$E$28,0,10*ROW('Water Data'!E194)))</f>
        <v/>
      </c>
      <c r="BX200" s="286" t="str">
        <f ca="true">+IF(OFFSET('Water Data'!$E$29,0,10*ROW('Water Data'!E194))="","",OFFSET('Water Data'!$E$29,0,10*ROW('Water Data'!E194)))</f>
        <v/>
      </c>
      <c r="BY200" s="286" t="str">
        <f ca="true">+IF(OFFSET('Water Data'!$F$27,0,10*ROW('Water Data'!F194))="","",OFFSET('Water Data'!$F$27,0,10*ROW('Water Data'!F194)))</f>
        <v/>
      </c>
      <c r="BZ200" s="286" t="str">
        <f ca="true">+IF(OFFSET('Water Data'!$F$28,0,10*ROW('Water Data'!F194))="","",OFFSET('Water Data'!$F$28,0,10*ROW('Water Data'!F194)))</f>
        <v/>
      </c>
      <c r="CA200" s="286" t="str">
        <f ca="true">+IF(OFFSET('Water Data'!$F$29,0,10*ROW('Water Data'!F194))="","",OFFSET('Water Data'!$F$29,0,10*ROW('Water Data'!F194)))</f>
        <v/>
      </c>
      <c r="CB200" s="286" t="str">
        <f ca="true">+IF(OFFSET('Water Data'!$G$27,0,10*ROW('Water Data'!G194))="","",OFFSET('Water Data'!$G$27,0,10*ROW('Water Data'!G194)))</f>
        <v/>
      </c>
      <c r="CC200" s="286" t="str">
        <f ca="true">+IF(OFFSET('Water Data'!$G$28,0,10*ROW('Water Data'!G194))="","",OFFSET('Water Data'!$G$28,0,10*ROW('Water Data'!G194)))</f>
        <v/>
      </c>
      <c r="CD200" s="286" t="str">
        <f ca="true">+IF(OFFSET('Water Data'!$G$29,0,10*ROW('Water Data'!G194))="","",OFFSET('Water Data'!$G$29,0,10*ROW('Water Data'!G194)))</f>
        <v/>
      </c>
      <c r="CE200" s="286" t="str">
        <f ca="true">+IF(OFFSET('Water Data'!$H$27,0,10*ROW('Water Data'!H194))="","",OFFSET('Water Data'!$H$27,0,10*ROW('Water Data'!H194)))</f>
        <v/>
      </c>
      <c r="CF200" s="286" t="str">
        <f ca="true">+IF(OFFSET('Water Data'!$H$28,0,10*ROW('Water Data'!H194))="","",OFFSET('Water Data'!$H$28,0,10*ROW('Water Data'!H194)))</f>
        <v/>
      </c>
      <c r="CG200" s="286" t="str">
        <f ca="true">+IF(OFFSET('Water Data'!$H$29,0,10*ROW('Water Data'!H194))="","",OFFSET('Water Data'!$H$29,0,10*ROW('Water Data'!H194)))</f>
        <v/>
      </c>
      <c r="CH200" s="286" t="str">
        <f ca="true">+IF(OFFSET('Water Data'!$I$27,0,10*ROW('Water Data'!I194))="","",OFFSET('Water Data'!$I$27,0,10*ROW('Water Data'!I194)))</f>
        <v/>
      </c>
      <c r="CI200" s="286" t="str">
        <f ca="true">+IF(OFFSET('Water Data'!$I$28,0,10*ROW('Water Data'!I194))="","",OFFSET('Water Data'!$I$28,0,10*ROW('Water Data'!I194)))</f>
        <v/>
      </c>
      <c r="CJ200" s="286" t="str">
        <f ca="true">+IF(OFFSET('Water Data'!$I$29,0,10*ROW('Water Data'!I194))="","",OFFSET('Water Data'!$I$29,0,10*ROW('Water Data'!I194)))</f>
        <v/>
      </c>
      <c r="CK200" s="286" t="str">
        <f ca="true">+IF(OFFSET('Sanitation Data'!$D$28,0,10*ROW('Sanitation Data'!D194))="","",OFFSET('Sanitation Data'!$D$28,0,10*ROW('Sanitation Data'!D194)))</f>
        <v/>
      </c>
      <c r="CL200" s="286" t="str">
        <f ca="true">+IF(OFFSET('Sanitation Data'!$D$29,0,10*ROW('Sanitation Data'!D194))="","",OFFSET('Sanitation Data'!$D$29,0,10*ROW('Sanitation Data'!D194)))</f>
        <v/>
      </c>
      <c r="CM200" s="286" t="str">
        <f ca="true">+IF(OFFSET('Sanitation Data'!$D$30,0,10*ROW('Sanitation Data'!D194))="","",OFFSET('Sanitation Data'!$D$30,0,10*ROW('Sanitation Data'!D194)))</f>
        <v/>
      </c>
      <c r="CN200" s="286" t="str">
        <f ca="true">+IF(OFFSET('Sanitation Data'!$D$31,0,10*ROW('Sanitation Data'!D194))="","",OFFSET('Sanitation Data'!$D$31,0,10*ROW('Sanitation Data'!D194)))</f>
        <v/>
      </c>
      <c r="CO200" s="286" t="str">
        <f ca="true">+IF(OFFSET('Sanitation Data'!$D$32,0,10*ROW('Sanitation Data'!D194))="","",OFFSET('Sanitation Data'!$D$32,0,10*ROW('Sanitation Data'!D194)))</f>
        <v/>
      </c>
      <c r="CP200" s="286" t="str">
        <f ca="true">+IF(OFFSET('Sanitation Data'!$E$28,0,10*ROW('Sanitation Data'!E194))="","",OFFSET('Sanitation Data'!$E$28,0,10*ROW('Sanitation Data'!E194)))</f>
        <v/>
      </c>
      <c r="CQ200" s="286" t="str">
        <f ca="true">+IF(OFFSET('Sanitation Data'!$E$29,0,10*ROW('Sanitation Data'!E194))="","",OFFSET('Sanitation Data'!$E$29,0,10*ROW('Sanitation Data'!E194)))</f>
        <v/>
      </c>
      <c r="CR200" s="286" t="str">
        <f ca="true">+IF(OFFSET('Sanitation Data'!$E$30,0,10*ROW('Sanitation Data'!E194))="","",OFFSET('Sanitation Data'!$E$30,0,10*ROW('Sanitation Data'!E194)))</f>
        <v/>
      </c>
      <c r="CS200" s="286" t="str">
        <f ca="true">+IF(OFFSET('Sanitation Data'!$E$31,0,10*ROW('Sanitation Data'!E194))="","",OFFSET('Sanitation Data'!$E$31,0,10*ROW('Sanitation Data'!E194)))</f>
        <v/>
      </c>
      <c r="CT200" s="286" t="str">
        <f ca="true">+IF(OFFSET('Sanitation Data'!$E$32,0,10*ROW('Sanitation Data'!E194))="","",OFFSET('Sanitation Data'!$E$32,0,10*ROW('Sanitation Data'!E194)))</f>
        <v/>
      </c>
      <c r="CU200" s="286" t="str">
        <f ca="true">+IF(OFFSET('Sanitation Data'!$F$28,0,10*ROW('Sanitation Data'!F194))="","",OFFSET('Sanitation Data'!$F$28,0,10*ROW('Sanitation Data'!F194)))</f>
        <v/>
      </c>
      <c r="CV200" s="286" t="str">
        <f ca="true">+IF(OFFSET('Sanitation Data'!$F$29,0,10*ROW('Sanitation Data'!F194))="","",OFFSET('Sanitation Data'!$F$29,0,10*ROW('Sanitation Data'!F194)))</f>
        <v/>
      </c>
      <c r="CW200" s="286" t="str">
        <f ca="true">+IF(OFFSET('Sanitation Data'!$F$30,0,10*ROW('Sanitation Data'!F194))="","",OFFSET('Sanitation Data'!$F$30,0,10*ROW('Sanitation Data'!F194)))</f>
        <v/>
      </c>
      <c r="CX200" s="286" t="str">
        <f ca="true">+IF(OFFSET('Sanitation Data'!$F$31,0,10*ROW('Sanitation Data'!F194))="","",OFFSET('Sanitation Data'!$F$31,0,10*ROW('Sanitation Data'!F194)))</f>
        <v/>
      </c>
      <c r="CY200" s="286" t="str">
        <f ca="true">+IF(OFFSET('Sanitation Data'!$F$32,0,10*ROW('Sanitation Data'!F194))="","",OFFSET('Sanitation Data'!$F$32,0,10*ROW('Sanitation Data'!F194)))</f>
        <v/>
      </c>
      <c r="CZ200" s="286" t="str">
        <f ca="true">+IF(OFFSET('Sanitation Data'!$G$28,0,10*ROW('Sanitation Data'!G194))="","",OFFSET('Sanitation Data'!$G$28,0,10*ROW('Sanitation Data'!G194)))</f>
        <v/>
      </c>
      <c r="DA200" s="286" t="str">
        <f ca="true">+IF(OFFSET('Sanitation Data'!$G$29,0,10*ROW('Sanitation Data'!G194))="","",OFFSET('Sanitation Data'!$G$29,0,10*ROW('Sanitation Data'!G194)))</f>
        <v/>
      </c>
      <c r="DB200" s="286" t="str">
        <f ca="true">+IF(OFFSET('Sanitation Data'!$G$30,0,10*ROW('Sanitation Data'!G194))="","",OFFSET('Sanitation Data'!$G$30,0,10*ROW('Sanitation Data'!G194)))</f>
        <v/>
      </c>
      <c r="DC200" s="286" t="str">
        <f ca="true">+IF(OFFSET('Sanitation Data'!$G$31,0,10*ROW('Sanitation Data'!G194))="","",OFFSET('Sanitation Data'!$G$31,0,10*ROW('Sanitation Data'!G194)))</f>
        <v/>
      </c>
      <c r="DD200" s="286" t="str">
        <f ca="true">+IF(OFFSET('Sanitation Data'!$G$32,0,10*ROW('Sanitation Data'!G194))="","",OFFSET('Sanitation Data'!$G$32,0,10*ROW('Sanitation Data'!G194)))</f>
        <v/>
      </c>
      <c r="DE200" s="286" t="str">
        <f ca="true">+IF(OFFSET('Sanitation Data'!$H$28,0,10*ROW('Sanitation Data'!H194))="","",OFFSET('Sanitation Data'!$H$28,0,10*ROW('Sanitation Data'!H194)))</f>
        <v/>
      </c>
      <c r="DF200" s="286" t="str">
        <f ca="true">+IF(OFFSET('Sanitation Data'!$H$29,0,10*ROW('Sanitation Data'!H194))="","",OFFSET('Sanitation Data'!$H$29,0,10*ROW('Sanitation Data'!H194)))</f>
        <v/>
      </c>
      <c r="DG200" s="286" t="str">
        <f ca="true">+IF(OFFSET('Sanitation Data'!$H$30,0,10*ROW('Sanitation Data'!H194))="","",OFFSET('Sanitation Data'!$H$30,0,10*ROW('Sanitation Data'!H194)))</f>
        <v/>
      </c>
      <c r="DH200" s="286" t="str">
        <f ca="true">+IF(OFFSET('Sanitation Data'!$H$31,0,10*ROW('Sanitation Data'!H194))="","",OFFSET('Sanitation Data'!$H$31,0,10*ROW('Sanitation Data'!H194)))</f>
        <v/>
      </c>
      <c r="DI200" s="286" t="str">
        <f ca="true">+IF(OFFSET('Sanitation Data'!$H$32,0,10*ROW('Sanitation Data'!H194))="","",OFFSET('Sanitation Data'!$H$32,0,10*ROW('Sanitation Data'!H194)))</f>
        <v/>
      </c>
      <c r="DJ200" s="286" t="str">
        <f ca="true">+IF(OFFSET('Sanitation Data'!$I$28,0,10*ROW('Sanitation Data'!I194))="","",OFFSET('Sanitation Data'!$I$28,0,10*ROW('Sanitation Data'!I194)))</f>
        <v/>
      </c>
      <c r="DK200" s="286" t="str">
        <f ca="true">+IF(OFFSET('Sanitation Data'!$I$29,0,10*ROW('Sanitation Data'!I194))="","",OFFSET('Sanitation Data'!$I$29,0,10*ROW('Sanitation Data'!I194)))</f>
        <v/>
      </c>
      <c r="DL200" s="286" t="str">
        <f ca="true">+IF(OFFSET('Sanitation Data'!$I$30,0,10*ROW('Sanitation Data'!I194))="","",OFFSET('Sanitation Data'!$I$30,0,10*ROW('Sanitation Data'!I194)))</f>
        <v/>
      </c>
      <c r="DM200" s="286" t="str">
        <f ca="true">+IF(OFFSET('Sanitation Data'!$I$31,0,10*ROW('Sanitation Data'!I194))="","",OFFSET('Sanitation Data'!$I$31,0,10*ROW('Sanitation Data'!I194)))</f>
        <v/>
      </c>
      <c r="DN200" s="286" t="str">
        <f ca="true">+IF(OFFSET('Sanitation Data'!$I$32,0,10*ROW('Sanitation Data'!I194))="","",OFFSET('Sanitation Data'!$I$32,0,10*ROW('Sanitation Data'!I194)))</f>
        <v/>
      </c>
      <c r="DO200" s="286" t="str">
        <f ca="true">+IF(OFFSET('Hygiene Data'!$D$11,0,10*ROW('Hygiene Data'!D194))="","",OFFSET('Hygiene Data'!$D$11,0,10*ROW('Hygiene Data'!D194)))</f>
        <v/>
      </c>
      <c r="DP200" s="286" t="str">
        <f ca="true">+IF(OFFSET('Hygiene Data'!$D$12,0,10*ROW('Hygiene Data'!D194))="","",OFFSET('Hygiene Data'!$D$12,0,10*ROW('Hygiene Data'!D194)))</f>
        <v/>
      </c>
      <c r="DQ200" s="286" t="str">
        <f ca="true">+IF(OFFSET('Hygiene Data'!$D$13,0,10*ROW('Hygiene Data'!D194))="","",OFFSET('Hygiene Data'!$D$13,0,10*ROW('Hygiene Data'!D194)))</f>
        <v/>
      </c>
      <c r="DR200" s="286" t="str">
        <f ca="true">+IF(OFFSET('Hygiene Data'!$E$11,0,10*ROW('Hygiene Data'!E194))="","",OFFSET('Hygiene Data'!$E$11,0,10*ROW('Hygiene Data'!E194)))</f>
        <v/>
      </c>
      <c r="DS200" s="286" t="str">
        <f ca="true">+IF(OFFSET('Hygiene Data'!$E$12,0,10*ROW('Hygiene Data'!E194))="","",OFFSET('Hygiene Data'!$E$12,0,10*ROW('Hygiene Data'!E194)))</f>
        <v/>
      </c>
      <c r="DT200" s="286" t="str">
        <f ca="true">+IF(OFFSET('Hygiene Data'!$E$13,0,10*ROW('Hygiene Data'!E194))="","",OFFSET('Hygiene Data'!$E$13,0,10*ROW('Hygiene Data'!E194)))</f>
        <v/>
      </c>
      <c r="DU200" s="286" t="str">
        <f ca="true">+IF(OFFSET('Hygiene Data'!$F$11,0,10*ROW('Hygiene Data'!F194))="","",OFFSET('Hygiene Data'!$F$11,0,10*ROW('Hygiene Data'!F194)))</f>
        <v/>
      </c>
      <c r="DV200" s="286" t="str">
        <f ca="true">+IF(OFFSET('Hygiene Data'!$F$12,0,10*ROW('Hygiene Data'!F194))="","",OFFSET('Hygiene Data'!$F$12,0,10*ROW('Hygiene Data'!F194)))</f>
        <v/>
      </c>
      <c r="DW200" s="286" t="str">
        <f ca="true">+IF(OFFSET('Hygiene Data'!$F$13,0,10*ROW('Hygiene Data'!F194))="","",OFFSET('Hygiene Data'!$F$13,0,10*ROW('Hygiene Data'!F194)))</f>
        <v/>
      </c>
      <c r="DX200" s="286" t="str">
        <f ca="true">+IF(OFFSET('Hygiene Data'!$G$11,0,10*ROW('Hygiene Data'!G194))="","",OFFSET('Hygiene Data'!$G$11,0,10*ROW('Hygiene Data'!G194)))</f>
        <v/>
      </c>
      <c r="DY200" s="286" t="str">
        <f ca="true">+IF(OFFSET('Hygiene Data'!$G$12,0,10*ROW('Hygiene Data'!G194))="","",OFFSET('Hygiene Data'!$G$12,0,10*ROW('Hygiene Data'!G194)))</f>
        <v/>
      </c>
      <c r="DZ200" s="286" t="str">
        <f ca="true">+IF(OFFSET('Hygiene Data'!$G$13,0,10*ROW('Hygiene Data'!G194))="","",OFFSET('Hygiene Data'!$G$13,0,10*ROW('Hygiene Data'!G194)))</f>
        <v/>
      </c>
      <c r="EA200" s="286" t="str">
        <f ca="true">+IF(OFFSET('Hygiene Data'!$H$11,0,10*ROW('Hygiene Data'!H194))="","",OFFSET('Hygiene Data'!$H$11,0,10*ROW('Hygiene Data'!H194)))</f>
        <v/>
      </c>
      <c r="EB200" s="286" t="str">
        <f ca="true">+IF(OFFSET('Hygiene Data'!$H$12,0,10*ROW('Hygiene Data'!H194))="","",OFFSET('Hygiene Data'!$H$12,0,10*ROW('Hygiene Data'!H194)))</f>
        <v/>
      </c>
      <c r="EC200" s="286" t="str">
        <f ca="true">+IF(OFFSET('Hygiene Data'!$H$13,0,10*ROW('Hygiene Data'!H194))="","",OFFSET('Hygiene Data'!$H$13,0,10*ROW('Hygiene Data'!H194)))</f>
        <v/>
      </c>
      <c r="ED200" s="286" t="str">
        <f ca="true">+IF(OFFSET('Hygiene Data'!$I$11,0,10*ROW('Hygiene Data'!I194))="","",OFFSET('Hygiene Data'!$I$11,0,10*ROW('Hygiene Data'!I194)))</f>
        <v/>
      </c>
      <c r="EE200" s="286" t="str">
        <f ca="true">+IF(OFFSET('Hygiene Data'!$I$12,0,10*ROW('Hygiene Data'!I194))="","",OFFSET('Hygiene Data'!$I$12,0,10*ROW('Hygiene Data'!I194)))</f>
        <v/>
      </c>
      <c r="EF200" s="286"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42"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6"/>
      <c r="BS201" s="286" t="str">
        <f ca="true">+IF(OFFSET('Water Data'!$D$27,0,10*ROW('Water Data'!D195))="","",OFFSET('Water Data'!$D$27,0,10*ROW('Water Data'!D195)))</f>
        <v/>
      </c>
      <c r="BT201" s="286" t="str">
        <f ca="true">+IF(OFFSET('Water Data'!$D$28,0,10*ROW('Water Data'!D195))="","",OFFSET('Water Data'!$D$28,0,10*ROW('Water Data'!D195)))</f>
        <v/>
      </c>
      <c r="BU201" s="286" t="str">
        <f ca="true">+IF(OFFSET('Water Data'!$D$29,0,10*ROW('Water Data'!D195))="","",OFFSET('Water Data'!$D$29,0,10*ROW('Water Data'!D195)))</f>
        <v/>
      </c>
      <c r="BV201" s="286" t="str">
        <f ca="true">+IF(OFFSET('Water Data'!$E$27,0,10*ROW('Water Data'!E195))="","",OFFSET('Water Data'!$E$27,0,10*ROW('Water Data'!E195)))</f>
        <v/>
      </c>
      <c r="BW201" s="286" t="str">
        <f ca="true">+IF(OFFSET('Water Data'!$E$28,0,10*ROW('Water Data'!E195))="","",OFFSET('Water Data'!$E$28,0,10*ROW('Water Data'!E195)))</f>
        <v/>
      </c>
      <c r="BX201" s="286" t="str">
        <f ca="true">+IF(OFFSET('Water Data'!$E$29,0,10*ROW('Water Data'!E195))="","",OFFSET('Water Data'!$E$29,0,10*ROW('Water Data'!E195)))</f>
        <v/>
      </c>
      <c r="BY201" s="286" t="str">
        <f ca="true">+IF(OFFSET('Water Data'!$F$27,0,10*ROW('Water Data'!F195))="","",OFFSET('Water Data'!$F$27,0,10*ROW('Water Data'!F195)))</f>
        <v/>
      </c>
      <c r="BZ201" s="286" t="str">
        <f ca="true">+IF(OFFSET('Water Data'!$F$28,0,10*ROW('Water Data'!F195))="","",OFFSET('Water Data'!$F$28,0,10*ROW('Water Data'!F195)))</f>
        <v/>
      </c>
      <c r="CA201" s="286" t="str">
        <f ca="true">+IF(OFFSET('Water Data'!$F$29,0,10*ROW('Water Data'!F195))="","",OFFSET('Water Data'!$F$29,0,10*ROW('Water Data'!F195)))</f>
        <v/>
      </c>
      <c r="CB201" s="286" t="str">
        <f ca="true">+IF(OFFSET('Water Data'!$G$27,0,10*ROW('Water Data'!G195))="","",OFFSET('Water Data'!$G$27,0,10*ROW('Water Data'!G195)))</f>
        <v/>
      </c>
      <c r="CC201" s="286" t="str">
        <f ca="true">+IF(OFFSET('Water Data'!$G$28,0,10*ROW('Water Data'!G195))="","",OFFSET('Water Data'!$G$28,0,10*ROW('Water Data'!G195)))</f>
        <v/>
      </c>
      <c r="CD201" s="286" t="str">
        <f ca="true">+IF(OFFSET('Water Data'!$G$29,0,10*ROW('Water Data'!G195))="","",OFFSET('Water Data'!$G$29,0,10*ROW('Water Data'!G195)))</f>
        <v/>
      </c>
      <c r="CE201" s="286" t="str">
        <f ca="true">+IF(OFFSET('Water Data'!$H$27,0,10*ROW('Water Data'!H195))="","",OFFSET('Water Data'!$H$27,0,10*ROW('Water Data'!H195)))</f>
        <v/>
      </c>
      <c r="CF201" s="286" t="str">
        <f ca="true">+IF(OFFSET('Water Data'!$H$28,0,10*ROW('Water Data'!H195))="","",OFFSET('Water Data'!$H$28,0,10*ROW('Water Data'!H195)))</f>
        <v/>
      </c>
      <c r="CG201" s="286" t="str">
        <f ca="true">+IF(OFFSET('Water Data'!$H$29,0,10*ROW('Water Data'!H195))="","",OFFSET('Water Data'!$H$29,0,10*ROW('Water Data'!H195)))</f>
        <v/>
      </c>
      <c r="CH201" s="286" t="str">
        <f ca="true">+IF(OFFSET('Water Data'!$I$27,0,10*ROW('Water Data'!I195))="","",OFFSET('Water Data'!$I$27,0,10*ROW('Water Data'!I195)))</f>
        <v/>
      </c>
      <c r="CI201" s="286" t="str">
        <f ca="true">+IF(OFFSET('Water Data'!$I$28,0,10*ROW('Water Data'!I195))="","",OFFSET('Water Data'!$I$28,0,10*ROW('Water Data'!I195)))</f>
        <v/>
      </c>
      <c r="CJ201" s="286" t="str">
        <f ca="true">+IF(OFFSET('Water Data'!$I$29,0,10*ROW('Water Data'!I195))="","",OFFSET('Water Data'!$I$29,0,10*ROW('Water Data'!I195)))</f>
        <v/>
      </c>
      <c r="CK201" s="286" t="str">
        <f ca="true">+IF(OFFSET('Sanitation Data'!$D$28,0,10*ROW('Sanitation Data'!D195))="","",OFFSET('Sanitation Data'!$D$28,0,10*ROW('Sanitation Data'!D195)))</f>
        <v/>
      </c>
      <c r="CL201" s="286" t="str">
        <f ca="true">+IF(OFFSET('Sanitation Data'!$D$29,0,10*ROW('Sanitation Data'!D195))="","",OFFSET('Sanitation Data'!$D$29,0,10*ROW('Sanitation Data'!D195)))</f>
        <v/>
      </c>
      <c r="CM201" s="286" t="str">
        <f ca="true">+IF(OFFSET('Sanitation Data'!$D$30,0,10*ROW('Sanitation Data'!D195))="","",OFFSET('Sanitation Data'!$D$30,0,10*ROW('Sanitation Data'!D195)))</f>
        <v/>
      </c>
      <c r="CN201" s="286" t="str">
        <f ca="true">+IF(OFFSET('Sanitation Data'!$D$31,0,10*ROW('Sanitation Data'!D195))="","",OFFSET('Sanitation Data'!$D$31,0,10*ROW('Sanitation Data'!D195)))</f>
        <v/>
      </c>
      <c r="CO201" s="286" t="str">
        <f ca="true">+IF(OFFSET('Sanitation Data'!$D$32,0,10*ROW('Sanitation Data'!D195))="","",OFFSET('Sanitation Data'!$D$32,0,10*ROW('Sanitation Data'!D195)))</f>
        <v/>
      </c>
      <c r="CP201" s="286" t="str">
        <f ca="true">+IF(OFFSET('Sanitation Data'!$E$28,0,10*ROW('Sanitation Data'!E195))="","",OFFSET('Sanitation Data'!$E$28,0,10*ROW('Sanitation Data'!E195)))</f>
        <v/>
      </c>
      <c r="CQ201" s="286" t="str">
        <f ca="true">+IF(OFFSET('Sanitation Data'!$E$29,0,10*ROW('Sanitation Data'!E195))="","",OFFSET('Sanitation Data'!$E$29,0,10*ROW('Sanitation Data'!E195)))</f>
        <v/>
      </c>
      <c r="CR201" s="286" t="str">
        <f ca="true">+IF(OFFSET('Sanitation Data'!$E$30,0,10*ROW('Sanitation Data'!E195))="","",OFFSET('Sanitation Data'!$E$30,0,10*ROW('Sanitation Data'!E195)))</f>
        <v/>
      </c>
      <c r="CS201" s="286" t="str">
        <f ca="true">+IF(OFFSET('Sanitation Data'!$E$31,0,10*ROW('Sanitation Data'!E195))="","",OFFSET('Sanitation Data'!$E$31,0,10*ROW('Sanitation Data'!E195)))</f>
        <v/>
      </c>
      <c r="CT201" s="286" t="str">
        <f ca="true">+IF(OFFSET('Sanitation Data'!$E$32,0,10*ROW('Sanitation Data'!E195))="","",OFFSET('Sanitation Data'!$E$32,0,10*ROW('Sanitation Data'!E195)))</f>
        <v/>
      </c>
      <c r="CU201" s="286" t="str">
        <f ca="true">+IF(OFFSET('Sanitation Data'!$F$28,0,10*ROW('Sanitation Data'!F195))="","",OFFSET('Sanitation Data'!$F$28,0,10*ROW('Sanitation Data'!F195)))</f>
        <v/>
      </c>
      <c r="CV201" s="286" t="str">
        <f ca="true">+IF(OFFSET('Sanitation Data'!$F$29,0,10*ROW('Sanitation Data'!F195))="","",OFFSET('Sanitation Data'!$F$29,0,10*ROW('Sanitation Data'!F195)))</f>
        <v/>
      </c>
      <c r="CW201" s="286" t="str">
        <f ca="true">+IF(OFFSET('Sanitation Data'!$F$30,0,10*ROW('Sanitation Data'!F195))="","",OFFSET('Sanitation Data'!$F$30,0,10*ROW('Sanitation Data'!F195)))</f>
        <v/>
      </c>
      <c r="CX201" s="286" t="str">
        <f ca="true">+IF(OFFSET('Sanitation Data'!$F$31,0,10*ROW('Sanitation Data'!F195))="","",OFFSET('Sanitation Data'!$F$31,0,10*ROW('Sanitation Data'!F195)))</f>
        <v/>
      </c>
      <c r="CY201" s="286" t="str">
        <f ca="true">+IF(OFFSET('Sanitation Data'!$F$32,0,10*ROW('Sanitation Data'!F195))="","",OFFSET('Sanitation Data'!$F$32,0,10*ROW('Sanitation Data'!F195)))</f>
        <v/>
      </c>
      <c r="CZ201" s="286" t="str">
        <f ca="true">+IF(OFFSET('Sanitation Data'!$G$28,0,10*ROW('Sanitation Data'!G195))="","",OFFSET('Sanitation Data'!$G$28,0,10*ROW('Sanitation Data'!G195)))</f>
        <v/>
      </c>
      <c r="DA201" s="286" t="str">
        <f ca="true">+IF(OFFSET('Sanitation Data'!$G$29,0,10*ROW('Sanitation Data'!G195))="","",OFFSET('Sanitation Data'!$G$29,0,10*ROW('Sanitation Data'!G195)))</f>
        <v/>
      </c>
      <c r="DB201" s="286" t="str">
        <f ca="true">+IF(OFFSET('Sanitation Data'!$G$30,0,10*ROW('Sanitation Data'!G195))="","",OFFSET('Sanitation Data'!$G$30,0,10*ROW('Sanitation Data'!G195)))</f>
        <v/>
      </c>
      <c r="DC201" s="286" t="str">
        <f ca="true">+IF(OFFSET('Sanitation Data'!$G$31,0,10*ROW('Sanitation Data'!G195))="","",OFFSET('Sanitation Data'!$G$31,0,10*ROW('Sanitation Data'!G195)))</f>
        <v/>
      </c>
      <c r="DD201" s="286" t="str">
        <f ca="true">+IF(OFFSET('Sanitation Data'!$G$32,0,10*ROW('Sanitation Data'!G195))="","",OFFSET('Sanitation Data'!$G$32,0,10*ROW('Sanitation Data'!G195)))</f>
        <v/>
      </c>
      <c r="DE201" s="286" t="str">
        <f ca="true">+IF(OFFSET('Sanitation Data'!$H$28,0,10*ROW('Sanitation Data'!H195))="","",OFFSET('Sanitation Data'!$H$28,0,10*ROW('Sanitation Data'!H195)))</f>
        <v/>
      </c>
      <c r="DF201" s="286" t="str">
        <f ca="true">+IF(OFFSET('Sanitation Data'!$H$29,0,10*ROW('Sanitation Data'!H195))="","",OFFSET('Sanitation Data'!$H$29,0,10*ROW('Sanitation Data'!H195)))</f>
        <v/>
      </c>
      <c r="DG201" s="286" t="str">
        <f ca="true">+IF(OFFSET('Sanitation Data'!$H$30,0,10*ROW('Sanitation Data'!H195))="","",OFFSET('Sanitation Data'!$H$30,0,10*ROW('Sanitation Data'!H195)))</f>
        <v/>
      </c>
      <c r="DH201" s="286" t="str">
        <f ca="true">+IF(OFFSET('Sanitation Data'!$H$31,0,10*ROW('Sanitation Data'!H195))="","",OFFSET('Sanitation Data'!$H$31,0,10*ROW('Sanitation Data'!H195)))</f>
        <v/>
      </c>
      <c r="DI201" s="286" t="str">
        <f ca="true">+IF(OFFSET('Sanitation Data'!$H$32,0,10*ROW('Sanitation Data'!H195))="","",OFFSET('Sanitation Data'!$H$32,0,10*ROW('Sanitation Data'!H195)))</f>
        <v/>
      </c>
      <c r="DJ201" s="286" t="str">
        <f ca="true">+IF(OFFSET('Sanitation Data'!$I$28,0,10*ROW('Sanitation Data'!I195))="","",OFFSET('Sanitation Data'!$I$28,0,10*ROW('Sanitation Data'!I195)))</f>
        <v/>
      </c>
      <c r="DK201" s="286" t="str">
        <f ca="true">+IF(OFFSET('Sanitation Data'!$I$29,0,10*ROW('Sanitation Data'!I195))="","",OFFSET('Sanitation Data'!$I$29,0,10*ROW('Sanitation Data'!I195)))</f>
        <v/>
      </c>
      <c r="DL201" s="286" t="str">
        <f ca="true">+IF(OFFSET('Sanitation Data'!$I$30,0,10*ROW('Sanitation Data'!I195))="","",OFFSET('Sanitation Data'!$I$30,0,10*ROW('Sanitation Data'!I195)))</f>
        <v/>
      </c>
      <c r="DM201" s="286" t="str">
        <f ca="true">+IF(OFFSET('Sanitation Data'!$I$31,0,10*ROW('Sanitation Data'!I195))="","",OFFSET('Sanitation Data'!$I$31,0,10*ROW('Sanitation Data'!I195)))</f>
        <v/>
      </c>
      <c r="DN201" s="286" t="str">
        <f ca="true">+IF(OFFSET('Sanitation Data'!$I$32,0,10*ROW('Sanitation Data'!I195))="","",OFFSET('Sanitation Data'!$I$32,0,10*ROW('Sanitation Data'!I195)))</f>
        <v/>
      </c>
      <c r="DO201" s="286" t="str">
        <f ca="true">+IF(OFFSET('Hygiene Data'!$D$11,0,10*ROW('Hygiene Data'!D195))="","",OFFSET('Hygiene Data'!$D$11,0,10*ROW('Hygiene Data'!D195)))</f>
        <v/>
      </c>
      <c r="DP201" s="286" t="str">
        <f ca="true">+IF(OFFSET('Hygiene Data'!$D$12,0,10*ROW('Hygiene Data'!D195))="","",OFFSET('Hygiene Data'!$D$12,0,10*ROW('Hygiene Data'!D195)))</f>
        <v/>
      </c>
      <c r="DQ201" s="286" t="str">
        <f ca="true">+IF(OFFSET('Hygiene Data'!$D$13,0,10*ROW('Hygiene Data'!D195))="","",OFFSET('Hygiene Data'!$D$13,0,10*ROW('Hygiene Data'!D195)))</f>
        <v/>
      </c>
      <c r="DR201" s="286" t="str">
        <f ca="true">+IF(OFFSET('Hygiene Data'!$E$11,0,10*ROW('Hygiene Data'!E195))="","",OFFSET('Hygiene Data'!$E$11,0,10*ROW('Hygiene Data'!E195)))</f>
        <v/>
      </c>
      <c r="DS201" s="286" t="str">
        <f ca="true">+IF(OFFSET('Hygiene Data'!$E$12,0,10*ROW('Hygiene Data'!E195))="","",OFFSET('Hygiene Data'!$E$12,0,10*ROW('Hygiene Data'!E195)))</f>
        <v/>
      </c>
      <c r="DT201" s="286" t="str">
        <f ca="true">+IF(OFFSET('Hygiene Data'!$E$13,0,10*ROW('Hygiene Data'!E195))="","",OFFSET('Hygiene Data'!$E$13,0,10*ROW('Hygiene Data'!E195)))</f>
        <v/>
      </c>
      <c r="DU201" s="286" t="str">
        <f ca="true">+IF(OFFSET('Hygiene Data'!$F$11,0,10*ROW('Hygiene Data'!F195))="","",OFFSET('Hygiene Data'!$F$11,0,10*ROW('Hygiene Data'!F195)))</f>
        <v/>
      </c>
      <c r="DV201" s="286" t="str">
        <f ca="true">+IF(OFFSET('Hygiene Data'!$F$12,0,10*ROW('Hygiene Data'!F195))="","",OFFSET('Hygiene Data'!$F$12,0,10*ROW('Hygiene Data'!F195)))</f>
        <v/>
      </c>
      <c r="DW201" s="286" t="str">
        <f ca="true">+IF(OFFSET('Hygiene Data'!$F$13,0,10*ROW('Hygiene Data'!F195))="","",OFFSET('Hygiene Data'!$F$13,0,10*ROW('Hygiene Data'!F195)))</f>
        <v/>
      </c>
      <c r="DX201" s="286" t="str">
        <f ca="true">+IF(OFFSET('Hygiene Data'!$G$11,0,10*ROW('Hygiene Data'!G195))="","",OFFSET('Hygiene Data'!$G$11,0,10*ROW('Hygiene Data'!G195)))</f>
        <v/>
      </c>
      <c r="DY201" s="286" t="str">
        <f ca="true">+IF(OFFSET('Hygiene Data'!$G$12,0,10*ROW('Hygiene Data'!G195))="","",OFFSET('Hygiene Data'!$G$12,0,10*ROW('Hygiene Data'!G195)))</f>
        <v/>
      </c>
      <c r="DZ201" s="286" t="str">
        <f ca="true">+IF(OFFSET('Hygiene Data'!$G$13,0,10*ROW('Hygiene Data'!G195))="","",OFFSET('Hygiene Data'!$G$13,0,10*ROW('Hygiene Data'!G195)))</f>
        <v/>
      </c>
      <c r="EA201" s="286" t="str">
        <f ca="true">+IF(OFFSET('Hygiene Data'!$H$11,0,10*ROW('Hygiene Data'!H195))="","",OFFSET('Hygiene Data'!$H$11,0,10*ROW('Hygiene Data'!H195)))</f>
        <v/>
      </c>
      <c r="EB201" s="286" t="str">
        <f ca="true">+IF(OFFSET('Hygiene Data'!$H$12,0,10*ROW('Hygiene Data'!H195))="","",OFFSET('Hygiene Data'!$H$12,0,10*ROW('Hygiene Data'!H195)))</f>
        <v/>
      </c>
      <c r="EC201" s="286" t="str">
        <f ca="true">+IF(OFFSET('Hygiene Data'!$H$13,0,10*ROW('Hygiene Data'!H195))="","",OFFSET('Hygiene Data'!$H$13,0,10*ROW('Hygiene Data'!H195)))</f>
        <v/>
      </c>
      <c r="ED201" s="286" t="str">
        <f ca="true">+IF(OFFSET('Hygiene Data'!$I$11,0,10*ROW('Hygiene Data'!I195))="","",OFFSET('Hygiene Data'!$I$11,0,10*ROW('Hygiene Data'!I195)))</f>
        <v/>
      </c>
      <c r="EE201" s="286" t="str">
        <f ca="true">+IF(OFFSET('Hygiene Data'!$I$12,0,10*ROW('Hygiene Data'!I195))="","",OFFSET('Hygiene Data'!$I$12,0,10*ROW('Hygiene Data'!I195)))</f>
        <v/>
      </c>
      <c r="EF201" s="286"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42"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6"/>
      <c r="BS202" s="286" t="str">
        <f ca="true">+IF(OFFSET('Water Data'!$D$27,0,10*ROW('Water Data'!D196))="","",OFFSET('Water Data'!$D$27,0,10*ROW('Water Data'!D196)))</f>
        <v/>
      </c>
      <c r="BT202" s="286" t="str">
        <f ca="true">+IF(OFFSET('Water Data'!$D$28,0,10*ROW('Water Data'!D196))="","",OFFSET('Water Data'!$D$28,0,10*ROW('Water Data'!D196)))</f>
        <v/>
      </c>
      <c r="BU202" s="286" t="str">
        <f ca="true">+IF(OFFSET('Water Data'!$D$29,0,10*ROW('Water Data'!D196))="","",OFFSET('Water Data'!$D$29,0,10*ROW('Water Data'!D196)))</f>
        <v/>
      </c>
      <c r="BV202" s="286" t="str">
        <f ca="true">+IF(OFFSET('Water Data'!$E$27,0,10*ROW('Water Data'!E196))="","",OFFSET('Water Data'!$E$27,0,10*ROW('Water Data'!E196)))</f>
        <v/>
      </c>
      <c r="BW202" s="286" t="str">
        <f ca="true">+IF(OFFSET('Water Data'!$E$28,0,10*ROW('Water Data'!E196))="","",OFFSET('Water Data'!$E$28,0,10*ROW('Water Data'!E196)))</f>
        <v/>
      </c>
      <c r="BX202" s="286" t="str">
        <f ca="true">+IF(OFFSET('Water Data'!$E$29,0,10*ROW('Water Data'!E196))="","",OFFSET('Water Data'!$E$29,0,10*ROW('Water Data'!E196)))</f>
        <v/>
      </c>
      <c r="BY202" s="286" t="str">
        <f ca="true">+IF(OFFSET('Water Data'!$F$27,0,10*ROW('Water Data'!F196))="","",OFFSET('Water Data'!$F$27,0,10*ROW('Water Data'!F196)))</f>
        <v/>
      </c>
      <c r="BZ202" s="286" t="str">
        <f ca="true">+IF(OFFSET('Water Data'!$F$28,0,10*ROW('Water Data'!F196))="","",OFFSET('Water Data'!$F$28,0,10*ROW('Water Data'!F196)))</f>
        <v/>
      </c>
      <c r="CA202" s="286" t="str">
        <f ca="true">+IF(OFFSET('Water Data'!$F$29,0,10*ROW('Water Data'!F196))="","",OFFSET('Water Data'!$F$29,0,10*ROW('Water Data'!F196)))</f>
        <v/>
      </c>
      <c r="CB202" s="286" t="str">
        <f ca="true">+IF(OFFSET('Water Data'!$G$27,0,10*ROW('Water Data'!G196))="","",OFFSET('Water Data'!$G$27,0,10*ROW('Water Data'!G196)))</f>
        <v/>
      </c>
      <c r="CC202" s="286" t="str">
        <f ca="true">+IF(OFFSET('Water Data'!$G$28,0,10*ROW('Water Data'!G196))="","",OFFSET('Water Data'!$G$28,0,10*ROW('Water Data'!G196)))</f>
        <v/>
      </c>
      <c r="CD202" s="286" t="str">
        <f ca="true">+IF(OFFSET('Water Data'!$G$29,0,10*ROW('Water Data'!G196))="","",OFFSET('Water Data'!$G$29,0,10*ROW('Water Data'!G196)))</f>
        <v/>
      </c>
      <c r="CE202" s="286" t="str">
        <f ca="true">+IF(OFFSET('Water Data'!$H$27,0,10*ROW('Water Data'!H196))="","",OFFSET('Water Data'!$H$27,0,10*ROW('Water Data'!H196)))</f>
        <v/>
      </c>
      <c r="CF202" s="286" t="str">
        <f ca="true">+IF(OFFSET('Water Data'!$H$28,0,10*ROW('Water Data'!H196))="","",OFFSET('Water Data'!$H$28,0,10*ROW('Water Data'!H196)))</f>
        <v/>
      </c>
      <c r="CG202" s="286" t="str">
        <f ca="true">+IF(OFFSET('Water Data'!$H$29,0,10*ROW('Water Data'!H196))="","",OFFSET('Water Data'!$H$29,0,10*ROW('Water Data'!H196)))</f>
        <v/>
      </c>
      <c r="CH202" s="286" t="str">
        <f ca="true">+IF(OFFSET('Water Data'!$I$27,0,10*ROW('Water Data'!I196))="","",OFFSET('Water Data'!$I$27,0,10*ROW('Water Data'!I196)))</f>
        <v/>
      </c>
      <c r="CI202" s="286" t="str">
        <f ca="true">+IF(OFFSET('Water Data'!$I$28,0,10*ROW('Water Data'!I196))="","",OFFSET('Water Data'!$I$28,0,10*ROW('Water Data'!I196)))</f>
        <v/>
      </c>
      <c r="CJ202" s="286" t="str">
        <f ca="true">+IF(OFFSET('Water Data'!$I$29,0,10*ROW('Water Data'!I196))="","",OFFSET('Water Data'!$I$29,0,10*ROW('Water Data'!I196)))</f>
        <v/>
      </c>
      <c r="CK202" s="286" t="str">
        <f ca="true">+IF(OFFSET('Sanitation Data'!$D$28,0,10*ROW('Sanitation Data'!D196))="","",OFFSET('Sanitation Data'!$D$28,0,10*ROW('Sanitation Data'!D196)))</f>
        <v/>
      </c>
      <c r="CL202" s="286" t="str">
        <f ca="true">+IF(OFFSET('Sanitation Data'!$D$29,0,10*ROW('Sanitation Data'!D196))="","",OFFSET('Sanitation Data'!$D$29,0,10*ROW('Sanitation Data'!D196)))</f>
        <v/>
      </c>
      <c r="CM202" s="286" t="str">
        <f ca="true">+IF(OFFSET('Sanitation Data'!$D$30,0,10*ROW('Sanitation Data'!D196))="","",OFFSET('Sanitation Data'!$D$30,0,10*ROW('Sanitation Data'!D196)))</f>
        <v/>
      </c>
      <c r="CN202" s="286" t="str">
        <f ca="true">+IF(OFFSET('Sanitation Data'!$D$31,0,10*ROW('Sanitation Data'!D196))="","",OFFSET('Sanitation Data'!$D$31,0,10*ROW('Sanitation Data'!D196)))</f>
        <v/>
      </c>
      <c r="CO202" s="286" t="str">
        <f ca="true">+IF(OFFSET('Sanitation Data'!$D$32,0,10*ROW('Sanitation Data'!D196))="","",OFFSET('Sanitation Data'!$D$32,0,10*ROW('Sanitation Data'!D196)))</f>
        <v/>
      </c>
      <c r="CP202" s="286" t="str">
        <f ca="true">+IF(OFFSET('Sanitation Data'!$E$28,0,10*ROW('Sanitation Data'!E196))="","",OFFSET('Sanitation Data'!$E$28,0,10*ROW('Sanitation Data'!E196)))</f>
        <v/>
      </c>
      <c r="CQ202" s="286" t="str">
        <f ca="true">+IF(OFFSET('Sanitation Data'!$E$29,0,10*ROW('Sanitation Data'!E196))="","",OFFSET('Sanitation Data'!$E$29,0,10*ROW('Sanitation Data'!E196)))</f>
        <v/>
      </c>
      <c r="CR202" s="286" t="str">
        <f ca="true">+IF(OFFSET('Sanitation Data'!$E$30,0,10*ROW('Sanitation Data'!E196))="","",OFFSET('Sanitation Data'!$E$30,0,10*ROW('Sanitation Data'!E196)))</f>
        <v/>
      </c>
      <c r="CS202" s="286" t="str">
        <f ca="true">+IF(OFFSET('Sanitation Data'!$E$31,0,10*ROW('Sanitation Data'!E196))="","",OFFSET('Sanitation Data'!$E$31,0,10*ROW('Sanitation Data'!E196)))</f>
        <v/>
      </c>
      <c r="CT202" s="286" t="str">
        <f ca="true">+IF(OFFSET('Sanitation Data'!$E$32,0,10*ROW('Sanitation Data'!E196))="","",OFFSET('Sanitation Data'!$E$32,0,10*ROW('Sanitation Data'!E196)))</f>
        <v/>
      </c>
      <c r="CU202" s="286" t="str">
        <f ca="true">+IF(OFFSET('Sanitation Data'!$F$28,0,10*ROW('Sanitation Data'!F196))="","",OFFSET('Sanitation Data'!$F$28,0,10*ROW('Sanitation Data'!F196)))</f>
        <v/>
      </c>
      <c r="CV202" s="286" t="str">
        <f ca="true">+IF(OFFSET('Sanitation Data'!$F$29,0,10*ROW('Sanitation Data'!F196))="","",OFFSET('Sanitation Data'!$F$29,0,10*ROW('Sanitation Data'!F196)))</f>
        <v/>
      </c>
      <c r="CW202" s="286" t="str">
        <f ca="true">+IF(OFFSET('Sanitation Data'!$F$30,0,10*ROW('Sanitation Data'!F196))="","",OFFSET('Sanitation Data'!$F$30,0,10*ROW('Sanitation Data'!F196)))</f>
        <v/>
      </c>
      <c r="CX202" s="286" t="str">
        <f ca="true">+IF(OFFSET('Sanitation Data'!$F$31,0,10*ROW('Sanitation Data'!F196))="","",OFFSET('Sanitation Data'!$F$31,0,10*ROW('Sanitation Data'!F196)))</f>
        <v/>
      </c>
      <c r="CY202" s="286" t="str">
        <f ca="true">+IF(OFFSET('Sanitation Data'!$F$32,0,10*ROW('Sanitation Data'!F196))="","",OFFSET('Sanitation Data'!$F$32,0,10*ROW('Sanitation Data'!F196)))</f>
        <v/>
      </c>
      <c r="CZ202" s="286" t="str">
        <f ca="true">+IF(OFFSET('Sanitation Data'!$G$28,0,10*ROW('Sanitation Data'!G196))="","",OFFSET('Sanitation Data'!$G$28,0,10*ROW('Sanitation Data'!G196)))</f>
        <v/>
      </c>
      <c r="DA202" s="286" t="str">
        <f ca="true">+IF(OFFSET('Sanitation Data'!$G$29,0,10*ROW('Sanitation Data'!G196))="","",OFFSET('Sanitation Data'!$G$29,0,10*ROW('Sanitation Data'!G196)))</f>
        <v/>
      </c>
      <c r="DB202" s="286" t="str">
        <f ca="true">+IF(OFFSET('Sanitation Data'!$G$30,0,10*ROW('Sanitation Data'!G196))="","",OFFSET('Sanitation Data'!$G$30,0,10*ROW('Sanitation Data'!G196)))</f>
        <v/>
      </c>
      <c r="DC202" s="286" t="str">
        <f ca="true">+IF(OFFSET('Sanitation Data'!$G$31,0,10*ROW('Sanitation Data'!G196))="","",OFFSET('Sanitation Data'!$G$31,0,10*ROW('Sanitation Data'!G196)))</f>
        <v/>
      </c>
      <c r="DD202" s="286" t="str">
        <f ca="true">+IF(OFFSET('Sanitation Data'!$G$32,0,10*ROW('Sanitation Data'!G196))="","",OFFSET('Sanitation Data'!$G$32,0,10*ROW('Sanitation Data'!G196)))</f>
        <v/>
      </c>
      <c r="DE202" s="286" t="str">
        <f ca="true">+IF(OFFSET('Sanitation Data'!$H$28,0,10*ROW('Sanitation Data'!H196))="","",OFFSET('Sanitation Data'!$H$28,0,10*ROW('Sanitation Data'!H196)))</f>
        <v/>
      </c>
      <c r="DF202" s="286" t="str">
        <f ca="true">+IF(OFFSET('Sanitation Data'!$H$29,0,10*ROW('Sanitation Data'!H196))="","",OFFSET('Sanitation Data'!$H$29,0,10*ROW('Sanitation Data'!H196)))</f>
        <v/>
      </c>
      <c r="DG202" s="286" t="str">
        <f ca="true">+IF(OFFSET('Sanitation Data'!$H$30,0,10*ROW('Sanitation Data'!H196))="","",OFFSET('Sanitation Data'!$H$30,0,10*ROW('Sanitation Data'!H196)))</f>
        <v/>
      </c>
      <c r="DH202" s="286" t="str">
        <f ca="true">+IF(OFFSET('Sanitation Data'!$H$31,0,10*ROW('Sanitation Data'!H196))="","",OFFSET('Sanitation Data'!$H$31,0,10*ROW('Sanitation Data'!H196)))</f>
        <v/>
      </c>
      <c r="DI202" s="286" t="str">
        <f ca="true">+IF(OFFSET('Sanitation Data'!$H$32,0,10*ROW('Sanitation Data'!H196))="","",OFFSET('Sanitation Data'!$H$32,0,10*ROW('Sanitation Data'!H196)))</f>
        <v/>
      </c>
      <c r="DJ202" s="286" t="str">
        <f ca="true">+IF(OFFSET('Sanitation Data'!$I$28,0,10*ROW('Sanitation Data'!I196))="","",OFFSET('Sanitation Data'!$I$28,0,10*ROW('Sanitation Data'!I196)))</f>
        <v/>
      </c>
      <c r="DK202" s="286" t="str">
        <f ca="true">+IF(OFFSET('Sanitation Data'!$I$29,0,10*ROW('Sanitation Data'!I196))="","",OFFSET('Sanitation Data'!$I$29,0,10*ROW('Sanitation Data'!I196)))</f>
        <v/>
      </c>
      <c r="DL202" s="286" t="str">
        <f ca="true">+IF(OFFSET('Sanitation Data'!$I$30,0,10*ROW('Sanitation Data'!I196))="","",OFFSET('Sanitation Data'!$I$30,0,10*ROW('Sanitation Data'!I196)))</f>
        <v/>
      </c>
      <c r="DM202" s="286" t="str">
        <f ca="true">+IF(OFFSET('Sanitation Data'!$I$31,0,10*ROW('Sanitation Data'!I196))="","",OFFSET('Sanitation Data'!$I$31,0,10*ROW('Sanitation Data'!I196)))</f>
        <v/>
      </c>
      <c r="DN202" s="286" t="str">
        <f ca="true">+IF(OFFSET('Sanitation Data'!$I$32,0,10*ROW('Sanitation Data'!I196))="","",OFFSET('Sanitation Data'!$I$32,0,10*ROW('Sanitation Data'!I196)))</f>
        <v/>
      </c>
      <c r="DO202" s="286" t="str">
        <f ca="true">+IF(OFFSET('Hygiene Data'!$D$11,0,10*ROW('Hygiene Data'!D196))="","",OFFSET('Hygiene Data'!$D$11,0,10*ROW('Hygiene Data'!D196)))</f>
        <v/>
      </c>
      <c r="DP202" s="286" t="str">
        <f ca="true">+IF(OFFSET('Hygiene Data'!$D$12,0,10*ROW('Hygiene Data'!D196))="","",OFFSET('Hygiene Data'!$D$12,0,10*ROW('Hygiene Data'!D196)))</f>
        <v/>
      </c>
      <c r="DQ202" s="286" t="str">
        <f ca="true">+IF(OFFSET('Hygiene Data'!$D$13,0,10*ROW('Hygiene Data'!D196))="","",OFFSET('Hygiene Data'!$D$13,0,10*ROW('Hygiene Data'!D196)))</f>
        <v/>
      </c>
      <c r="DR202" s="286" t="str">
        <f ca="true">+IF(OFFSET('Hygiene Data'!$E$11,0,10*ROW('Hygiene Data'!E196))="","",OFFSET('Hygiene Data'!$E$11,0,10*ROW('Hygiene Data'!E196)))</f>
        <v/>
      </c>
      <c r="DS202" s="286" t="str">
        <f ca="true">+IF(OFFSET('Hygiene Data'!$E$12,0,10*ROW('Hygiene Data'!E196))="","",OFFSET('Hygiene Data'!$E$12,0,10*ROW('Hygiene Data'!E196)))</f>
        <v/>
      </c>
      <c r="DT202" s="286" t="str">
        <f ca="true">+IF(OFFSET('Hygiene Data'!$E$13,0,10*ROW('Hygiene Data'!E196))="","",OFFSET('Hygiene Data'!$E$13,0,10*ROW('Hygiene Data'!E196)))</f>
        <v/>
      </c>
      <c r="DU202" s="286" t="str">
        <f ca="true">+IF(OFFSET('Hygiene Data'!$F$11,0,10*ROW('Hygiene Data'!F196))="","",OFFSET('Hygiene Data'!$F$11,0,10*ROW('Hygiene Data'!F196)))</f>
        <v/>
      </c>
      <c r="DV202" s="286" t="str">
        <f ca="true">+IF(OFFSET('Hygiene Data'!$F$12,0,10*ROW('Hygiene Data'!F196))="","",OFFSET('Hygiene Data'!$F$12,0,10*ROW('Hygiene Data'!F196)))</f>
        <v/>
      </c>
      <c r="DW202" s="286" t="str">
        <f ca="true">+IF(OFFSET('Hygiene Data'!$F$13,0,10*ROW('Hygiene Data'!F196))="","",OFFSET('Hygiene Data'!$F$13,0,10*ROW('Hygiene Data'!F196)))</f>
        <v/>
      </c>
      <c r="DX202" s="286" t="str">
        <f ca="true">+IF(OFFSET('Hygiene Data'!$G$11,0,10*ROW('Hygiene Data'!G196))="","",OFFSET('Hygiene Data'!$G$11,0,10*ROW('Hygiene Data'!G196)))</f>
        <v/>
      </c>
      <c r="DY202" s="286" t="str">
        <f ca="true">+IF(OFFSET('Hygiene Data'!$G$12,0,10*ROW('Hygiene Data'!G196))="","",OFFSET('Hygiene Data'!$G$12,0,10*ROW('Hygiene Data'!G196)))</f>
        <v/>
      </c>
      <c r="DZ202" s="286" t="str">
        <f ca="true">+IF(OFFSET('Hygiene Data'!$G$13,0,10*ROW('Hygiene Data'!G196))="","",OFFSET('Hygiene Data'!$G$13,0,10*ROW('Hygiene Data'!G196)))</f>
        <v/>
      </c>
      <c r="EA202" s="286" t="str">
        <f ca="true">+IF(OFFSET('Hygiene Data'!$H$11,0,10*ROW('Hygiene Data'!H196))="","",OFFSET('Hygiene Data'!$H$11,0,10*ROW('Hygiene Data'!H196)))</f>
        <v/>
      </c>
      <c r="EB202" s="286" t="str">
        <f ca="true">+IF(OFFSET('Hygiene Data'!$H$12,0,10*ROW('Hygiene Data'!H196))="","",OFFSET('Hygiene Data'!$H$12,0,10*ROW('Hygiene Data'!H196)))</f>
        <v/>
      </c>
      <c r="EC202" s="286" t="str">
        <f ca="true">+IF(OFFSET('Hygiene Data'!$H$13,0,10*ROW('Hygiene Data'!H196))="","",OFFSET('Hygiene Data'!$H$13,0,10*ROW('Hygiene Data'!H196)))</f>
        <v/>
      </c>
      <c r="ED202" s="286" t="str">
        <f ca="true">+IF(OFFSET('Hygiene Data'!$I$11,0,10*ROW('Hygiene Data'!I196))="","",OFFSET('Hygiene Data'!$I$11,0,10*ROW('Hygiene Data'!I196)))</f>
        <v/>
      </c>
      <c r="EE202" s="286" t="str">
        <f ca="true">+IF(OFFSET('Hygiene Data'!$I$12,0,10*ROW('Hygiene Data'!I196))="","",OFFSET('Hygiene Data'!$I$12,0,10*ROW('Hygiene Data'!I196)))</f>
        <v/>
      </c>
      <c r="EF202" s="286"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42"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6"/>
      <c r="BS203" s="286" t="str">
        <f ca="true">+IF(OFFSET('Water Data'!$D$27,0,10*ROW('Water Data'!D197))="","",OFFSET('Water Data'!$D$27,0,10*ROW('Water Data'!D197)))</f>
        <v/>
      </c>
      <c r="BT203" s="286" t="str">
        <f ca="true">+IF(OFFSET('Water Data'!$D$28,0,10*ROW('Water Data'!D197))="","",OFFSET('Water Data'!$D$28,0,10*ROW('Water Data'!D197)))</f>
        <v/>
      </c>
      <c r="BU203" s="286" t="str">
        <f ca="true">+IF(OFFSET('Water Data'!$D$29,0,10*ROW('Water Data'!D197))="","",OFFSET('Water Data'!$D$29,0,10*ROW('Water Data'!D197)))</f>
        <v/>
      </c>
      <c r="BV203" s="286" t="str">
        <f ca="true">+IF(OFFSET('Water Data'!$E$27,0,10*ROW('Water Data'!E197))="","",OFFSET('Water Data'!$E$27,0,10*ROW('Water Data'!E197)))</f>
        <v/>
      </c>
      <c r="BW203" s="286" t="str">
        <f ca="true">+IF(OFFSET('Water Data'!$E$28,0,10*ROW('Water Data'!E197))="","",OFFSET('Water Data'!$E$28,0,10*ROW('Water Data'!E197)))</f>
        <v/>
      </c>
      <c r="BX203" s="286" t="str">
        <f ca="true">+IF(OFFSET('Water Data'!$E$29,0,10*ROW('Water Data'!E197))="","",OFFSET('Water Data'!$E$29,0,10*ROW('Water Data'!E197)))</f>
        <v/>
      </c>
      <c r="BY203" s="286" t="str">
        <f ca="true">+IF(OFFSET('Water Data'!$F$27,0,10*ROW('Water Data'!F197))="","",OFFSET('Water Data'!$F$27,0,10*ROW('Water Data'!F197)))</f>
        <v/>
      </c>
      <c r="BZ203" s="286" t="str">
        <f ca="true">+IF(OFFSET('Water Data'!$F$28,0,10*ROW('Water Data'!F197))="","",OFFSET('Water Data'!$F$28,0,10*ROW('Water Data'!F197)))</f>
        <v/>
      </c>
      <c r="CA203" s="286" t="str">
        <f ca="true">+IF(OFFSET('Water Data'!$F$29,0,10*ROW('Water Data'!F197))="","",OFFSET('Water Data'!$F$29,0,10*ROW('Water Data'!F197)))</f>
        <v/>
      </c>
      <c r="CB203" s="286" t="str">
        <f ca="true">+IF(OFFSET('Water Data'!$G$27,0,10*ROW('Water Data'!G197))="","",OFFSET('Water Data'!$G$27,0,10*ROW('Water Data'!G197)))</f>
        <v/>
      </c>
      <c r="CC203" s="286" t="str">
        <f ca="true">+IF(OFFSET('Water Data'!$G$28,0,10*ROW('Water Data'!G197))="","",OFFSET('Water Data'!$G$28,0,10*ROW('Water Data'!G197)))</f>
        <v/>
      </c>
      <c r="CD203" s="286" t="str">
        <f ca="true">+IF(OFFSET('Water Data'!$G$29,0,10*ROW('Water Data'!G197))="","",OFFSET('Water Data'!$G$29,0,10*ROW('Water Data'!G197)))</f>
        <v/>
      </c>
      <c r="CE203" s="286" t="str">
        <f ca="true">+IF(OFFSET('Water Data'!$H$27,0,10*ROW('Water Data'!H197))="","",OFFSET('Water Data'!$H$27,0,10*ROW('Water Data'!H197)))</f>
        <v/>
      </c>
      <c r="CF203" s="286" t="str">
        <f ca="true">+IF(OFFSET('Water Data'!$H$28,0,10*ROW('Water Data'!H197))="","",OFFSET('Water Data'!$H$28,0,10*ROW('Water Data'!H197)))</f>
        <v/>
      </c>
      <c r="CG203" s="286" t="str">
        <f ca="true">+IF(OFFSET('Water Data'!$H$29,0,10*ROW('Water Data'!H197))="","",OFFSET('Water Data'!$H$29,0,10*ROW('Water Data'!H197)))</f>
        <v/>
      </c>
      <c r="CH203" s="286" t="str">
        <f ca="true">+IF(OFFSET('Water Data'!$I$27,0,10*ROW('Water Data'!I197))="","",OFFSET('Water Data'!$I$27,0,10*ROW('Water Data'!I197)))</f>
        <v/>
      </c>
      <c r="CI203" s="286" t="str">
        <f ca="true">+IF(OFFSET('Water Data'!$I$28,0,10*ROW('Water Data'!I197))="","",OFFSET('Water Data'!$I$28,0,10*ROW('Water Data'!I197)))</f>
        <v/>
      </c>
      <c r="CJ203" s="286" t="str">
        <f ca="true">+IF(OFFSET('Water Data'!$I$29,0,10*ROW('Water Data'!I197))="","",OFFSET('Water Data'!$I$29,0,10*ROW('Water Data'!I197)))</f>
        <v/>
      </c>
      <c r="CK203" s="286" t="str">
        <f ca="true">+IF(OFFSET('Sanitation Data'!$D$28,0,10*ROW('Sanitation Data'!D197))="","",OFFSET('Sanitation Data'!$D$28,0,10*ROW('Sanitation Data'!D197)))</f>
        <v/>
      </c>
      <c r="CL203" s="286" t="str">
        <f ca="true">+IF(OFFSET('Sanitation Data'!$D$29,0,10*ROW('Sanitation Data'!D197))="","",OFFSET('Sanitation Data'!$D$29,0,10*ROW('Sanitation Data'!D197)))</f>
        <v/>
      </c>
      <c r="CM203" s="286" t="str">
        <f ca="true">+IF(OFFSET('Sanitation Data'!$D$30,0,10*ROW('Sanitation Data'!D197))="","",OFFSET('Sanitation Data'!$D$30,0,10*ROW('Sanitation Data'!D197)))</f>
        <v/>
      </c>
      <c r="CN203" s="286" t="str">
        <f ca="true">+IF(OFFSET('Sanitation Data'!$D$31,0,10*ROW('Sanitation Data'!D197))="","",OFFSET('Sanitation Data'!$D$31,0,10*ROW('Sanitation Data'!D197)))</f>
        <v/>
      </c>
      <c r="CO203" s="286" t="str">
        <f ca="true">+IF(OFFSET('Sanitation Data'!$D$32,0,10*ROW('Sanitation Data'!D197))="","",OFFSET('Sanitation Data'!$D$32,0,10*ROW('Sanitation Data'!D197)))</f>
        <v/>
      </c>
      <c r="CP203" s="286" t="str">
        <f ca="true">+IF(OFFSET('Sanitation Data'!$E$28,0,10*ROW('Sanitation Data'!E197))="","",OFFSET('Sanitation Data'!$E$28,0,10*ROW('Sanitation Data'!E197)))</f>
        <v/>
      </c>
      <c r="CQ203" s="286" t="str">
        <f ca="true">+IF(OFFSET('Sanitation Data'!$E$29,0,10*ROW('Sanitation Data'!E197))="","",OFFSET('Sanitation Data'!$E$29,0,10*ROW('Sanitation Data'!E197)))</f>
        <v/>
      </c>
      <c r="CR203" s="286" t="str">
        <f ca="true">+IF(OFFSET('Sanitation Data'!$E$30,0,10*ROW('Sanitation Data'!E197))="","",OFFSET('Sanitation Data'!$E$30,0,10*ROW('Sanitation Data'!E197)))</f>
        <v/>
      </c>
      <c r="CS203" s="286" t="str">
        <f ca="true">+IF(OFFSET('Sanitation Data'!$E$31,0,10*ROW('Sanitation Data'!E197))="","",OFFSET('Sanitation Data'!$E$31,0,10*ROW('Sanitation Data'!E197)))</f>
        <v/>
      </c>
      <c r="CT203" s="286" t="str">
        <f ca="true">+IF(OFFSET('Sanitation Data'!$E$32,0,10*ROW('Sanitation Data'!E197))="","",OFFSET('Sanitation Data'!$E$32,0,10*ROW('Sanitation Data'!E197)))</f>
        <v/>
      </c>
      <c r="CU203" s="286" t="str">
        <f ca="true">+IF(OFFSET('Sanitation Data'!$F$28,0,10*ROW('Sanitation Data'!F197))="","",OFFSET('Sanitation Data'!$F$28,0,10*ROW('Sanitation Data'!F197)))</f>
        <v/>
      </c>
      <c r="CV203" s="286" t="str">
        <f ca="true">+IF(OFFSET('Sanitation Data'!$F$29,0,10*ROW('Sanitation Data'!F197))="","",OFFSET('Sanitation Data'!$F$29,0,10*ROW('Sanitation Data'!F197)))</f>
        <v/>
      </c>
      <c r="CW203" s="286" t="str">
        <f ca="true">+IF(OFFSET('Sanitation Data'!$F$30,0,10*ROW('Sanitation Data'!F197))="","",OFFSET('Sanitation Data'!$F$30,0,10*ROW('Sanitation Data'!F197)))</f>
        <v/>
      </c>
      <c r="CX203" s="286" t="str">
        <f ca="true">+IF(OFFSET('Sanitation Data'!$F$31,0,10*ROW('Sanitation Data'!F197))="","",OFFSET('Sanitation Data'!$F$31,0,10*ROW('Sanitation Data'!F197)))</f>
        <v/>
      </c>
      <c r="CY203" s="286" t="str">
        <f ca="true">+IF(OFFSET('Sanitation Data'!$F$32,0,10*ROW('Sanitation Data'!F197))="","",OFFSET('Sanitation Data'!$F$32,0,10*ROW('Sanitation Data'!F197)))</f>
        <v/>
      </c>
      <c r="CZ203" s="286" t="str">
        <f ca="true">+IF(OFFSET('Sanitation Data'!$G$28,0,10*ROW('Sanitation Data'!G197))="","",OFFSET('Sanitation Data'!$G$28,0,10*ROW('Sanitation Data'!G197)))</f>
        <v/>
      </c>
      <c r="DA203" s="286" t="str">
        <f ca="true">+IF(OFFSET('Sanitation Data'!$G$29,0,10*ROW('Sanitation Data'!G197))="","",OFFSET('Sanitation Data'!$G$29,0,10*ROW('Sanitation Data'!G197)))</f>
        <v/>
      </c>
      <c r="DB203" s="286" t="str">
        <f ca="true">+IF(OFFSET('Sanitation Data'!$G$30,0,10*ROW('Sanitation Data'!G197))="","",OFFSET('Sanitation Data'!$G$30,0,10*ROW('Sanitation Data'!G197)))</f>
        <v/>
      </c>
      <c r="DC203" s="286" t="str">
        <f ca="true">+IF(OFFSET('Sanitation Data'!$G$31,0,10*ROW('Sanitation Data'!G197))="","",OFFSET('Sanitation Data'!$G$31,0,10*ROW('Sanitation Data'!G197)))</f>
        <v/>
      </c>
      <c r="DD203" s="286" t="str">
        <f ca="true">+IF(OFFSET('Sanitation Data'!$G$32,0,10*ROW('Sanitation Data'!G197))="","",OFFSET('Sanitation Data'!$G$32,0,10*ROW('Sanitation Data'!G197)))</f>
        <v/>
      </c>
      <c r="DE203" s="286" t="str">
        <f ca="true">+IF(OFFSET('Sanitation Data'!$H$28,0,10*ROW('Sanitation Data'!H197))="","",OFFSET('Sanitation Data'!$H$28,0,10*ROW('Sanitation Data'!H197)))</f>
        <v/>
      </c>
      <c r="DF203" s="286" t="str">
        <f ca="true">+IF(OFFSET('Sanitation Data'!$H$29,0,10*ROW('Sanitation Data'!H197))="","",OFFSET('Sanitation Data'!$H$29,0,10*ROW('Sanitation Data'!H197)))</f>
        <v/>
      </c>
      <c r="DG203" s="286" t="str">
        <f ca="true">+IF(OFFSET('Sanitation Data'!$H$30,0,10*ROW('Sanitation Data'!H197))="","",OFFSET('Sanitation Data'!$H$30,0,10*ROW('Sanitation Data'!H197)))</f>
        <v/>
      </c>
      <c r="DH203" s="286" t="str">
        <f ca="true">+IF(OFFSET('Sanitation Data'!$H$31,0,10*ROW('Sanitation Data'!H197))="","",OFFSET('Sanitation Data'!$H$31,0,10*ROW('Sanitation Data'!H197)))</f>
        <v/>
      </c>
      <c r="DI203" s="286" t="str">
        <f ca="true">+IF(OFFSET('Sanitation Data'!$H$32,0,10*ROW('Sanitation Data'!H197))="","",OFFSET('Sanitation Data'!$H$32,0,10*ROW('Sanitation Data'!H197)))</f>
        <v/>
      </c>
      <c r="DJ203" s="286" t="str">
        <f ca="true">+IF(OFFSET('Sanitation Data'!$I$28,0,10*ROW('Sanitation Data'!I197))="","",OFFSET('Sanitation Data'!$I$28,0,10*ROW('Sanitation Data'!I197)))</f>
        <v/>
      </c>
      <c r="DK203" s="286" t="str">
        <f ca="true">+IF(OFFSET('Sanitation Data'!$I$29,0,10*ROW('Sanitation Data'!I197))="","",OFFSET('Sanitation Data'!$I$29,0,10*ROW('Sanitation Data'!I197)))</f>
        <v/>
      </c>
      <c r="DL203" s="286" t="str">
        <f ca="true">+IF(OFFSET('Sanitation Data'!$I$30,0,10*ROW('Sanitation Data'!I197))="","",OFFSET('Sanitation Data'!$I$30,0,10*ROW('Sanitation Data'!I197)))</f>
        <v/>
      </c>
      <c r="DM203" s="286" t="str">
        <f ca="true">+IF(OFFSET('Sanitation Data'!$I$31,0,10*ROW('Sanitation Data'!I197))="","",OFFSET('Sanitation Data'!$I$31,0,10*ROW('Sanitation Data'!I197)))</f>
        <v/>
      </c>
      <c r="DN203" s="286" t="str">
        <f ca="true">+IF(OFFSET('Sanitation Data'!$I$32,0,10*ROW('Sanitation Data'!I197))="","",OFFSET('Sanitation Data'!$I$32,0,10*ROW('Sanitation Data'!I197)))</f>
        <v/>
      </c>
      <c r="DO203" s="286" t="str">
        <f ca="true">+IF(OFFSET('Hygiene Data'!$D$11,0,10*ROW('Hygiene Data'!D197))="","",OFFSET('Hygiene Data'!$D$11,0,10*ROW('Hygiene Data'!D197)))</f>
        <v/>
      </c>
      <c r="DP203" s="286" t="str">
        <f ca="true">+IF(OFFSET('Hygiene Data'!$D$12,0,10*ROW('Hygiene Data'!D197))="","",OFFSET('Hygiene Data'!$D$12,0,10*ROW('Hygiene Data'!D197)))</f>
        <v/>
      </c>
      <c r="DQ203" s="286" t="str">
        <f ca="true">+IF(OFFSET('Hygiene Data'!$D$13,0,10*ROW('Hygiene Data'!D197))="","",OFFSET('Hygiene Data'!$D$13,0,10*ROW('Hygiene Data'!D197)))</f>
        <v/>
      </c>
      <c r="DR203" s="286" t="str">
        <f ca="true">+IF(OFFSET('Hygiene Data'!$E$11,0,10*ROW('Hygiene Data'!E197))="","",OFFSET('Hygiene Data'!$E$11,0,10*ROW('Hygiene Data'!E197)))</f>
        <v/>
      </c>
      <c r="DS203" s="286" t="str">
        <f ca="true">+IF(OFFSET('Hygiene Data'!$E$12,0,10*ROW('Hygiene Data'!E197))="","",OFFSET('Hygiene Data'!$E$12,0,10*ROW('Hygiene Data'!E197)))</f>
        <v/>
      </c>
      <c r="DT203" s="286" t="str">
        <f ca="true">+IF(OFFSET('Hygiene Data'!$E$13,0,10*ROW('Hygiene Data'!E197))="","",OFFSET('Hygiene Data'!$E$13,0,10*ROW('Hygiene Data'!E197)))</f>
        <v/>
      </c>
      <c r="DU203" s="286" t="str">
        <f ca="true">+IF(OFFSET('Hygiene Data'!$F$11,0,10*ROW('Hygiene Data'!F197))="","",OFFSET('Hygiene Data'!$F$11,0,10*ROW('Hygiene Data'!F197)))</f>
        <v/>
      </c>
      <c r="DV203" s="286" t="str">
        <f ca="true">+IF(OFFSET('Hygiene Data'!$F$12,0,10*ROW('Hygiene Data'!F197))="","",OFFSET('Hygiene Data'!$F$12,0,10*ROW('Hygiene Data'!F197)))</f>
        <v/>
      </c>
      <c r="DW203" s="286" t="str">
        <f ca="true">+IF(OFFSET('Hygiene Data'!$F$13,0,10*ROW('Hygiene Data'!F197))="","",OFFSET('Hygiene Data'!$F$13,0,10*ROW('Hygiene Data'!F197)))</f>
        <v/>
      </c>
      <c r="DX203" s="286" t="str">
        <f ca="true">+IF(OFFSET('Hygiene Data'!$G$11,0,10*ROW('Hygiene Data'!G197))="","",OFFSET('Hygiene Data'!$G$11,0,10*ROW('Hygiene Data'!G197)))</f>
        <v/>
      </c>
      <c r="DY203" s="286" t="str">
        <f ca="true">+IF(OFFSET('Hygiene Data'!$G$12,0,10*ROW('Hygiene Data'!G197))="","",OFFSET('Hygiene Data'!$G$12,0,10*ROW('Hygiene Data'!G197)))</f>
        <v/>
      </c>
      <c r="DZ203" s="286" t="str">
        <f ca="true">+IF(OFFSET('Hygiene Data'!$G$13,0,10*ROW('Hygiene Data'!G197))="","",OFFSET('Hygiene Data'!$G$13,0,10*ROW('Hygiene Data'!G197)))</f>
        <v/>
      </c>
      <c r="EA203" s="286" t="str">
        <f ca="true">+IF(OFFSET('Hygiene Data'!$H$11,0,10*ROW('Hygiene Data'!H197))="","",OFFSET('Hygiene Data'!$H$11,0,10*ROW('Hygiene Data'!H197)))</f>
        <v/>
      </c>
      <c r="EB203" s="286" t="str">
        <f ca="true">+IF(OFFSET('Hygiene Data'!$H$12,0,10*ROW('Hygiene Data'!H197))="","",OFFSET('Hygiene Data'!$H$12,0,10*ROW('Hygiene Data'!H197)))</f>
        <v/>
      </c>
      <c r="EC203" s="286" t="str">
        <f ca="true">+IF(OFFSET('Hygiene Data'!$H$13,0,10*ROW('Hygiene Data'!H197))="","",OFFSET('Hygiene Data'!$H$13,0,10*ROW('Hygiene Data'!H197)))</f>
        <v/>
      </c>
      <c r="ED203" s="286" t="str">
        <f ca="true">+IF(OFFSET('Hygiene Data'!$I$11,0,10*ROW('Hygiene Data'!I197))="","",OFFSET('Hygiene Data'!$I$11,0,10*ROW('Hygiene Data'!I197)))</f>
        <v/>
      </c>
      <c r="EE203" s="286" t="str">
        <f ca="true">+IF(OFFSET('Hygiene Data'!$I$12,0,10*ROW('Hygiene Data'!I197))="","",OFFSET('Hygiene Data'!$I$12,0,10*ROW('Hygiene Data'!I197)))</f>
        <v/>
      </c>
      <c r="EF203" s="286"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42"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6"/>
      <c r="BS204" s="286" t="str">
        <f ca="true">+IF(OFFSET('Water Data'!$D$27,0,10*ROW('Water Data'!D198))="","",OFFSET('Water Data'!$D$27,0,10*ROW('Water Data'!D198)))</f>
        <v/>
      </c>
      <c r="BT204" s="286" t="str">
        <f ca="true">+IF(OFFSET('Water Data'!$D$28,0,10*ROW('Water Data'!D198))="","",OFFSET('Water Data'!$D$28,0,10*ROW('Water Data'!D198)))</f>
        <v/>
      </c>
      <c r="BU204" s="286" t="str">
        <f ca="true">+IF(OFFSET('Water Data'!$D$29,0,10*ROW('Water Data'!D198))="","",OFFSET('Water Data'!$D$29,0,10*ROW('Water Data'!D198)))</f>
        <v/>
      </c>
      <c r="BV204" s="286" t="str">
        <f ca="true">+IF(OFFSET('Water Data'!$E$27,0,10*ROW('Water Data'!E198))="","",OFFSET('Water Data'!$E$27,0,10*ROW('Water Data'!E198)))</f>
        <v/>
      </c>
      <c r="BW204" s="286" t="str">
        <f ca="true">+IF(OFFSET('Water Data'!$E$28,0,10*ROW('Water Data'!E198))="","",OFFSET('Water Data'!$E$28,0,10*ROW('Water Data'!E198)))</f>
        <v/>
      </c>
      <c r="BX204" s="286" t="str">
        <f ca="true">+IF(OFFSET('Water Data'!$E$29,0,10*ROW('Water Data'!E198))="","",OFFSET('Water Data'!$E$29,0,10*ROW('Water Data'!E198)))</f>
        <v/>
      </c>
      <c r="BY204" s="286" t="str">
        <f ca="true">+IF(OFFSET('Water Data'!$F$27,0,10*ROW('Water Data'!F198))="","",OFFSET('Water Data'!$F$27,0,10*ROW('Water Data'!F198)))</f>
        <v/>
      </c>
      <c r="BZ204" s="286" t="str">
        <f ca="true">+IF(OFFSET('Water Data'!$F$28,0,10*ROW('Water Data'!F198))="","",OFFSET('Water Data'!$F$28,0,10*ROW('Water Data'!F198)))</f>
        <v/>
      </c>
      <c r="CA204" s="286" t="str">
        <f ca="true">+IF(OFFSET('Water Data'!$F$29,0,10*ROW('Water Data'!F198))="","",OFFSET('Water Data'!$F$29,0,10*ROW('Water Data'!F198)))</f>
        <v/>
      </c>
      <c r="CB204" s="286" t="str">
        <f ca="true">+IF(OFFSET('Water Data'!$G$27,0,10*ROW('Water Data'!G198))="","",OFFSET('Water Data'!$G$27,0,10*ROW('Water Data'!G198)))</f>
        <v/>
      </c>
      <c r="CC204" s="286" t="str">
        <f ca="true">+IF(OFFSET('Water Data'!$G$28,0,10*ROW('Water Data'!G198))="","",OFFSET('Water Data'!$G$28,0,10*ROW('Water Data'!G198)))</f>
        <v/>
      </c>
      <c r="CD204" s="286" t="str">
        <f ca="true">+IF(OFFSET('Water Data'!$G$29,0,10*ROW('Water Data'!G198))="","",OFFSET('Water Data'!$G$29,0,10*ROW('Water Data'!G198)))</f>
        <v/>
      </c>
      <c r="CE204" s="286" t="str">
        <f ca="true">+IF(OFFSET('Water Data'!$H$27,0,10*ROW('Water Data'!H198))="","",OFFSET('Water Data'!$H$27,0,10*ROW('Water Data'!H198)))</f>
        <v/>
      </c>
      <c r="CF204" s="286" t="str">
        <f ca="true">+IF(OFFSET('Water Data'!$H$28,0,10*ROW('Water Data'!H198))="","",OFFSET('Water Data'!$H$28,0,10*ROW('Water Data'!H198)))</f>
        <v/>
      </c>
      <c r="CG204" s="286" t="str">
        <f ca="true">+IF(OFFSET('Water Data'!$H$29,0,10*ROW('Water Data'!H198))="","",OFFSET('Water Data'!$H$29,0,10*ROW('Water Data'!H198)))</f>
        <v/>
      </c>
      <c r="CH204" s="286" t="str">
        <f ca="true">+IF(OFFSET('Water Data'!$I$27,0,10*ROW('Water Data'!I198))="","",OFFSET('Water Data'!$I$27,0,10*ROW('Water Data'!I198)))</f>
        <v/>
      </c>
      <c r="CI204" s="286" t="str">
        <f ca="true">+IF(OFFSET('Water Data'!$I$28,0,10*ROW('Water Data'!I198))="","",OFFSET('Water Data'!$I$28,0,10*ROW('Water Data'!I198)))</f>
        <v/>
      </c>
      <c r="CJ204" s="286" t="str">
        <f ca="true">+IF(OFFSET('Water Data'!$I$29,0,10*ROW('Water Data'!I198))="","",OFFSET('Water Data'!$I$29,0,10*ROW('Water Data'!I198)))</f>
        <v/>
      </c>
      <c r="CK204" s="286" t="str">
        <f ca="true">+IF(OFFSET('Sanitation Data'!$D$28,0,10*ROW('Sanitation Data'!D198))="","",OFFSET('Sanitation Data'!$D$28,0,10*ROW('Sanitation Data'!D198)))</f>
        <v/>
      </c>
      <c r="CL204" s="286" t="str">
        <f ca="true">+IF(OFFSET('Sanitation Data'!$D$29,0,10*ROW('Sanitation Data'!D198))="","",OFFSET('Sanitation Data'!$D$29,0,10*ROW('Sanitation Data'!D198)))</f>
        <v/>
      </c>
      <c r="CM204" s="286" t="str">
        <f ca="true">+IF(OFFSET('Sanitation Data'!$D$30,0,10*ROW('Sanitation Data'!D198))="","",OFFSET('Sanitation Data'!$D$30,0,10*ROW('Sanitation Data'!D198)))</f>
        <v/>
      </c>
      <c r="CN204" s="286" t="str">
        <f ca="true">+IF(OFFSET('Sanitation Data'!$D$31,0,10*ROW('Sanitation Data'!D198))="","",OFFSET('Sanitation Data'!$D$31,0,10*ROW('Sanitation Data'!D198)))</f>
        <v/>
      </c>
      <c r="CO204" s="286" t="str">
        <f ca="true">+IF(OFFSET('Sanitation Data'!$D$32,0,10*ROW('Sanitation Data'!D198))="","",OFFSET('Sanitation Data'!$D$32,0,10*ROW('Sanitation Data'!D198)))</f>
        <v/>
      </c>
      <c r="CP204" s="286" t="str">
        <f ca="true">+IF(OFFSET('Sanitation Data'!$E$28,0,10*ROW('Sanitation Data'!E198))="","",OFFSET('Sanitation Data'!$E$28,0,10*ROW('Sanitation Data'!E198)))</f>
        <v/>
      </c>
      <c r="CQ204" s="286" t="str">
        <f ca="true">+IF(OFFSET('Sanitation Data'!$E$29,0,10*ROW('Sanitation Data'!E198))="","",OFFSET('Sanitation Data'!$E$29,0,10*ROW('Sanitation Data'!E198)))</f>
        <v/>
      </c>
      <c r="CR204" s="286" t="str">
        <f ca="true">+IF(OFFSET('Sanitation Data'!$E$30,0,10*ROW('Sanitation Data'!E198))="","",OFFSET('Sanitation Data'!$E$30,0,10*ROW('Sanitation Data'!E198)))</f>
        <v/>
      </c>
      <c r="CS204" s="286" t="str">
        <f ca="true">+IF(OFFSET('Sanitation Data'!$E$31,0,10*ROW('Sanitation Data'!E198))="","",OFFSET('Sanitation Data'!$E$31,0,10*ROW('Sanitation Data'!E198)))</f>
        <v/>
      </c>
      <c r="CT204" s="286" t="str">
        <f ca="true">+IF(OFFSET('Sanitation Data'!$E$32,0,10*ROW('Sanitation Data'!E198))="","",OFFSET('Sanitation Data'!$E$32,0,10*ROW('Sanitation Data'!E198)))</f>
        <v/>
      </c>
      <c r="CU204" s="286" t="str">
        <f ca="true">+IF(OFFSET('Sanitation Data'!$F$28,0,10*ROW('Sanitation Data'!F198))="","",OFFSET('Sanitation Data'!$F$28,0,10*ROW('Sanitation Data'!F198)))</f>
        <v/>
      </c>
      <c r="CV204" s="286" t="str">
        <f ca="true">+IF(OFFSET('Sanitation Data'!$F$29,0,10*ROW('Sanitation Data'!F198))="","",OFFSET('Sanitation Data'!$F$29,0,10*ROW('Sanitation Data'!F198)))</f>
        <v/>
      </c>
      <c r="CW204" s="286" t="str">
        <f ca="true">+IF(OFFSET('Sanitation Data'!$F$30,0,10*ROW('Sanitation Data'!F198))="","",OFFSET('Sanitation Data'!$F$30,0,10*ROW('Sanitation Data'!F198)))</f>
        <v/>
      </c>
      <c r="CX204" s="286" t="str">
        <f ca="true">+IF(OFFSET('Sanitation Data'!$F$31,0,10*ROW('Sanitation Data'!F198))="","",OFFSET('Sanitation Data'!$F$31,0,10*ROW('Sanitation Data'!F198)))</f>
        <v/>
      </c>
      <c r="CY204" s="286" t="str">
        <f ca="true">+IF(OFFSET('Sanitation Data'!$F$32,0,10*ROW('Sanitation Data'!F198))="","",OFFSET('Sanitation Data'!$F$32,0,10*ROW('Sanitation Data'!F198)))</f>
        <v/>
      </c>
      <c r="CZ204" s="286" t="str">
        <f ca="true">+IF(OFFSET('Sanitation Data'!$G$28,0,10*ROW('Sanitation Data'!G198))="","",OFFSET('Sanitation Data'!$G$28,0,10*ROW('Sanitation Data'!G198)))</f>
        <v/>
      </c>
      <c r="DA204" s="286" t="str">
        <f ca="true">+IF(OFFSET('Sanitation Data'!$G$29,0,10*ROW('Sanitation Data'!G198))="","",OFFSET('Sanitation Data'!$G$29,0,10*ROW('Sanitation Data'!G198)))</f>
        <v/>
      </c>
      <c r="DB204" s="286" t="str">
        <f ca="true">+IF(OFFSET('Sanitation Data'!$G$30,0,10*ROW('Sanitation Data'!G198))="","",OFFSET('Sanitation Data'!$G$30,0,10*ROW('Sanitation Data'!G198)))</f>
        <v/>
      </c>
      <c r="DC204" s="286" t="str">
        <f ca="true">+IF(OFFSET('Sanitation Data'!$G$31,0,10*ROW('Sanitation Data'!G198))="","",OFFSET('Sanitation Data'!$G$31,0,10*ROW('Sanitation Data'!G198)))</f>
        <v/>
      </c>
      <c r="DD204" s="286" t="str">
        <f ca="true">+IF(OFFSET('Sanitation Data'!$G$32,0,10*ROW('Sanitation Data'!G198))="","",OFFSET('Sanitation Data'!$G$32,0,10*ROW('Sanitation Data'!G198)))</f>
        <v/>
      </c>
      <c r="DE204" s="286" t="str">
        <f ca="true">+IF(OFFSET('Sanitation Data'!$H$28,0,10*ROW('Sanitation Data'!H198))="","",OFFSET('Sanitation Data'!$H$28,0,10*ROW('Sanitation Data'!H198)))</f>
        <v/>
      </c>
      <c r="DF204" s="286" t="str">
        <f ca="true">+IF(OFFSET('Sanitation Data'!$H$29,0,10*ROW('Sanitation Data'!H198))="","",OFFSET('Sanitation Data'!$H$29,0,10*ROW('Sanitation Data'!H198)))</f>
        <v/>
      </c>
      <c r="DG204" s="286" t="str">
        <f ca="true">+IF(OFFSET('Sanitation Data'!$H$30,0,10*ROW('Sanitation Data'!H198))="","",OFFSET('Sanitation Data'!$H$30,0,10*ROW('Sanitation Data'!H198)))</f>
        <v/>
      </c>
      <c r="DH204" s="286" t="str">
        <f ca="true">+IF(OFFSET('Sanitation Data'!$H$31,0,10*ROW('Sanitation Data'!H198))="","",OFFSET('Sanitation Data'!$H$31,0,10*ROW('Sanitation Data'!H198)))</f>
        <v/>
      </c>
      <c r="DI204" s="286" t="str">
        <f ca="true">+IF(OFFSET('Sanitation Data'!$H$32,0,10*ROW('Sanitation Data'!H198))="","",OFFSET('Sanitation Data'!$H$32,0,10*ROW('Sanitation Data'!H198)))</f>
        <v/>
      </c>
      <c r="DJ204" s="286" t="str">
        <f ca="true">+IF(OFFSET('Sanitation Data'!$I$28,0,10*ROW('Sanitation Data'!I198))="","",OFFSET('Sanitation Data'!$I$28,0,10*ROW('Sanitation Data'!I198)))</f>
        <v/>
      </c>
      <c r="DK204" s="286" t="str">
        <f ca="true">+IF(OFFSET('Sanitation Data'!$I$29,0,10*ROW('Sanitation Data'!I198))="","",OFFSET('Sanitation Data'!$I$29,0,10*ROW('Sanitation Data'!I198)))</f>
        <v/>
      </c>
      <c r="DL204" s="286" t="str">
        <f ca="true">+IF(OFFSET('Sanitation Data'!$I$30,0,10*ROW('Sanitation Data'!I198))="","",OFFSET('Sanitation Data'!$I$30,0,10*ROW('Sanitation Data'!I198)))</f>
        <v/>
      </c>
      <c r="DM204" s="286" t="str">
        <f ca="true">+IF(OFFSET('Sanitation Data'!$I$31,0,10*ROW('Sanitation Data'!I198))="","",OFFSET('Sanitation Data'!$I$31,0,10*ROW('Sanitation Data'!I198)))</f>
        <v/>
      </c>
      <c r="DN204" s="286" t="str">
        <f ca="true">+IF(OFFSET('Sanitation Data'!$I$32,0,10*ROW('Sanitation Data'!I198))="","",OFFSET('Sanitation Data'!$I$32,0,10*ROW('Sanitation Data'!I198)))</f>
        <v/>
      </c>
      <c r="DO204" s="286" t="str">
        <f ca="true">+IF(OFFSET('Hygiene Data'!$D$11,0,10*ROW('Hygiene Data'!D198))="","",OFFSET('Hygiene Data'!$D$11,0,10*ROW('Hygiene Data'!D198)))</f>
        <v/>
      </c>
      <c r="DP204" s="286" t="str">
        <f ca="true">+IF(OFFSET('Hygiene Data'!$D$12,0,10*ROW('Hygiene Data'!D198))="","",OFFSET('Hygiene Data'!$D$12,0,10*ROW('Hygiene Data'!D198)))</f>
        <v/>
      </c>
      <c r="DQ204" s="286" t="str">
        <f ca="true">+IF(OFFSET('Hygiene Data'!$D$13,0,10*ROW('Hygiene Data'!D198))="","",OFFSET('Hygiene Data'!$D$13,0,10*ROW('Hygiene Data'!D198)))</f>
        <v/>
      </c>
      <c r="DR204" s="286" t="str">
        <f ca="true">+IF(OFFSET('Hygiene Data'!$E$11,0,10*ROW('Hygiene Data'!E198))="","",OFFSET('Hygiene Data'!$E$11,0,10*ROW('Hygiene Data'!E198)))</f>
        <v/>
      </c>
      <c r="DS204" s="286" t="str">
        <f ca="true">+IF(OFFSET('Hygiene Data'!$E$12,0,10*ROW('Hygiene Data'!E198))="","",OFFSET('Hygiene Data'!$E$12,0,10*ROW('Hygiene Data'!E198)))</f>
        <v/>
      </c>
      <c r="DT204" s="286" t="str">
        <f ca="true">+IF(OFFSET('Hygiene Data'!$E$13,0,10*ROW('Hygiene Data'!E198))="","",OFFSET('Hygiene Data'!$E$13,0,10*ROW('Hygiene Data'!E198)))</f>
        <v/>
      </c>
      <c r="DU204" s="286" t="str">
        <f ca="true">+IF(OFFSET('Hygiene Data'!$F$11,0,10*ROW('Hygiene Data'!F198))="","",OFFSET('Hygiene Data'!$F$11,0,10*ROW('Hygiene Data'!F198)))</f>
        <v/>
      </c>
      <c r="DV204" s="286" t="str">
        <f ca="true">+IF(OFFSET('Hygiene Data'!$F$12,0,10*ROW('Hygiene Data'!F198))="","",OFFSET('Hygiene Data'!$F$12,0,10*ROW('Hygiene Data'!F198)))</f>
        <v/>
      </c>
      <c r="DW204" s="286" t="str">
        <f ca="true">+IF(OFFSET('Hygiene Data'!$F$13,0,10*ROW('Hygiene Data'!F198))="","",OFFSET('Hygiene Data'!$F$13,0,10*ROW('Hygiene Data'!F198)))</f>
        <v/>
      </c>
      <c r="DX204" s="286" t="str">
        <f ca="true">+IF(OFFSET('Hygiene Data'!$G$11,0,10*ROW('Hygiene Data'!G198))="","",OFFSET('Hygiene Data'!$G$11,0,10*ROW('Hygiene Data'!G198)))</f>
        <v/>
      </c>
      <c r="DY204" s="286" t="str">
        <f ca="true">+IF(OFFSET('Hygiene Data'!$G$12,0,10*ROW('Hygiene Data'!G198))="","",OFFSET('Hygiene Data'!$G$12,0,10*ROW('Hygiene Data'!G198)))</f>
        <v/>
      </c>
      <c r="DZ204" s="286" t="str">
        <f ca="true">+IF(OFFSET('Hygiene Data'!$G$13,0,10*ROW('Hygiene Data'!G198))="","",OFFSET('Hygiene Data'!$G$13,0,10*ROW('Hygiene Data'!G198)))</f>
        <v/>
      </c>
      <c r="EA204" s="286" t="str">
        <f ca="true">+IF(OFFSET('Hygiene Data'!$H$11,0,10*ROW('Hygiene Data'!H198))="","",OFFSET('Hygiene Data'!$H$11,0,10*ROW('Hygiene Data'!H198)))</f>
        <v/>
      </c>
      <c r="EB204" s="286" t="str">
        <f ca="true">+IF(OFFSET('Hygiene Data'!$H$12,0,10*ROW('Hygiene Data'!H198))="","",OFFSET('Hygiene Data'!$H$12,0,10*ROW('Hygiene Data'!H198)))</f>
        <v/>
      </c>
      <c r="EC204" s="286" t="str">
        <f ca="true">+IF(OFFSET('Hygiene Data'!$H$13,0,10*ROW('Hygiene Data'!H198))="","",OFFSET('Hygiene Data'!$H$13,0,10*ROW('Hygiene Data'!H198)))</f>
        <v/>
      </c>
      <c r="ED204" s="286" t="str">
        <f ca="true">+IF(OFFSET('Hygiene Data'!$I$11,0,10*ROW('Hygiene Data'!I198))="","",OFFSET('Hygiene Data'!$I$11,0,10*ROW('Hygiene Data'!I198)))</f>
        <v/>
      </c>
      <c r="EE204" s="286" t="str">
        <f ca="true">+IF(OFFSET('Hygiene Data'!$I$12,0,10*ROW('Hygiene Data'!I198))="","",OFFSET('Hygiene Data'!$I$12,0,10*ROW('Hygiene Data'!I198)))</f>
        <v/>
      </c>
      <c r="EF204" s="286"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42"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6"/>
      <c r="BS205" s="286" t="str">
        <f ca="true">+IF(OFFSET('Water Data'!$D$27,0,10*ROW('Water Data'!D199))="","",OFFSET('Water Data'!$D$27,0,10*ROW('Water Data'!D199)))</f>
        <v/>
      </c>
      <c r="BT205" s="286" t="str">
        <f ca="true">+IF(OFFSET('Water Data'!$D$28,0,10*ROW('Water Data'!D199))="","",OFFSET('Water Data'!$D$28,0,10*ROW('Water Data'!D199)))</f>
        <v/>
      </c>
      <c r="BU205" s="286" t="str">
        <f ca="true">+IF(OFFSET('Water Data'!$D$29,0,10*ROW('Water Data'!D199))="","",OFFSET('Water Data'!$D$29,0,10*ROW('Water Data'!D199)))</f>
        <v/>
      </c>
      <c r="BV205" s="286" t="str">
        <f ca="true">+IF(OFFSET('Water Data'!$E$27,0,10*ROW('Water Data'!E199))="","",OFFSET('Water Data'!$E$27,0,10*ROW('Water Data'!E199)))</f>
        <v/>
      </c>
      <c r="BW205" s="286" t="str">
        <f ca="true">+IF(OFFSET('Water Data'!$E$28,0,10*ROW('Water Data'!E199))="","",OFFSET('Water Data'!$E$28,0,10*ROW('Water Data'!E199)))</f>
        <v/>
      </c>
      <c r="BX205" s="286" t="str">
        <f ca="true">+IF(OFFSET('Water Data'!$E$29,0,10*ROW('Water Data'!E199))="","",OFFSET('Water Data'!$E$29,0,10*ROW('Water Data'!E199)))</f>
        <v/>
      </c>
      <c r="BY205" s="286" t="str">
        <f ca="true">+IF(OFFSET('Water Data'!$F$27,0,10*ROW('Water Data'!F199))="","",OFFSET('Water Data'!$F$27,0,10*ROW('Water Data'!F199)))</f>
        <v/>
      </c>
      <c r="BZ205" s="286" t="str">
        <f ca="true">+IF(OFFSET('Water Data'!$F$28,0,10*ROW('Water Data'!F199))="","",OFFSET('Water Data'!$F$28,0,10*ROW('Water Data'!F199)))</f>
        <v/>
      </c>
      <c r="CA205" s="286" t="str">
        <f ca="true">+IF(OFFSET('Water Data'!$F$29,0,10*ROW('Water Data'!F199))="","",OFFSET('Water Data'!$F$29,0,10*ROW('Water Data'!F199)))</f>
        <v/>
      </c>
      <c r="CB205" s="286" t="str">
        <f ca="true">+IF(OFFSET('Water Data'!$G$27,0,10*ROW('Water Data'!G199))="","",OFFSET('Water Data'!$G$27,0,10*ROW('Water Data'!G199)))</f>
        <v/>
      </c>
      <c r="CC205" s="286" t="str">
        <f ca="true">+IF(OFFSET('Water Data'!$G$28,0,10*ROW('Water Data'!G199))="","",OFFSET('Water Data'!$G$28,0,10*ROW('Water Data'!G199)))</f>
        <v/>
      </c>
      <c r="CD205" s="286" t="str">
        <f ca="true">+IF(OFFSET('Water Data'!$G$29,0,10*ROW('Water Data'!G199))="","",OFFSET('Water Data'!$G$29,0,10*ROW('Water Data'!G199)))</f>
        <v/>
      </c>
      <c r="CE205" s="286" t="str">
        <f ca="true">+IF(OFFSET('Water Data'!$H$27,0,10*ROW('Water Data'!H199))="","",OFFSET('Water Data'!$H$27,0,10*ROW('Water Data'!H199)))</f>
        <v/>
      </c>
      <c r="CF205" s="286" t="str">
        <f ca="true">+IF(OFFSET('Water Data'!$H$28,0,10*ROW('Water Data'!H199))="","",OFFSET('Water Data'!$H$28,0,10*ROW('Water Data'!H199)))</f>
        <v/>
      </c>
      <c r="CG205" s="286" t="str">
        <f ca="true">+IF(OFFSET('Water Data'!$H$29,0,10*ROW('Water Data'!H199))="","",OFFSET('Water Data'!$H$29,0,10*ROW('Water Data'!H199)))</f>
        <v/>
      </c>
      <c r="CH205" s="286" t="str">
        <f ca="true">+IF(OFFSET('Water Data'!$I$27,0,10*ROW('Water Data'!I199))="","",OFFSET('Water Data'!$I$27,0,10*ROW('Water Data'!I199)))</f>
        <v/>
      </c>
      <c r="CI205" s="286" t="str">
        <f ca="true">+IF(OFFSET('Water Data'!$I$28,0,10*ROW('Water Data'!I199))="","",OFFSET('Water Data'!$I$28,0,10*ROW('Water Data'!I199)))</f>
        <v/>
      </c>
      <c r="CJ205" s="286" t="str">
        <f ca="true">+IF(OFFSET('Water Data'!$I$29,0,10*ROW('Water Data'!I199))="","",OFFSET('Water Data'!$I$29,0,10*ROW('Water Data'!I199)))</f>
        <v/>
      </c>
      <c r="CK205" s="286" t="str">
        <f ca="true">+IF(OFFSET('Sanitation Data'!$D$28,0,10*ROW('Sanitation Data'!D199))="","",OFFSET('Sanitation Data'!$D$28,0,10*ROW('Sanitation Data'!D199)))</f>
        <v/>
      </c>
      <c r="CL205" s="286" t="str">
        <f ca="true">+IF(OFFSET('Sanitation Data'!$D$29,0,10*ROW('Sanitation Data'!D199))="","",OFFSET('Sanitation Data'!$D$29,0,10*ROW('Sanitation Data'!D199)))</f>
        <v/>
      </c>
      <c r="CM205" s="286" t="str">
        <f ca="true">+IF(OFFSET('Sanitation Data'!$D$30,0,10*ROW('Sanitation Data'!D199))="","",OFFSET('Sanitation Data'!$D$30,0,10*ROW('Sanitation Data'!D199)))</f>
        <v/>
      </c>
      <c r="CN205" s="286" t="str">
        <f ca="true">+IF(OFFSET('Sanitation Data'!$D$31,0,10*ROW('Sanitation Data'!D199))="","",OFFSET('Sanitation Data'!$D$31,0,10*ROW('Sanitation Data'!D199)))</f>
        <v/>
      </c>
      <c r="CO205" s="286" t="str">
        <f ca="true">+IF(OFFSET('Sanitation Data'!$D$32,0,10*ROW('Sanitation Data'!D199))="","",OFFSET('Sanitation Data'!$D$32,0,10*ROW('Sanitation Data'!D199)))</f>
        <v/>
      </c>
      <c r="CP205" s="286" t="str">
        <f ca="true">+IF(OFFSET('Sanitation Data'!$E$28,0,10*ROW('Sanitation Data'!E199))="","",OFFSET('Sanitation Data'!$E$28,0,10*ROW('Sanitation Data'!E199)))</f>
        <v/>
      </c>
      <c r="CQ205" s="286" t="str">
        <f ca="true">+IF(OFFSET('Sanitation Data'!$E$29,0,10*ROW('Sanitation Data'!E199))="","",OFFSET('Sanitation Data'!$E$29,0,10*ROW('Sanitation Data'!E199)))</f>
        <v/>
      </c>
      <c r="CR205" s="286" t="str">
        <f ca="true">+IF(OFFSET('Sanitation Data'!$E$30,0,10*ROW('Sanitation Data'!E199))="","",OFFSET('Sanitation Data'!$E$30,0,10*ROW('Sanitation Data'!E199)))</f>
        <v/>
      </c>
      <c r="CS205" s="286" t="str">
        <f ca="true">+IF(OFFSET('Sanitation Data'!$E$31,0,10*ROW('Sanitation Data'!E199))="","",OFFSET('Sanitation Data'!$E$31,0,10*ROW('Sanitation Data'!E199)))</f>
        <v/>
      </c>
      <c r="CT205" s="286" t="str">
        <f ca="true">+IF(OFFSET('Sanitation Data'!$E$32,0,10*ROW('Sanitation Data'!E199))="","",OFFSET('Sanitation Data'!$E$32,0,10*ROW('Sanitation Data'!E199)))</f>
        <v/>
      </c>
      <c r="CU205" s="286" t="str">
        <f ca="true">+IF(OFFSET('Sanitation Data'!$F$28,0,10*ROW('Sanitation Data'!F199))="","",OFFSET('Sanitation Data'!$F$28,0,10*ROW('Sanitation Data'!F199)))</f>
        <v/>
      </c>
      <c r="CV205" s="286" t="str">
        <f ca="true">+IF(OFFSET('Sanitation Data'!$F$29,0,10*ROW('Sanitation Data'!F199))="","",OFFSET('Sanitation Data'!$F$29,0,10*ROW('Sanitation Data'!F199)))</f>
        <v/>
      </c>
      <c r="CW205" s="286" t="str">
        <f ca="true">+IF(OFFSET('Sanitation Data'!$F$30,0,10*ROW('Sanitation Data'!F199))="","",OFFSET('Sanitation Data'!$F$30,0,10*ROW('Sanitation Data'!F199)))</f>
        <v/>
      </c>
      <c r="CX205" s="286" t="str">
        <f ca="true">+IF(OFFSET('Sanitation Data'!$F$31,0,10*ROW('Sanitation Data'!F199))="","",OFFSET('Sanitation Data'!$F$31,0,10*ROW('Sanitation Data'!F199)))</f>
        <v/>
      </c>
      <c r="CY205" s="286" t="str">
        <f ca="true">+IF(OFFSET('Sanitation Data'!$F$32,0,10*ROW('Sanitation Data'!F199))="","",OFFSET('Sanitation Data'!$F$32,0,10*ROW('Sanitation Data'!F199)))</f>
        <v/>
      </c>
      <c r="CZ205" s="286" t="str">
        <f ca="true">+IF(OFFSET('Sanitation Data'!$G$28,0,10*ROW('Sanitation Data'!G199))="","",OFFSET('Sanitation Data'!$G$28,0,10*ROW('Sanitation Data'!G199)))</f>
        <v/>
      </c>
      <c r="DA205" s="286" t="str">
        <f ca="true">+IF(OFFSET('Sanitation Data'!$G$29,0,10*ROW('Sanitation Data'!G199))="","",OFFSET('Sanitation Data'!$G$29,0,10*ROW('Sanitation Data'!G199)))</f>
        <v/>
      </c>
      <c r="DB205" s="286" t="str">
        <f ca="true">+IF(OFFSET('Sanitation Data'!$G$30,0,10*ROW('Sanitation Data'!G199))="","",OFFSET('Sanitation Data'!$G$30,0,10*ROW('Sanitation Data'!G199)))</f>
        <v/>
      </c>
      <c r="DC205" s="286" t="str">
        <f ca="true">+IF(OFFSET('Sanitation Data'!$G$31,0,10*ROW('Sanitation Data'!G199))="","",OFFSET('Sanitation Data'!$G$31,0,10*ROW('Sanitation Data'!G199)))</f>
        <v/>
      </c>
      <c r="DD205" s="286" t="str">
        <f ca="true">+IF(OFFSET('Sanitation Data'!$G$32,0,10*ROW('Sanitation Data'!G199))="","",OFFSET('Sanitation Data'!$G$32,0,10*ROW('Sanitation Data'!G199)))</f>
        <v/>
      </c>
      <c r="DE205" s="286" t="str">
        <f ca="true">+IF(OFFSET('Sanitation Data'!$H$28,0,10*ROW('Sanitation Data'!H199))="","",OFFSET('Sanitation Data'!$H$28,0,10*ROW('Sanitation Data'!H199)))</f>
        <v/>
      </c>
      <c r="DF205" s="286" t="str">
        <f ca="true">+IF(OFFSET('Sanitation Data'!$H$29,0,10*ROW('Sanitation Data'!H199))="","",OFFSET('Sanitation Data'!$H$29,0,10*ROW('Sanitation Data'!H199)))</f>
        <v/>
      </c>
      <c r="DG205" s="286" t="str">
        <f ca="true">+IF(OFFSET('Sanitation Data'!$H$30,0,10*ROW('Sanitation Data'!H199))="","",OFFSET('Sanitation Data'!$H$30,0,10*ROW('Sanitation Data'!H199)))</f>
        <v/>
      </c>
      <c r="DH205" s="286" t="str">
        <f ca="true">+IF(OFFSET('Sanitation Data'!$H$31,0,10*ROW('Sanitation Data'!H199))="","",OFFSET('Sanitation Data'!$H$31,0,10*ROW('Sanitation Data'!H199)))</f>
        <v/>
      </c>
      <c r="DI205" s="286" t="str">
        <f ca="true">+IF(OFFSET('Sanitation Data'!$H$32,0,10*ROW('Sanitation Data'!H199))="","",OFFSET('Sanitation Data'!$H$32,0,10*ROW('Sanitation Data'!H199)))</f>
        <v/>
      </c>
      <c r="DJ205" s="286" t="str">
        <f ca="true">+IF(OFFSET('Sanitation Data'!$I$28,0,10*ROW('Sanitation Data'!I199))="","",OFFSET('Sanitation Data'!$I$28,0,10*ROW('Sanitation Data'!I199)))</f>
        <v/>
      </c>
      <c r="DK205" s="286" t="str">
        <f ca="true">+IF(OFFSET('Sanitation Data'!$I$29,0,10*ROW('Sanitation Data'!I199))="","",OFFSET('Sanitation Data'!$I$29,0,10*ROW('Sanitation Data'!I199)))</f>
        <v/>
      </c>
      <c r="DL205" s="286" t="str">
        <f ca="true">+IF(OFFSET('Sanitation Data'!$I$30,0,10*ROW('Sanitation Data'!I199))="","",OFFSET('Sanitation Data'!$I$30,0,10*ROW('Sanitation Data'!I199)))</f>
        <v/>
      </c>
      <c r="DM205" s="286" t="str">
        <f ca="true">+IF(OFFSET('Sanitation Data'!$I$31,0,10*ROW('Sanitation Data'!I199))="","",OFFSET('Sanitation Data'!$I$31,0,10*ROW('Sanitation Data'!I199)))</f>
        <v/>
      </c>
      <c r="DN205" s="286" t="str">
        <f ca="true">+IF(OFFSET('Sanitation Data'!$I$32,0,10*ROW('Sanitation Data'!I199))="","",OFFSET('Sanitation Data'!$I$32,0,10*ROW('Sanitation Data'!I199)))</f>
        <v/>
      </c>
      <c r="DO205" s="286" t="str">
        <f ca="true">+IF(OFFSET('Hygiene Data'!$D$11,0,10*ROW('Hygiene Data'!D199))="","",OFFSET('Hygiene Data'!$D$11,0,10*ROW('Hygiene Data'!D199)))</f>
        <v/>
      </c>
      <c r="DP205" s="286" t="str">
        <f ca="true">+IF(OFFSET('Hygiene Data'!$D$12,0,10*ROW('Hygiene Data'!D199))="","",OFFSET('Hygiene Data'!$D$12,0,10*ROW('Hygiene Data'!D199)))</f>
        <v/>
      </c>
      <c r="DQ205" s="286" t="str">
        <f ca="true">+IF(OFFSET('Hygiene Data'!$D$13,0,10*ROW('Hygiene Data'!D199))="","",OFFSET('Hygiene Data'!$D$13,0,10*ROW('Hygiene Data'!D199)))</f>
        <v/>
      </c>
      <c r="DR205" s="286" t="str">
        <f ca="true">+IF(OFFSET('Hygiene Data'!$E$11,0,10*ROW('Hygiene Data'!E199))="","",OFFSET('Hygiene Data'!$E$11,0,10*ROW('Hygiene Data'!E199)))</f>
        <v/>
      </c>
      <c r="DS205" s="286" t="str">
        <f ca="true">+IF(OFFSET('Hygiene Data'!$E$12,0,10*ROW('Hygiene Data'!E199))="","",OFFSET('Hygiene Data'!$E$12,0,10*ROW('Hygiene Data'!E199)))</f>
        <v/>
      </c>
      <c r="DT205" s="286" t="str">
        <f ca="true">+IF(OFFSET('Hygiene Data'!$E$13,0,10*ROW('Hygiene Data'!E199))="","",OFFSET('Hygiene Data'!$E$13,0,10*ROW('Hygiene Data'!E199)))</f>
        <v/>
      </c>
      <c r="DU205" s="286" t="str">
        <f ca="true">+IF(OFFSET('Hygiene Data'!$F$11,0,10*ROW('Hygiene Data'!F199))="","",OFFSET('Hygiene Data'!$F$11,0,10*ROW('Hygiene Data'!F199)))</f>
        <v/>
      </c>
      <c r="DV205" s="286" t="str">
        <f ca="true">+IF(OFFSET('Hygiene Data'!$F$12,0,10*ROW('Hygiene Data'!F199))="","",OFFSET('Hygiene Data'!$F$12,0,10*ROW('Hygiene Data'!F199)))</f>
        <v/>
      </c>
      <c r="DW205" s="286" t="str">
        <f ca="true">+IF(OFFSET('Hygiene Data'!$F$13,0,10*ROW('Hygiene Data'!F199))="","",OFFSET('Hygiene Data'!$F$13,0,10*ROW('Hygiene Data'!F199)))</f>
        <v/>
      </c>
      <c r="DX205" s="286" t="str">
        <f ca="true">+IF(OFFSET('Hygiene Data'!$G$11,0,10*ROW('Hygiene Data'!G199))="","",OFFSET('Hygiene Data'!$G$11,0,10*ROW('Hygiene Data'!G199)))</f>
        <v/>
      </c>
      <c r="DY205" s="286" t="str">
        <f ca="true">+IF(OFFSET('Hygiene Data'!$G$12,0,10*ROW('Hygiene Data'!G199))="","",OFFSET('Hygiene Data'!$G$12,0,10*ROW('Hygiene Data'!G199)))</f>
        <v/>
      </c>
      <c r="DZ205" s="286" t="str">
        <f ca="true">+IF(OFFSET('Hygiene Data'!$G$13,0,10*ROW('Hygiene Data'!G199))="","",OFFSET('Hygiene Data'!$G$13,0,10*ROW('Hygiene Data'!G199)))</f>
        <v/>
      </c>
      <c r="EA205" s="286" t="str">
        <f ca="true">+IF(OFFSET('Hygiene Data'!$H$11,0,10*ROW('Hygiene Data'!H199))="","",OFFSET('Hygiene Data'!$H$11,0,10*ROW('Hygiene Data'!H199)))</f>
        <v/>
      </c>
      <c r="EB205" s="286" t="str">
        <f ca="true">+IF(OFFSET('Hygiene Data'!$H$12,0,10*ROW('Hygiene Data'!H199))="","",OFFSET('Hygiene Data'!$H$12,0,10*ROW('Hygiene Data'!H199)))</f>
        <v/>
      </c>
      <c r="EC205" s="286" t="str">
        <f ca="true">+IF(OFFSET('Hygiene Data'!$H$13,0,10*ROW('Hygiene Data'!H199))="","",OFFSET('Hygiene Data'!$H$13,0,10*ROW('Hygiene Data'!H199)))</f>
        <v/>
      </c>
      <c r="ED205" s="286" t="str">
        <f ca="true">+IF(OFFSET('Hygiene Data'!$I$11,0,10*ROW('Hygiene Data'!I199))="","",OFFSET('Hygiene Data'!$I$11,0,10*ROW('Hygiene Data'!I199)))</f>
        <v/>
      </c>
      <c r="EE205" s="286" t="str">
        <f ca="true">+IF(OFFSET('Hygiene Data'!$I$12,0,10*ROW('Hygiene Data'!I199))="","",OFFSET('Hygiene Data'!$I$12,0,10*ROW('Hygiene Data'!I199)))</f>
        <v/>
      </c>
      <c r="EF205" s="286"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42"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6"/>
      <c r="BS206" s="286" t="str">
        <f ca="true">+IF(OFFSET('Water Data'!$D$27,0,10*ROW('Water Data'!D200))="","",OFFSET('Water Data'!$D$27,0,10*ROW('Water Data'!D200)))</f>
        <v/>
      </c>
      <c r="BT206" s="286" t="str">
        <f ca="true">+IF(OFFSET('Water Data'!$D$28,0,10*ROW('Water Data'!D200))="","",OFFSET('Water Data'!$D$28,0,10*ROW('Water Data'!D200)))</f>
        <v/>
      </c>
      <c r="BU206" s="286" t="str">
        <f ca="true">+IF(OFFSET('Water Data'!$D$29,0,10*ROW('Water Data'!D200))="","",OFFSET('Water Data'!$D$29,0,10*ROW('Water Data'!D200)))</f>
        <v/>
      </c>
      <c r="BV206" s="286" t="str">
        <f ca="true">+IF(OFFSET('Water Data'!$E$27,0,10*ROW('Water Data'!E200))="","",OFFSET('Water Data'!$E$27,0,10*ROW('Water Data'!E200)))</f>
        <v/>
      </c>
      <c r="BW206" s="286" t="str">
        <f ca="true">+IF(OFFSET('Water Data'!$E$28,0,10*ROW('Water Data'!E200))="","",OFFSET('Water Data'!$E$28,0,10*ROW('Water Data'!E200)))</f>
        <v/>
      </c>
      <c r="BX206" s="286" t="str">
        <f ca="true">+IF(OFFSET('Water Data'!$E$29,0,10*ROW('Water Data'!E200))="","",OFFSET('Water Data'!$E$29,0,10*ROW('Water Data'!E200)))</f>
        <v/>
      </c>
      <c r="BY206" s="286" t="str">
        <f ca="true">+IF(OFFSET('Water Data'!$F$27,0,10*ROW('Water Data'!F200))="","",OFFSET('Water Data'!$F$27,0,10*ROW('Water Data'!F200)))</f>
        <v/>
      </c>
      <c r="BZ206" s="286" t="str">
        <f ca="true">+IF(OFFSET('Water Data'!$F$28,0,10*ROW('Water Data'!F200))="","",OFFSET('Water Data'!$F$28,0,10*ROW('Water Data'!F200)))</f>
        <v/>
      </c>
      <c r="CA206" s="286" t="str">
        <f ca="true">+IF(OFFSET('Water Data'!$F$29,0,10*ROW('Water Data'!F200))="","",OFFSET('Water Data'!$F$29,0,10*ROW('Water Data'!F200)))</f>
        <v/>
      </c>
      <c r="CB206" s="286" t="str">
        <f ca="true">+IF(OFFSET('Water Data'!$G$27,0,10*ROW('Water Data'!G200))="","",OFFSET('Water Data'!$G$27,0,10*ROW('Water Data'!G200)))</f>
        <v/>
      </c>
      <c r="CC206" s="286" t="str">
        <f ca="true">+IF(OFFSET('Water Data'!$G$28,0,10*ROW('Water Data'!G200))="","",OFFSET('Water Data'!$G$28,0,10*ROW('Water Data'!G200)))</f>
        <v/>
      </c>
      <c r="CD206" s="286" t="str">
        <f ca="true">+IF(OFFSET('Water Data'!$G$29,0,10*ROW('Water Data'!G200))="","",OFFSET('Water Data'!$G$29,0,10*ROW('Water Data'!G200)))</f>
        <v/>
      </c>
      <c r="CE206" s="286" t="str">
        <f ca="true">+IF(OFFSET('Water Data'!$H$27,0,10*ROW('Water Data'!H200))="","",OFFSET('Water Data'!$H$27,0,10*ROW('Water Data'!H200)))</f>
        <v/>
      </c>
      <c r="CF206" s="286" t="str">
        <f ca="true">+IF(OFFSET('Water Data'!$H$28,0,10*ROW('Water Data'!H200))="","",OFFSET('Water Data'!$H$28,0,10*ROW('Water Data'!H200)))</f>
        <v/>
      </c>
      <c r="CG206" s="286" t="str">
        <f ca="true">+IF(OFFSET('Water Data'!$H$29,0,10*ROW('Water Data'!H200))="","",OFFSET('Water Data'!$H$29,0,10*ROW('Water Data'!H200)))</f>
        <v/>
      </c>
      <c r="CH206" s="286" t="str">
        <f ca="true">+IF(OFFSET('Water Data'!$I$27,0,10*ROW('Water Data'!I200))="","",OFFSET('Water Data'!$I$27,0,10*ROW('Water Data'!I200)))</f>
        <v/>
      </c>
      <c r="CI206" s="286" t="str">
        <f ca="true">+IF(OFFSET('Water Data'!$I$28,0,10*ROW('Water Data'!I200))="","",OFFSET('Water Data'!$I$28,0,10*ROW('Water Data'!I200)))</f>
        <v/>
      </c>
      <c r="CJ206" s="286" t="str">
        <f ca="true">+IF(OFFSET('Water Data'!$I$29,0,10*ROW('Water Data'!I200))="","",OFFSET('Water Data'!$I$29,0,10*ROW('Water Data'!I200)))</f>
        <v/>
      </c>
      <c r="CK206" s="286" t="str">
        <f ca="true">+IF(OFFSET('Sanitation Data'!$D$28,0,10*ROW('Sanitation Data'!D200))="","",OFFSET('Sanitation Data'!$D$28,0,10*ROW('Sanitation Data'!D200)))</f>
        <v/>
      </c>
      <c r="CL206" s="286" t="str">
        <f ca="true">+IF(OFFSET('Sanitation Data'!$D$29,0,10*ROW('Sanitation Data'!D200))="","",OFFSET('Sanitation Data'!$D$29,0,10*ROW('Sanitation Data'!D200)))</f>
        <v/>
      </c>
      <c r="CM206" s="286" t="str">
        <f ca="true">+IF(OFFSET('Sanitation Data'!$D$30,0,10*ROW('Sanitation Data'!D200))="","",OFFSET('Sanitation Data'!$D$30,0,10*ROW('Sanitation Data'!D200)))</f>
        <v/>
      </c>
      <c r="CN206" s="286" t="str">
        <f ca="true">+IF(OFFSET('Sanitation Data'!$D$31,0,10*ROW('Sanitation Data'!D200))="","",OFFSET('Sanitation Data'!$D$31,0,10*ROW('Sanitation Data'!D200)))</f>
        <v/>
      </c>
      <c r="CO206" s="286" t="str">
        <f ca="true">+IF(OFFSET('Sanitation Data'!$D$32,0,10*ROW('Sanitation Data'!D200))="","",OFFSET('Sanitation Data'!$D$32,0,10*ROW('Sanitation Data'!D200)))</f>
        <v/>
      </c>
      <c r="CP206" s="286" t="str">
        <f ca="true">+IF(OFFSET('Sanitation Data'!$E$28,0,10*ROW('Sanitation Data'!E200))="","",OFFSET('Sanitation Data'!$E$28,0,10*ROW('Sanitation Data'!E200)))</f>
        <v/>
      </c>
      <c r="CQ206" s="286" t="str">
        <f ca="true">+IF(OFFSET('Sanitation Data'!$E$29,0,10*ROW('Sanitation Data'!E200))="","",OFFSET('Sanitation Data'!$E$29,0,10*ROW('Sanitation Data'!E200)))</f>
        <v/>
      </c>
      <c r="CR206" s="286" t="str">
        <f ca="true">+IF(OFFSET('Sanitation Data'!$E$30,0,10*ROW('Sanitation Data'!E200))="","",OFFSET('Sanitation Data'!$E$30,0,10*ROW('Sanitation Data'!E200)))</f>
        <v/>
      </c>
      <c r="CS206" s="286" t="str">
        <f ca="true">+IF(OFFSET('Sanitation Data'!$E$31,0,10*ROW('Sanitation Data'!E200))="","",OFFSET('Sanitation Data'!$E$31,0,10*ROW('Sanitation Data'!E200)))</f>
        <v/>
      </c>
      <c r="CT206" s="286" t="str">
        <f ca="true">+IF(OFFSET('Sanitation Data'!$E$32,0,10*ROW('Sanitation Data'!E200))="","",OFFSET('Sanitation Data'!$E$32,0,10*ROW('Sanitation Data'!E200)))</f>
        <v/>
      </c>
      <c r="CU206" s="286" t="str">
        <f ca="true">+IF(OFFSET('Sanitation Data'!$F$28,0,10*ROW('Sanitation Data'!F200))="","",OFFSET('Sanitation Data'!$F$28,0,10*ROW('Sanitation Data'!F200)))</f>
        <v/>
      </c>
      <c r="CV206" s="286" t="str">
        <f ca="true">+IF(OFFSET('Sanitation Data'!$F$29,0,10*ROW('Sanitation Data'!F200))="","",OFFSET('Sanitation Data'!$F$29,0,10*ROW('Sanitation Data'!F200)))</f>
        <v/>
      </c>
      <c r="CW206" s="286" t="str">
        <f ca="true">+IF(OFFSET('Sanitation Data'!$F$30,0,10*ROW('Sanitation Data'!F200))="","",OFFSET('Sanitation Data'!$F$30,0,10*ROW('Sanitation Data'!F200)))</f>
        <v/>
      </c>
      <c r="CX206" s="286" t="str">
        <f ca="true">+IF(OFFSET('Sanitation Data'!$F$31,0,10*ROW('Sanitation Data'!F200))="","",OFFSET('Sanitation Data'!$F$31,0,10*ROW('Sanitation Data'!F200)))</f>
        <v/>
      </c>
      <c r="CY206" s="286" t="str">
        <f ca="true">+IF(OFFSET('Sanitation Data'!$F$32,0,10*ROW('Sanitation Data'!F200))="","",OFFSET('Sanitation Data'!$F$32,0,10*ROW('Sanitation Data'!F200)))</f>
        <v/>
      </c>
      <c r="CZ206" s="286" t="str">
        <f ca="true">+IF(OFFSET('Sanitation Data'!$G$28,0,10*ROW('Sanitation Data'!G200))="","",OFFSET('Sanitation Data'!$G$28,0,10*ROW('Sanitation Data'!G200)))</f>
        <v/>
      </c>
      <c r="DA206" s="286" t="str">
        <f ca="true">+IF(OFFSET('Sanitation Data'!$G$29,0,10*ROW('Sanitation Data'!G200))="","",OFFSET('Sanitation Data'!$G$29,0,10*ROW('Sanitation Data'!G200)))</f>
        <v/>
      </c>
      <c r="DB206" s="286" t="str">
        <f ca="true">+IF(OFFSET('Sanitation Data'!$G$30,0,10*ROW('Sanitation Data'!G200))="","",OFFSET('Sanitation Data'!$G$30,0,10*ROW('Sanitation Data'!G200)))</f>
        <v/>
      </c>
      <c r="DC206" s="286" t="str">
        <f ca="true">+IF(OFFSET('Sanitation Data'!$G$31,0,10*ROW('Sanitation Data'!G200))="","",OFFSET('Sanitation Data'!$G$31,0,10*ROW('Sanitation Data'!G200)))</f>
        <v/>
      </c>
      <c r="DD206" s="286" t="str">
        <f ca="true">+IF(OFFSET('Sanitation Data'!$G$32,0,10*ROW('Sanitation Data'!G200))="","",OFFSET('Sanitation Data'!$G$32,0,10*ROW('Sanitation Data'!G200)))</f>
        <v/>
      </c>
      <c r="DE206" s="286" t="str">
        <f ca="true">+IF(OFFSET('Sanitation Data'!$H$28,0,10*ROW('Sanitation Data'!H200))="","",OFFSET('Sanitation Data'!$H$28,0,10*ROW('Sanitation Data'!H200)))</f>
        <v/>
      </c>
      <c r="DF206" s="286" t="str">
        <f ca="true">+IF(OFFSET('Sanitation Data'!$H$29,0,10*ROW('Sanitation Data'!H200))="","",OFFSET('Sanitation Data'!$H$29,0,10*ROW('Sanitation Data'!H200)))</f>
        <v/>
      </c>
      <c r="DG206" s="286" t="str">
        <f ca="true">+IF(OFFSET('Sanitation Data'!$H$30,0,10*ROW('Sanitation Data'!H200))="","",OFFSET('Sanitation Data'!$H$30,0,10*ROW('Sanitation Data'!H200)))</f>
        <v/>
      </c>
      <c r="DH206" s="286" t="str">
        <f ca="true">+IF(OFFSET('Sanitation Data'!$H$31,0,10*ROW('Sanitation Data'!H200))="","",OFFSET('Sanitation Data'!$H$31,0,10*ROW('Sanitation Data'!H200)))</f>
        <v/>
      </c>
      <c r="DI206" s="286" t="str">
        <f ca="true">+IF(OFFSET('Sanitation Data'!$H$32,0,10*ROW('Sanitation Data'!H200))="","",OFFSET('Sanitation Data'!$H$32,0,10*ROW('Sanitation Data'!H200)))</f>
        <v/>
      </c>
      <c r="DJ206" s="286" t="str">
        <f ca="true">+IF(OFFSET('Sanitation Data'!$I$28,0,10*ROW('Sanitation Data'!I200))="","",OFFSET('Sanitation Data'!$I$28,0,10*ROW('Sanitation Data'!I200)))</f>
        <v/>
      </c>
      <c r="DK206" s="286" t="str">
        <f ca="true">+IF(OFFSET('Sanitation Data'!$I$29,0,10*ROW('Sanitation Data'!I200))="","",OFFSET('Sanitation Data'!$I$29,0,10*ROW('Sanitation Data'!I200)))</f>
        <v/>
      </c>
      <c r="DL206" s="286" t="str">
        <f ca="true">+IF(OFFSET('Sanitation Data'!$I$30,0,10*ROW('Sanitation Data'!I200))="","",OFFSET('Sanitation Data'!$I$30,0,10*ROW('Sanitation Data'!I200)))</f>
        <v/>
      </c>
      <c r="DM206" s="286" t="str">
        <f ca="true">+IF(OFFSET('Sanitation Data'!$I$31,0,10*ROW('Sanitation Data'!I200))="","",OFFSET('Sanitation Data'!$I$31,0,10*ROW('Sanitation Data'!I200)))</f>
        <v/>
      </c>
      <c r="DN206" s="286" t="str">
        <f ca="true">+IF(OFFSET('Sanitation Data'!$I$32,0,10*ROW('Sanitation Data'!I200))="","",OFFSET('Sanitation Data'!$I$32,0,10*ROW('Sanitation Data'!I200)))</f>
        <v/>
      </c>
      <c r="DO206" s="286" t="str">
        <f ca="true">+IF(OFFSET('Hygiene Data'!$D$11,0,10*ROW('Hygiene Data'!D200))="","",OFFSET('Hygiene Data'!$D$11,0,10*ROW('Hygiene Data'!D200)))</f>
        <v/>
      </c>
      <c r="DP206" s="286" t="str">
        <f ca="true">+IF(OFFSET('Hygiene Data'!$D$12,0,10*ROW('Hygiene Data'!D200))="","",OFFSET('Hygiene Data'!$D$12,0,10*ROW('Hygiene Data'!D200)))</f>
        <v/>
      </c>
      <c r="DQ206" s="286" t="str">
        <f ca="true">+IF(OFFSET('Hygiene Data'!$D$13,0,10*ROW('Hygiene Data'!D200))="","",OFFSET('Hygiene Data'!$D$13,0,10*ROW('Hygiene Data'!D200)))</f>
        <v/>
      </c>
      <c r="DR206" s="286" t="str">
        <f ca="true">+IF(OFFSET('Hygiene Data'!$E$11,0,10*ROW('Hygiene Data'!E200))="","",OFFSET('Hygiene Data'!$E$11,0,10*ROW('Hygiene Data'!E200)))</f>
        <v/>
      </c>
      <c r="DS206" s="286" t="str">
        <f ca="true">+IF(OFFSET('Hygiene Data'!$E$12,0,10*ROW('Hygiene Data'!E200))="","",OFFSET('Hygiene Data'!$E$12,0,10*ROW('Hygiene Data'!E200)))</f>
        <v/>
      </c>
      <c r="DT206" s="286" t="str">
        <f ca="true">+IF(OFFSET('Hygiene Data'!$E$13,0,10*ROW('Hygiene Data'!E200))="","",OFFSET('Hygiene Data'!$E$13,0,10*ROW('Hygiene Data'!E200)))</f>
        <v/>
      </c>
      <c r="DU206" s="286" t="str">
        <f ca="true">+IF(OFFSET('Hygiene Data'!$F$11,0,10*ROW('Hygiene Data'!F200))="","",OFFSET('Hygiene Data'!$F$11,0,10*ROW('Hygiene Data'!F200)))</f>
        <v/>
      </c>
      <c r="DV206" s="286" t="str">
        <f ca="true">+IF(OFFSET('Hygiene Data'!$F$12,0,10*ROW('Hygiene Data'!F200))="","",OFFSET('Hygiene Data'!$F$12,0,10*ROW('Hygiene Data'!F200)))</f>
        <v/>
      </c>
      <c r="DW206" s="286" t="str">
        <f ca="true">+IF(OFFSET('Hygiene Data'!$F$13,0,10*ROW('Hygiene Data'!F200))="","",OFFSET('Hygiene Data'!$F$13,0,10*ROW('Hygiene Data'!F200)))</f>
        <v/>
      </c>
      <c r="DX206" s="286" t="str">
        <f ca="true">+IF(OFFSET('Hygiene Data'!$G$11,0,10*ROW('Hygiene Data'!G200))="","",OFFSET('Hygiene Data'!$G$11,0,10*ROW('Hygiene Data'!G200)))</f>
        <v/>
      </c>
      <c r="DY206" s="286" t="str">
        <f ca="true">+IF(OFFSET('Hygiene Data'!$G$12,0,10*ROW('Hygiene Data'!G200))="","",OFFSET('Hygiene Data'!$G$12,0,10*ROW('Hygiene Data'!G200)))</f>
        <v/>
      </c>
      <c r="DZ206" s="286" t="str">
        <f ca="true">+IF(OFFSET('Hygiene Data'!$G$13,0,10*ROW('Hygiene Data'!G200))="","",OFFSET('Hygiene Data'!$G$13,0,10*ROW('Hygiene Data'!G200)))</f>
        <v/>
      </c>
      <c r="EA206" s="286" t="str">
        <f ca="true">+IF(OFFSET('Hygiene Data'!$H$11,0,10*ROW('Hygiene Data'!H200))="","",OFFSET('Hygiene Data'!$H$11,0,10*ROW('Hygiene Data'!H200)))</f>
        <v/>
      </c>
      <c r="EB206" s="286" t="str">
        <f ca="true">+IF(OFFSET('Hygiene Data'!$H$12,0,10*ROW('Hygiene Data'!H200))="","",OFFSET('Hygiene Data'!$H$12,0,10*ROW('Hygiene Data'!H200)))</f>
        <v/>
      </c>
      <c r="EC206" s="286" t="str">
        <f ca="true">+IF(OFFSET('Hygiene Data'!$H$13,0,10*ROW('Hygiene Data'!H200))="","",OFFSET('Hygiene Data'!$H$13,0,10*ROW('Hygiene Data'!H200)))</f>
        <v/>
      </c>
      <c r="ED206" s="286" t="str">
        <f ca="true">+IF(OFFSET('Hygiene Data'!$I$11,0,10*ROW('Hygiene Data'!I200))="","",OFFSET('Hygiene Data'!$I$11,0,10*ROW('Hygiene Data'!I200)))</f>
        <v/>
      </c>
      <c r="EE206" s="286" t="str">
        <f ca="true">+IF(OFFSET('Hygiene Data'!$I$12,0,10*ROW('Hygiene Data'!I200))="","",OFFSET('Hygiene Data'!$I$12,0,10*ROW('Hygiene Data'!I200)))</f>
        <v/>
      </c>
      <c r="EF206" s="286"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42"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6"/>
      <c r="BS207" s="286" t="str">
        <f ca="true">+IF(OFFSET('Water Data'!$D$27,0,10*ROW('Water Data'!D201))="","",OFFSET('Water Data'!$D$27,0,10*ROW('Water Data'!D201)))</f>
        <v/>
      </c>
      <c r="BT207" s="286" t="str">
        <f ca="true">+IF(OFFSET('Water Data'!$D$28,0,10*ROW('Water Data'!D201))="","",OFFSET('Water Data'!$D$28,0,10*ROW('Water Data'!D201)))</f>
        <v/>
      </c>
      <c r="BU207" s="286" t="str">
        <f ca="true">+IF(OFFSET('Water Data'!$D$29,0,10*ROW('Water Data'!D201))="","",OFFSET('Water Data'!$D$29,0,10*ROW('Water Data'!D201)))</f>
        <v/>
      </c>
      <c r="BV207" s="286" t="str">
        <f ca="true">+IF(OFFSET('Water Data'!$E$27,0,10*ROW('Water Data'!E201))="","",OFFSET('Water Data'!$E$27,0,10*ROW('Water Data'!E201)))</f>
        <v/>
      </c>
      <c r="BW207" s="286" t="str">
        <f ca="true">+IF(OFFSET('Water Data'!$E$28,0,10*ROW('Water Data'!E201))="","",OFFSET('Water Data'!$E$28,0,10*ROW('Water Data'!E201)))</f>
        <v/>
      </c>
      <c r="BX207" s="286" t="str">
        <f ca="true">+IF(OFFSET('Water Data'!$E$29,0,10*ROW('Water Data'!E201))="","",OFFSET('Water Data'!$E$29,0,10*ROW('Water Data'!E201)))</f>
        <v/>
      </c>
      <c r="BY207" s="286" t="str">
        <f ca="true">+IF(OFFSET('Water Data'!$F$27,0,10*ROW('Water Data'!F201))="","",OFFSET('Water Data'!$F$27,0,10*ROW('Water Data'!F201)))</f>
        <v/>
      </c>
      <c r="BZ207" s="286" t="str">
        <f ca="true">+IF(OFFSET('Water Data'!$F$28,0,10*ROW('Water Data'!F201))="","",OFFSET('Water Data'!$F$28,0,10*ROW('Water Data'!F201)))</f>
        <v/>
      </c>
      <c r="CA207" s="286" t="str">
        <f ca="true">+IF(OFFSET('Water Data'!$F$29,0,10*ROW('Water Data'!F201))="","",OFFSET('Water Data'!$F$29,0,10*ROW('Water Data'!F201)))</f>
        <v/>
      </c>
      <c r="CB207" s="286" t="str">
        <f ca="true">+IF(OFFSET('Water Data'!$G$27,0,10*ROW('Water Data'!G201))="","",OFFSET('Water Data'!$G$27,0,10*ROW('Water Data'!G201)))</f>
        <v/>
      </c>
      <c r="CC207" s="286" t="str">
        <f ca="true">+IF(OFFSET('Water Data'!$G$28,0,10*ROW('Water Data'!G201))="","",OFFSET('Water Data'!$G$28,0,10*ROW('Water Data'!G201)))</f>
        <v/>
      </c>
      <c r="CD207" s="286" t="str">
        <f ca="true">+IF(OFFSET('Water Data'!$G$29,0,10*ROW('Water Data'!G201))="","",OFFSET('Water Data'!$G$29,0,10*ROW('Water Data'!G201)))</f>
        <v/>
      </c>
      <c r="CE207" s="286" t="str">
        <f ca="true">+IF(OFFSET('Water Data'!$H$27,0,10*ROW('Water Data'!H201))="","",OFFSET('Water Data'!$H$27,0,10*ROW('Water Data'!H201)))</f>
        <v/>
      </c>
      <c r="CF207" s="286" t="str">
        <f ca="true">+IF(OFFSET('Water Data'!$H$28,0,10*ROW('Water Data'!H201))="","",OFFSET('Water Data'!$H$28,0,10*ROW('Water Data'!H201)))</f>
        <v/>
      </c>
      <c r="CG207" s="286" t="str">
        <f ca="true">+IF(OFFSET('Water Data'!$H$29,0,10*ROW('Water Data'!H201))="","",OFFSET('Water Data'!$H$29,0,10*ROW('Water Data'!H201)))</f>
        <v/>
      </c>
      <c r="CH207" s="286" t="str">
        <f ca="true">+IF(OFFSET('Water Data'!$I$27,0,10*ROW('Water Data'!I201))="","",OFFSET('Water Data'!$I$27,0,10*ROW('Water Data'!I201)))</f>
        <v/>
      </c>
      <c r="CI207" s="286" t="str">
        <f ca="true">+IF(OFFSET('Water Data'!$I$28,0,10*ROW('Water Data'!I201))="","",OFFSET('Water Data'!$I$28,0,10*ROW('Water Data'!I201)))</f>
        <v/>
      </c>
      <c r="CJ207" s="286" t="str">
        <f ca="true">+IF(OFFSET('Water Data'!$I$29,0,10*ROW('Water Data'!I201))="","",OFFSET('Water Data'!$I$29,0,10*ROW('Water Data'!I201)))</f>
        <v/>
      </c>
      <c r="CK207" s="286" t="str">
        <f ca="true">+IF(OFFSET('Sanitation Data'!$D$28,0,10*ROW('Sanitation Data'!D201))="","",OFFSET('Sanitation Data'!$D$28,0,10*ROW('Sanitation Data'!D201)))</f>
        <v/>
      </c>
      <c r="CL207" s="286" t="str">
        <f ca="true">+IF(OFFSET('Sanitation Data'!$D$29,0,10*ROW('Sanitation Data'!D201))="","",OFFSET('Sanitation Data'!$D$29,0,10*ROW('Sanitation Data'!D201)))</f>
        <v/>
      </c>
      <c r="CM207" s="286" t="str">
        <f ca="true">+IF(OFFSET('Sanitation Data'!$D$30,0,10*ROW('Sanitation Data'!D201))="","",OFFSET('Sanitation Data'!$D$30,0,10*ROW('Sanitation Data'!D201)))</f>
        <v/>
      </c>
      <c r="CN207" s="286" t="str">
        <f ca="true">+IF(OFFSET('Sanitation Data'!$D$31,0,10*ROW('Sanitation Data'!D201))="","",OFFSET('Sanitation Data'!$D$31,0,10*ROW('Sanitation Data'!D201)))</f>
        <v/>
      </c>
      <c r="CO207" s="286" t="str">
        <f ca="true">+IF(OFFSET('Sanitation Data'!$D$32,0,10*ROW('Sanitation Data'!D201))="","",OFFSET('Sanitation Data'!$D$32,0,10*ROW('Sanitation Data'!D201)))</f>
        <v/>
      </c>
      <c r="CP207" s="286" t="str">
        <f ca="true">+IF(OFFSET('Sanitation Data'!$E$28,0,10*ROW('Sanitation Data'!E201))="","",OFFSET('Sanitation Data'!$E$28,0,10*ROW('Sanitation Data'!E201)))</f>
        <v/>
      </c>
      <c r="CQ207" s="286" t="str">
        <f ca="true">+IF(OFFSET('Sanitation Data'!$E$29,0,10*ROW('Sanitation Data'!E201))="","",OFFSET('Sanitation Data'!$E$29,0,10*ROW('Sanitation Data'!E201)))</f>
        <v/>
      </c>
      <c r="CR207" s="286" t="str">
        <f ca="true">+IF(OFFSET('Sanitation Data'!$E$30,0,10*ROW('Sanitation Data'!E201))="","",OFFSET('Sanitation Data'!$E$30,0,10*ROW('Sanitation Data'!E201)))</f>
        <v/>
      </c>
      <c r="CS207" s="286" t="str">
        <f ca="true">+IF(OFFSET('Sanitation Data'!$E$31,0,10*ROW('Sanitation Data'!E201))="","",OFFSET('Sanitation Data'!$E$31,0,10*ROW('Sanitation Data'!E201)))</f>
        <v/>
      </c>
      <c r="CT207" s="286" t="str">
        <f ca="true">+IF(OFFSET('Sanitation Data'!$E$32,0,10*ROW('Sanitation Data'!E201))="","",OFFSET('Sanitation Data'!$E$32,0,10*ROW('Sanitation Data'!E201)))</f>
        <v/>
      </c>
      <c r="CU207" s="286" t="str">
        <f ca="true">+IF(OFFSET('Sanitation Data'!$F$28,0,10*ROW('Sanitation Data'!F201))="","",OFFSET('Sanitation Data'!$F$28,0,10*ROW('Sanitation Data'!F201)))</f>
        <v/>
      </c>
      <c r="CV207" s="286" t="str">
        <f ca="true">+IF(OFFSET('Sanitation Data'!$F$29,0,10*ROW('Sanitation Data'!F201))="","",OFFSET('Sanitation Data'!$F$29,0,10*ROW('Sanitation Data'!F201)))</f>
        <v/>
      </c>
      <c r="CW207" s="286" t="str">
        <f ca="true">+IF(OFFSET('Sanitation Data'!$F$30,0,10*ROW('Sanitation Data'!F201))="","",OFFSET('Sanitation Data'!$F$30,0,10*ROW('Sanitation Data'!F201)))</f>
        <v/>
      </c>
      <c r="CX207" s="286" t="str">
        <f ca="true">+IF(OFFSET('Sanitation Data'!$F$31,0,10*ROW('Sanitation Data'!F201))="","",OFFSET('Sanitation Data'!$F$31,0,10*ROW('Sanitation Data'!F201)))</f>
        <v/>
      </c>
      <c r="CY207" s="286" t="str">
        <f ca="true">+IF(OFFSET('Sanitation Data'!$F$32,0,10*ROW('Sanitation Data'!F201))="","",OFFSET('Sanitation Data'!$F$32,0,10*ROW('Sanitation Data'!F201)))</f>
        <v/>
      </c>
      <c r="CZ207" s="286" t="str">
        <f ca="true">+IF(OFFSET('Sanitation Data'!$G$28,0,10*ROW('Sanitation Data'!G201))="","",OFFSET('Sanitation Data'!$G$28,0,10*ROW('Sanitation Data'!G201)))</f>
        <v/>
      </c>
      <c r="DA207" s="286" t="str">
        <f ca="true">+IF(OFFSET('Sanitation Data'!$G$29,0,10*ROW('Sanitation Data'!G201))="","",OFFSET('Sanitation Data'!$G$29,0,10*ROW('Sanitation Data'!G201)))</f>
        <v/>
      </c>
      <c r="DB207" s="286" t="str">
        <f ca="true">+IF(OFFSET('Sanitation Data'!$G$30,0,10*ROW('Sanitation Data'!G201))="","",OFFSET('Sanitation Data'!$G$30,0,10*ROW('Sanitation Data'!G201)))</f>
        <v/>
      </c>
      <c r="DC207" s="286" t="str">
        <f ca="true">+IF(OFFSET('Sanitation Data'!$G$31,0,10*ROW('Sanitation Data'!G201))="","",OFFSET('Sanitation Data'!$G$31,0,10*ROW('Sanitation Data'!G201)))</f>
        <v/>
      </c>
      <c r="DD207" s="286" t="str">
        <f ca="true">+IF(OFFSET('Sanitation Data'!$G$32,0,10*ROW('Sanitation Data'!G201))="","",OFFSET('Sanitation Data'!$G$32,0,10*ROW('Sanitation Data'!G201)))</f>
        <v/>
      </c>
      <c r="DE207" s="286" t="str">
        <f ca="true">+IF(OFFSET('Sanitation Data'!$H$28,0,10*ROW('Sanitation Data'!H201))="","",OFFSET('Sanitation Data'!$H$28,0,10*ROW('Sanitation Data'!H201)))</f>
        <v/>
      </c>
      <c r="DF207" s="286" t="str">
        <f ca="true">+IF(OFFSET('Sanitation Data'!$H$29,0,10*ROW('Sanitation Data'!H201))="","",OFFSET('Sanitation Data'!$H$29,0,10*ROW('Sanitation Data'!H201)))</f>
        <v/>
      </c>
      <c r="DG207" s="286" t="str">
        <f ca="true">+IF(OFFSET('Sanitation Data'!$H$30,0,10*ROW('Sanitation Data'!H201))="","",OFFSET('Sanitation Data'!$H$30,0,10*ROW('Sanitation Data'!H201)))</f>
        <v/>
      </c>
      <c r="DH207" s="286" t="str">
        <f ca="true">+IF(OFFSET('Sanitation Data'!$H$31,0,10*ROW('Sanitation Data'!H201))="","",OFFSET('Sanitation Data'!$H$31,0,10*ROW('Sanitation Data'!H201)))</f>
        <v/>
      </c>
      <c r="DI207" s="286" t="str">
        <f ca="true">+IF(OFFSET('Sanitation Data'!$H$32,0,10*ROW('Sanitation Data'!H201))="","",OFFSET('Sanitation Data'!$H$32,0,10*ROW('Sanitation Data'!H201)))</f>
        <v/>
      </c>
      <c r="DJ207" s="286" t="str">
        <f ca="true">+IF(OFFSET('Sanitation Data'!$I$28,0,10*ROW('Sanitation Data'!I201))="","",OFFSET('Sanitation Data'!$I$28,0,10*ROW('Sanitation Data'!I201)))</f>
        <v/>
      </c>
      <c r="DK207" s="286" t="str">
        <f ca="true">+IF(OFFSET('Sanitation Data'!$I$29,0,10*ROW('Sanitation Data'!I201))="","",OFFSET('Sanitation Data'!$I$29,0,10*ROW('Sanitation Data'!I201)))</f>
        <v/>
      </c>
      <c r="DL207" s="286" t="str">
        <f ca="true">+IF(OFFSET('Sanitation Data'!$I$30,0,10*ROW('Sanitation Data'!I201))="","",OFFSET('Sanitation Data'!$I$30,0,10*ROW('Sanitation Data'!I201)))</f>
        <v/>
      </c>
      <c r="DM207" s="286" t="str">
        <f ca="true">+IF(OFFSET('Sanitation Data'!$I$31,0,10*ROW('Sanitation Data'!I201))="","",OFFSET('Sanitation Data'!$I$31,0,10*ROW('Sanitation Data'!I201)))</f>
        <v/>
      </c>
      <c r="DN207" s="286" t="str">
        <f ca="true">+IF(OFFSET('Sanitation Data'!$I$32,0,10*ROW('Sanitation Data'!I201))="","",OFFSET('Sanitation Data'!$I$32,0,10*ROW('Sanitation Data'!I201)))</f>
        <v/>
      </c>
      <c r="DO207" s="286" t="str">
        <f ca="true">+IF(OFFSET('Hygiene Data'!$D$11,0,10*ROW('Hygiene Data'!D201))="","",OFFSET('Hygiene Data'!$D$11,0,10*ROW('Hygiene Data'!D201)))</f>
        <v/>
      </c>
      <c r="DP207" s="286" t="str">
        <f ca="true">+IF(OFFSET('Hygiene Data'!$D$12,0,10*ROW('Hygiene Data'!D201))="","",OFFSET('Hygiene Data'!$D$12,0,10*ROW('Hygiene Data'!D201)))</f>
        <v/>
      </c>
      <c r="DQ207" s="286" t="str">
        <f ca="true">+IF(OFFSET('Hygiene Data'!$D$13,0,10*ROW('Hygiene Data'!D201))="","",OFFSET('Hygiene Data'!$D$13,0,10*ROW('Hygiene Data'!D201)))</f>
        <v/>
      </c>
      <c r="DR207" s="286" t="str">
        <f ca="true">+IF(OFFSET('Hygiene Data'!$E$11,0,10*ROW('Hygiene Data'!E201))="","",OFFSET('Hygiene Data'!$E$11,0,10*ROW('Hygiene Data'!E201)))</f>
        <v/>
      </c>
      <c r="DS207" s="286" t="str">
        <f ca="true">+IF(OFFSET('Hygiene Data'!$E$12,0,10*ROW('Hygiene Data'!E201))="","",OFFSET('Hygiene Data'!$E$12,0,10*ROW('Hygiene Data'!E201)))</f>
        <v/>
      </c>
      <c r="DT207" s="286" t="str">
        <f ca="true">+IF(OFFSET('Hygiene Data'!$E$13,0,10*ROW('Hygiene Data'!E201))="","",OFFSET('Hygiene Data'!$E$13,0,10*ROW('Hygiene Data'!E201)))</f>
        <v/>
      </c>
      <c r="DU207" s="286" t="str">
        <f ca="true">+IF(OFFSET('Hygiene Data'!$F$11,0,10*ROW('Hygiene Data'!F201))="","",OFFSET('Hygiene Data'!$F$11,0,10*ROW('Hygiene Data'!F201)))</f>
        <v/>
      </c>
      <c r="DV207" s="286" t="str">
        <f ca="true">+IF(OFFSET('Hygiene Data'!$F$12,0,10*ROW('Hygiene Data'!F201))="","",OFFSET('Hygiene Data'!$F$12,0,10*ROW('Hygiene Data'!F201)))</f>
        <v/>
      </c>
      <c r="DW207" s="286" t="str">
        <f ca="true">+IF(OFFSET('Hygiene Data'!$F$13,0,10*ROW('Hygiene Data'!F201))="","",OFFSET('Hygiene Data'!$F$13,0,10*ROW('Hygiene Data'!F201)))</f>
        <v/>
      </c>
      <c r="DX207" s="286" t="str">
        <f ca="true">+IF(OFFSET('Hygiene Data'!$G$11,0,10*ROW('Hygiene Data'!G201))="","",OFFSET('Hygiene Data'!$G$11,0,10*ROW('Hygiene Data'!G201)))</f>
        <v/>
      </c>
      <c r="DY207" s="286" t="str">
        <f ca="true">+IF(OFFSET('Hygiene Data'!$G$12,0,10*ROW('Hygiene Data'!G201))="","",OFFSET('Hygiene Data'!$G$12,0,10*ROW('Hygiene Data'!G201)))</f>
        <v/>
      </c>
      <c r="DZ207" s="286" t="str">
        <f ca="true">+IF(OFFSET('Hygiene Data'!$G$13,0,10*ROW('Hygiene Data'!G201))="","",OFFSET('Hygiene Data'!$G$13,0,10*ROW('Hygiene Data'!G201)))</f>
        <v/>
      </c>
      <c r="EA207" s="286" t="str">
        <f ca="true">+IF(OFFSET('Hygiene Data'!$H$11,0,10*ROW('Hygiene Data'!H201))="","",OFFSET('Hygiene Data'!$H$11,0,10*ROW('Hygiene Data'!H201)))</f>
        <v/>
      </c>
      <c r="EB207" s="286" t="str">
        <f ca="true">+IF(OFFSET('Hygiene Data'!$H$12,0,10*ROW('Hygiene Data'!H201))="","",OFFSET('Hygiene Data'!$H$12,0,10*ROW('Hygiene Data'!H201)))</f>
        <v/>
      </c>
      <c r="EC207" s="286" t="str">
        <f ca="true">+IF(OFFSET('Hygiene Data'!$H$13,0,10*ROW('Hygiene Data'!H201))="","",OFFSET('Hygiene Data'!$H$13,0,10*ROW('Hygiene Data'!H201)))</f>
        <v/>
      </c>
      <c r="ED207" s="286" t="str">
        <f ca="true">+IF(OFFSET('Hygiene Data'!$I$11,0,10*ROW('Hygiene Data'!I201))="","",OFFSET('Hygiene Data'!$I$11,0,10*ROW('Hygiene Data'!I201)))</f>
        <v/>
      </c>
      <c r="EE207" s="286" t="str">
        <f ca="true">+IF(OFFSET('Hygiene Data'!$I$12,0,10*ROW('Hygiene Data'!I201))="","",OFFSET('Hygiene Data'!$I$12,0,10*ROW('Hygiene Data'!I201)))</f>
        <v/>
      </c>
      <c r="EF207" s="286"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topLeftCell="BX1" zoomScale="90" zoomScaleNormal="90" workbookViewId="0">
      <pane xSplit="8" ySplit="6" topLeftCell="CF7" activePane="bottomRight" state="frozen"/>
      <selection activeCell="BX1" sqref="BX1"/>
      <selection pane="topRight" activeCell="CF1" sqref="CF1"/>
      <selection pane="bottomLeft" activeCell="BX7" sqref="BX7"/>
      <selection pane="bottomRight" activeCell="B2" sqref="B2"/>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s>
  <sheetData>
    <row xmlns:x14ac="http://schemas.microsoft.com/office/spreadsheetml/2009/9/ac" r="1" s="322" customFormat="true" ht="30" customHeight="true" x14ac:dyDescent="0.25">
      <c r="B1" s="336" t="s">
        <v>29</v>
      </c>
      <c r="C1" s="560" t="s">
        <v>239</v>
      </c>
      <c r="D1" s="331" t="s">
        <v>160</v>
      </c>
      <c r="E1" s="331"/>
      <c r="F1" s="331"/>
      <c r="G1" s="331"/>
      <c r="H1" s="331"/>
      <c r="I1" s="332"/>
      <c r="J1" s="323"/>
      <c r="K1" s="323"/>
      <c r="L1" s="336" t="s">
        <v>29</v>
      </c>
      <c r="M1" s="560" t="s">
        <v>240</v>
      </c>
      <c r="N1" s="331" t="s">
        <v>160</v>
      </c>
      <c r="O1" s="331"/>
      <c r="P1" s="331"/>
      <c r="Q1" s="331"/>
      <c r="R1" s="331"/>
      <c r="S1" s="332"/>
      <c r="T1" s="323"/>
      <c r="U1" s="323"/>
      <c r="V1" s="336" t="s">
        <v>29</v>
      </c>
      <c r="W1" s="560" t="s">
        <v>240</v>
      </c>
      <c r="X1" s="331" t="s">
        <v>160</v>
      </c>
      <c r="Y1" s="331"/>
      <c r="Z1" s="331"/>
      <c r="AA1" s="331"/>
      <c r="AB1" s="331"/>
      <c r="AC1" s="332"/>
      <c r="AD1" s="323"/>
      <c r="AE1" s="323"/>
      <c r="AF1" s="336" t="s">
        <v>29</v>
      </c>
      <c r="AG1" s="560" t="s">
        <v>241</v>
      </c>
      <c r="AH1" s="331" t="s">
        <v>160</v>
      </c>
      <c r="AI1" s="331"/>
      <c r="AJ1" s="331"/>
      <c r="AK1" s="331"/>
      <c r="AL1" s="331"/>
      <c r="AM1" s="332"/>
      <c r="AN1" s="323"/>
      <c r="AO1" s="323"/>
      <c r="AP1" s="336" t="s">
        <v>29</v>
      </c>
      <c r="AQ1" s="560" t="s">
        <v>241</v>
      </c>
      <c r="AR1" s="331" t="s">
        <v>160</v>
      </c>
      <c r="AS1" s="331"/>
      <c r="AT1" s="331"/>
      <c r="AU1" s="331"/>
      <c r="AV1" s="331"/>
      <c r="AW1" s="332"/>
      <c r="AX1" s="323"/>
      <c r="AY1" s="323"/>
      <c r="AZ1" s="336" t="s">
        <v>29</v>
      </c>
      <c r="BA1" s="560" t="s">
        <v>242</v>
      </c>
      <c r="BB1" s="331" t="str">
        <f>AH1</f>
        <v>Mauritania</v>
      </c>
      <c r="BC1" s="331"/>
      <c r="BD1" s="331"/>
      <c r="BE1" s="331"/>
      <c r="BF1" s="331"/>
      <c r="BG1" s="332"/>
      <c r="BH1" s="323"/>
      <c r="BI1" s="323"/>
      <c r="BJ1" s="336" t="s">
        <v>29</v>
      </c>
      <c r="BK1" s="560" t="s">
        <v>243</v>
      </c>
      <c r="BL1" s="331" t="s">
        <v>160</v>
      </c>
      <c r="BM1" s="331"/>
      <c r="BN1" s="331"/>
      <c r="BO1" s="331"/>
      <c r="BP1" s="331"/>
      <c r="BQ1" s="332"/>
      <c r="BR1" s="323"/>
      <c r="BS1" s="323"/>
      <c r="BT1" s="336" t="s">
        <v>29</v>
      </c>
      <c r="BU1" s="560" t="s">
        <v>243</v>
      </c>
      <c r="BV1" s="331" t="str">
        <f>BB1</f>
        <v>Mauritania</v>
      </c>
      <c r="BW1" s="331"/>
      <c r="BX1" s="331"/>
      <c r="BY1" s="331"/>
      <c r="BZ1" s="331"/>
      <c r="CA1" s="332"/>
      <c r="CB1" s="323"/>
      <c r="CC1" s="323"/>
      <c r="CD1" s="336" t="s">
        <v>29</v>
      </c>
      <c r="CE1" s="560" t="s">
        <v>244</v>
      </c>
      <c r="CF1" s="331" t="str">
        <f>BL1</f>
        <v>Mauritania</v>
      </c>
      <c r="CG1" s="331"/>
      <c r="CH1" s="331"/>
      <c r="CI1" s="331"/>
      <c r="CJ1" s="331"/>
      <c r="CK1" s="332"/>
      <c r="CL1" s="323"/>
      <c r="CM1" s="323"/>
      <c r="CN1" s="336" t="s">
        <v>29</v>
      </c>
      <c r="CO1" s="560">
        <v>2019</v>
      </c>
      <c r="CP1" s="331" t="str">
        <f>BV1</f>
        <v>Mauritania</v>
      </c>
      <c r="CQ1" s="331"/>
      <c r="CR1" s="331"/>
      <c r="CS1" s="331"/>
      <c r="CT1" s="331"/>
      <c r="CU1" s="332"/>
      <c r="CV1" s="323"/>
      <c r="CW1" s="323"/>
    </row>
    <row xmlns:x14ac="http://schemas.microsoft.com/office/spreadsheetml/2009/9/ac" r="2" s="322" customFormat="true" ht="30" customHeight="true" x14ac:dyDescent="0.25">
      <c r="A2" s="573" t="s">
        <v>265</v>
      </c>
      <c r="B2" s="333" t="s">
        <v>230</v>
      </c>
      <c r="C2" s="254" t="s">
        <v>186</v>
      </c>
      <c r="D2" s="254" t="s">
        <v>161</v>
      </c>
      <c r="E2" s="334"/>
      <c r="F2" s="334"/>
      <c r="G2" s="334"/>
      <c r="H2" s="334"/>
      <c r="I2" s="335"/>
      <c r="J2" s="323" t="s">
        <v>245</v>
      </c>
      <c r="K2" s="323"/>
      <c r="L2" s="333" t="s">
        <v>231</v>
      </c>
      <c r="M2" s="254" t="s">
        <v>187</v>
      </c>
      <c r="N2" s="254" t="s">
        <v>195</v>
      </c>
      <c r="O2" s="334"/>
      <c r="P2" s="334"/>
      <c r="Q2" s="334"/>
      <c r="R2" s="334"/>
      <c r="S2" s="335"/>
      <c r="T2" s="323" t="s">
        <v>245</v>
      </c>
      <c r="U2" s="323"/>
      <c r="V2" s="333" t="s">
        <v>232</v>
      </c>
      <c r="W2" s="254" t="s">
        <v>186</v>
      </c>
      <c r="X2" s="254" t="s">
        <v>161</v>
      </c>
      <c r="Y2" s="334"/>
      <c r="Z2" s="334"/>
      <c r="AA2" s="334"/>
      <c r="AB2" s="334"/>
      <c r="AC2" s="335"/>
      <c r="AD2" s="323" t="s">
        <v>245</v>
      </c>
      <c r="AE2" s="323"/>
      <c r="AF2" s="333" t="s">
        <v>233</v>
      </c>
      <c r="AG2" s="254" t="s">
        <v>186</v>
      </c>
      <c r="AH2" s="254" t="s">
        <v>161</v>
      </c>
      <c r="AI2" s="334"/>
      <c r="AJ2" s="334"/>
      <c r="AK2" s="334"/>
      <c r="AL2" s="334"/>
      <c r="AM2" s="335"/>
      <c r="AN2" s="323" t="s">
        <v>245</v>
      </c>
      <c r="AO2" s="323"/>
      <c r="AP2" s="333" t="s">
        <v>234</v>
      </c>
      <c r="AQ2" s="254" t="s">
        <v>187</v>
      </c>
      <c r="AR2" s="254" t="s">
        <v>193</v>
      </c>
      <c r="AS2" s="334"/>
      <c r="AT2" s="334"/>
      <c r="AU2" s="334"/>
      <c r="AV2" s="334"/>
      <c r="AW2" s="335"/>
      <c r="AX2" s="323" t="s">
        <v>245</v>
      </c>
      <c r="AY2" s="323"/>
      <c r="AZ2" s="333" t="s">
        <v>235</v>
      </c>
      <c r="BA2" s="254" t="s">
        <v>186</v>
      </c>
      <c r="BB2" s="254" t="s">
        <v>161</v>
      </c>
      <c r="BC2" s="334"/>
      <c r="BD2" s="334"/>
      <c r="BE2" s="334"/>
      <c r="BF2" s="334"/>
      <c r="BG2" s="335"/>
      <c r="BH2" s="323" t="s">
        <v>245</v>
      </c>
      <c r="BI2" s="323"/>
      <c r="BJ2" s="333" t="s">
        <v>236</v>
      </c>
      <c r="BK2" s="254" t="s">
        <v>187</v>
      </c>
      <c r="BL2" s="254" t="s">
        <v>169</v>
      </c>
      <c r="BM2" s="334"/>
      <c r="BN2" s="334"/>
      <c r="BO2" s="334"/>
      <c r="BP2" s="334"/>
      <c r="BQ2" s="335"/>
      <c r="BR2" s="323" t="s">
        <v>245</v>
      </c>
      <c r="BS2" s="323"/>
      <c r="BT2" s="333" t="s">
        <v>237</v>
      </c>
      <c r="BU2" s="254" t="s">
        <v>186</v>
      </c>
      <c r="BV2" s="254" t="s">
        <v>161</v>
      </c>
      <c r="BW2" s="334"/>
      <c r="BX2" s="334"/>
      <c r="BY2" s="334"/>
      <c r="BZ2" s="334"/>
      <c r="CA2" s="335"/>
      <c r="CB2" s="323" t="s">
        <v>245</v>
      </c>
      <c r="CC2" s="323"/>
      <c r="CD2" s="333" t="s">
        <v>238</v>
      </c>
      <c r="CE2" s="254" t="s">
        <v>186</v>
      </c>
      <c r="CF2" s="254" t="s">
        <v>161</v>
      </c>
      <c r="CG2" s="334"/>
      <c r="CH2" s="334"/>
      <c r="CI2" s="334"/>
      <c r="CJ2" s="334"/>
      <c r="CK2" s="335"/>
      <c r="CL2" s="323" t="s">
        <v>245</v>
      </c>
      <c r="CM2" s="323"/>
      <c r="CN2" s="333" t="s">
        <v>261</v>
      </c>
      <c r="CO2" s="254" t="s">
        <v>186</v>
      </c>
      <c r="CP2" s="254" t="s">
        <v>161</v>
      </c>
      <c r="CQ2" s="334"/>
      <c r="CR2" s="334"/>
      <c r="CS2" s="334"/>
      <c r="CT2" s="334"/>
      <c r="CU2" s="335"/>
      <c r="CV2" s="323" t="s">
        <v>245</v>
      </c>
      <c r="CW2" s="323"/>
    </row>
    <row xmlns:x14ac="http://schemas.microsoft.com/office/spreadsheetml/2009/9/ac" r="3" s="262" customFormat="true" ht="18" customHeight="true" x14ac:dyDescent="0.25">
      <c r="A3" s="573"/>
      <c r="B3" s="255" t="s">
        <v>178</v>
      </c>
      <c r="C3" s="256" t="s">
        <v>57</v>
      </c>
      <c r="D3" s="257" t="s">
        <v>7</v>
      </c>
      <c r="E3" s="258" t="s">
        <v>1</v>
      </c>
      <c r="F3" s="258" t="s">
        <v>2</v>
      </c>
      <c r="G3" s="258" t="s">
        <v>17</v>
      </c>
      <c r="H3" s="258" t="s">
        <v>18</v>
      </c>
      <c r="I3" s="259" t="s">
        <v>19</v>
      </c>
      <c r="J3" s="260"/>
      <c r="K3" s="260"/>
      <c r="L3" s="255" t="s">
        <v>178</v>
      </c>
      <c r="M3" s="256" t="s">
        <v>57</v>
      </c>
      <c r="N3" s="257" t="s">
        <v>7</v>
      </c>
      <c r="O3" s="258" t="s">
        <v>1</v>
      </c>
      <c r="P3" s="258" t="s">
        <v>2</v>
      </c>
      <c r="Q3" s="258" t="s">
        <v>17</v>
      </c>
      <c r="R3" s="258" t="s">
        <v>18</v>
      </c>
      <c r="S3" s="259" t="s">
        <v>19</v>
      </c>
      <c r="T3" s="260"/>
      <c r="U3" s="260"/>
      <c r="V3" s="255" t="s">
        <v>178</v>
      </c>
      <c r="W3" s="256" t="s">
        <v>57</v>
      </c>
      <c r="X3" s="257" t="s">
        <v>7</v>
      </c>
      <c r="Y3" s="258" t="s">
        <v>1</v>
      </c>
      <c r="Z3" s="258" t="s">
        <v>2</v>
      </c>
      <c r="AA3" s="258" t="s">
        <v>17</v>
      </c>
      <c r="AB3" s="258" t="s">
        <v>18</v>
      </c>
      <c r="AC3" s="259" t="s">
        <v>19</v>
      </c>
      <c r="AD3" s="260"/>
      <c r="AE3" s="260"/>
      <c r="AF3" s="255" t="s">
        <v>178</v>
      </c>
      <c r="AG3" s="256" t="s">
        <v>57</v>
      </c>
      <c r="AH3" s="257" t="s">
        <v>7</v>
      </c>
      <c r="AI3" s="258" t="s">
        <v>1</v>
      </c>
      <c r="AJ3" s="258" t="s">
        <v>2</v>
      </c>
      <c r="AK3" s="258" t="s">
        <v>17</v>
      </c>
      <c r="AL3" s="258" t="s">
        <v>18</v>
      </c>
      <c r="AM3" s="259" t="s">
        <v>19</v>
      </c>
      <c r="AN3" s="260"/>
      <c r="AO3" s="260"/>
      <c r="AP3" s="255" t="s">
        <v>178</v>
      </c>
      <c r="AQ3" s="256" t="s">
        <v>57</v>
      </c>
      <c r="AR3" s="257" t="s">
        <v>7</v>
      </c>
      <c r="AS3" s="258" t="s">
        <v>1</v>
      </c>
      <c r="AT3" s="258" t="s">
        <v>2</v>
      </c>
      <c r="AU3" s="258" t="s">
        <v>17</v>
      </c>
      <c r="AV3" s="258" t="s">
        <v>18</v>
      </c>
      <c r="AW3" s="259" t="s">
        <v>19</v>
      </c>
      <c r="AX3" s="260"/>
      <c r="AY3" s="260"/>
      <c r="AZ3" s="255" t="s">
        <v>178</v>
      </c>
      <c r="BA3" s="256" t="s">
        <v>57</v>
      </c>
      <c r="BB3" s="257" t="s">
        <v>7</v>
      </c>
      <c r="BC3" s="258" t="s">
        <v>1</v>
      </c>
      <c r="BD3" s="258" t="s">
        <v>2</v>
      </c>
      <c r="BE3" s="258" t="s">
        <v>17</v>
      </c>
      <c r="BF3" s="258" t="s">
        <v>18</v>
      </c>
      <c r="BG3" s="259" t="s">
        <v>19</v>
      </c>
      <c r="BH3" s="260"/>
      <c r="BI3" s="260"/>
      <c r="BJ3" s="255" t="s">
        <v>178</v>
      </c>
      <c r="BK3" s="256" t="s">
        <v>57</v>
      </c>
      <c r="BL3" s="257" t="s">
        <v>7</v>
      </c>
      <c r="BM3" s="258" t="s">
        <v>1</v>
      </c>
      <c r="BN3" s="258" t="s">
        <v>2</v>
      </c>
      <c r="BO3" s="258" t="s">
        <v>17</v>
      </c>
      <c r="BP3" s="258" t="s">
        <v>18</v>
      </c>
      <c r="BQ3" s="259" t="s">
        <v>19</v>
      </c>
      <c r="BR3" s="260"/>
      <c r="BS3" s="260"/>
      <c r="BT3" s="255" t="s">
        <v>178</v>
      </c>
      <c r="BU3" s="256" t="s">
        <v>57</v>
      </c>
      <c r="BV3" s="257" t="s">
        <v>7</v>
      </c>
      <c r="BW3" s="258" t="s">
        <v>1</v>
      </c>
      <c r="BX3" s="258" t="s">
        <v>2</v>
      </c>
      <c r="BY3" s="258" t="s">
        <v>17</v>
      </c>
      <c r="BZ3" s="258" t="s">
        <v>18</v>
      </c>
      <c r="CA3" s="259" t="s">
        <v>19</v>
      </c>
      <c r="CB3" s="260"/>
      <c r="CC3" s="260"/>
      <c r="CD3" s="255" t="s">
        <v>178</v>
      </c>
      <c r="CE3" s="256" t="s">
        <v>57</v>
      </c>
      <c r="CF3" s="257" t="s">
        <v>7</v>
      </c>
      <c r="CG3" s="258" t="s">
        <v>1</v>
      </c>
      <c r="CH3" s="258" t="s">
        <v>2</v>
      </c>
      <c r="CI3" s="258" t="s">
        <v>17</v>
      </c>
      <c r="CJ3" s="258" t="s">
        <v>18</v>
      </c>
      <c r="CK3" s="259" t="s">
        <v>19</v>
      </c>
      <c r="CL3" s="260"/>
      <c r="CM3" s="260"/>
      <c r="CN3" s="255" t="s">
        <v>178</v>
      </c>
      <c r="CO3" s="256" t="s">
        <v>57</v>
      </c>
      <c r="CP3" s="257" t="s">
        <v>7</v>
      </c>
      <c r="CQ3" s="258" t="s">
        <v>1</v>
      </c>
      <c r="CR3" s="258" t="s">
        <v>2</v>
      </c>
      <c r="CS3" s="258" t="s">
        <v>17</v>
      </c>
      <c r="CT3" s="258" t="s">
        <v>18</v>
      </c>
      <c r="CU3" s="259" t="s">
        <v>19</v>
      </c>
      <c r="CV3" s="260"/>
      <c r="CW3" s="260"/>
      <c r="CX3" s="261"/>
      <c r="DH3" s="261"/>
      <c r="DR3" s="261"/>
      <c r="EB3" s="261"/>
      <c r="EL3" s="261"/>
      <c r="EV3" s="261"/>
      <c r="FF3" s="261"/>
      <c r="FP3" s="261"/>
      <c r="FZ3" s="261"/>
      <c r="GJ3" s="261"/>
      <c r="GT3" s="261"/>
      <c r="HD3" s="261"/>
      <c r="HN3" s="261"/>
      <c r="HX3" s="261"/>
      <c r="IH3" s="261"/>
    </row>
    <row xmlns:x14ac="http://schemas.microsoft.com/office/spreadsheetml/2009/9/ac" r="4" s="4" customFormat="true" x14ac:dyDescent="0.25">
      <c r="A4" s="390" t="str">
        <f>IF(ISBLANK('Data Summary'!A6),"",'Data Summary'!A6)</f>
        <v>MRT_2012_UIS</v>
      </c>
      <c r="B4" s="126"/>
      <c r="C4" s="65" t="s">
        <v>25</v>
      </c>
      <c r="D4" s="9" t="str">
        <f>IF(COUNTA(D13)=0,"",D13)</f>
        <v/>
      </c>
      <c r="E4" s="9" t="str">
        <f t="shared" ref="E4:I4" si="0">IF(COUNTA(E13)=0,"",E13)</f>
        <v/>
      </c>
      <c r="F4" s="9" t="str">
        <f t="shared" si="0"/>
        <v/>
      </c>
      <c r="G4" s="9" t="str">
        <f t="shared" si="0"/>
        <v/>
      </c>
      <c r="H4" s="9" t="str">
        <f t="shared" si="0"/>
        <v/>
      </c>
      <c r="I4" s="29" t="str">
        <f t="shared" si="0"/>
        <v/>
      </c>
      <c r="J4" s="24"/>
      <c r="K4" s="24"/>
      <c r="L4" s="126"/>
      <c r="M4" s="15" t="s">
        <v>25</v>
      </c>
      <c r="N4" s="9" t="str">
        <f t="shared" ref="N4:S4" si="1">IF(COUNTA(N13)=0,"",N13)</f>
        <v/>
      </c>
      <c r="O4" s="9" t="str">
        <f t="shared" si="1"/>
        <v/>
      </c>
      <c r="P4" s="9" t="str">
        <f t="shared" si="1"/>
        <v/>
      </c>
      <c r="Q4" s="9" t="str">
        <f t="shared" si="1"/>
        <v/>
      </c>
      <c r="R4" s="9" t="str">
        <f t="shared" si="1"/>
        <v/>
      </c>
      <c r="S4" s="29" t="str">
        <f t="shared" si="1"/>
        <v/>
      </c>
      <c r="T4" s="24"/>
      <c r="U4" s="24"/>
      <c r="V4" s="126"/>
      <c r="W4" s="15" t="s">
        <v>25</v>
      </c>
      <c r="X4" s="9" t="str">
        <f t="shared" ref="X4:AC4" si="2">IF(COUNTA(X13)=0,"",X13)</f>
        <v/>
      </c>
      <c r="Y4" s="9" t="str">
        <f t="shared" si="2"/>
        <v/>
      </c>
      <c r="Z4" s="9" t="str">
        <f t="shared" si="2"/>
        <v/>
      </c>
      <c r="AA4" s="9" t="str">
        <f t="shared" si="2"/>
        <v/>
      </c>
      <c r="AB4" s="9" t="str">
        <f t="shared" si="2"/>
        <v/>
      </c>
      <c r="AC4" s="29" t="str">
        <f t="shared" si="2"/>
        <v/>
      </c>
      <c r="AD4" s="24"/>
      <c r="AE4" s="24"/>
      <c r="AF4" s="126"/>
      <c r="AG4" s="15" t="s">
        <v>25</v>
      </c>
      <c r="AH4" s="9" t="str">
        <f t="shared" ref="AH4:AM4" si="3">IF(COUNTA(AH13)=0,"",AH13)</f>
        <v/>
      </c>
      <c r="AI4" s="9" t="str">
        <f t="shared" si="3"/>
        <v/>
      </c>
      <c r="AJ4" s="9" t="str">
        <f t="shared" si="3"/>
        <v/>
      </c>
      <c r="AK4" s="9" t="str">
        <f t="shared" si="3"/>
        <v/>
      </c>
      <c r="AL4" s="9" t="str">
        <f t="shared" si="3"/>
        <v/>
      </c>
      <c r="AM4" s="29" t="str">
        <f t="shared" si="3"/>
        <v/>
      </c>
      <c r="AN4" s="24"/>
      <c r="AO4" s="24"/>
      <c r="AP4" s="126"/>
      <c r="AQ4" s="15" t="s">
        <v>25</v>
      </c>
      <c r="AR4" s="9" t="str">
        <f t="shared" ref="AR4:AW4" si="4">IF(COUNTA(AR13)=0,"",AR13)</f>
        <v/>
      </c>
      <c r="AS4" s="9" t="str">
        <f t="shared" si="4"/>
        <v/>
      </c>
      <c r="AT4" s="9" t="str">
        <f t="shared" si="4"/>
        <v/>
      </c>
      <c r="AU4" s="9" t="str">
        <f t="shared" si="4"/>
        <v/>
      </c>
      <c r="AV4" s="9" t="str">
        <f t="shared" si="4"/>
        <v/>
      </c>
      <c r="AW4" s="29" t="str">
        <f t="shared" si="4"/>
        <v/>
      </c>
      <c r="AX4" s="24"/>
      <c r="AY4" s="24"/>
      <c r="AZ4" s="126"/>
      <c r="BA4" s="15" t="s">
        <v>25</v>
      </c>
      <c r="BB4" s="9" t="str">
        <f t="shared" ref="BB4:BG4" si="5">IF(COUNTA(BB13)=0,"",BB13)</f>
        <v/>
      </c>
      <c r="BC4" s="9" t="str">
        <f t="shared" si="5"/>
        <v/>
      </c>
      <c r="BD4" s="9" t="str">
        <f t="shared" si="5"/>
        <v/>
      </c>
      <c r="BE4" s="9" t="str">
        <f t="shared" si="5"/>
        <v/>
      </c>
      <c r="BF4" s="9" t="str">
        <f t="shared" si="5"/>
        <v/>
      </c>
      <c r="BG4" s="29" t="str">
        <f t="shared" si="5"/>
        <v/>
      </c>
      <c r="BH4" s="24"/>
      <c r="BI4" s="24"/>
      <c r="BJ4" s="126"/>
      <c r="BK4" s="15" t="s">
        <v>25</v>
      </c>
      <c r="BL4" s="9" t="str">
        <f t="shared" ref="BL4:BQ4" si="6">IF(COUNTA(BL13)=0,"",BL13)</f>
        <v/>
      </c>
      <c r="BM4" s="9" t="str">
        <f t="shared" si="6"/>
        <v/>
      </c>
      <c r="BN4" s="9" t="str">
        <f t="shared" si="6"/>
        <v/>
      </c>
      <c r="BO4" s="9" t="str">
        <f t="shared" si="6"/>
        <v/>
      </c>
      <c r="BP4" s="9" t="str">
        <f t="shared" si="6"/>
        <v/>
      </c>
      <c r="BQ4" s="29" t="str">
        <f t="shared" si="6"/>
        <v/>
      </c>
      <c r="BR4" s="24"/>
      <c r="BS4" s="24"/>
      <c r="BT4" s="126"/>
      <c r="BU4" s="15" t="s">
        <v>25</v>
      </c>
      <c r="BV4" s="9" t="str">
        <f t="shared" ref="BV4:CA4" si="7">IF(COUNTA(BV13)=0,"",BV13)</f>
        <v/>
      </c>
      <c r="BW4" s="9" t="str">
        <f t="shared" si="7"/>
        <v/>
      </c>
      <c r="BX4" s="9" t="str">
        <f t="shared" si="7"/>
        <v/>
      </c>
      <c r="BY4" s="9" t="str">
        <f t="shared" si="7"/>
        <v/>
      </c>
      <c r="BZ4" s="9" t="str">
        <f t="shared" si="7"/>
        <v/>
      </c>
      <c r="CA4" s="29" t="str">
        <f t="shared" si="7"/>
        <v/>
      </c>
      <c r="CB4" s="24"/>
      <c r="CC4" s="24"/>
      <c r="CD4" s="126"/>
      <c r="CE4" s="15" t="s">
        <v>25</v>
      </c>
      <c r="CF4" s="9" t="str">
        <f t="shared" ref="CF4:CK4" si="8">IF(COUNTA(CF13)=0,"",CF13)</f>
        <v/>
      </c>
      <c r="CG4" s="9" t="str">
        <f t="shared" si="8"/>
        <v/>
      </c>
      <c r="CH4" s="9" t="str">
        <f t="shared" si="8"/>
        <v/>
      </c>
      <c r="CI4" s="9" t="str">
        <f t="shared" si="8"/>
        <v/>
      </c>
      <c r="CJ4" s="9" t="str">
        <f t="shared" si="8"/>
        <v/>
      </c>
      <c r="CK4" s="29" t="str">
        <f t="shared" si="8"/>
        <v/>
      </c>
      <c r="CL4" s="24"/>
      <c r="CM4" s="24"/>
      <c r="CN4" s="126"/>
      <c r="CO4" s="15" t="s">
        <v>25</v>
      </c>
      <c r="CP4" s="9" t="str">
        <f t="shared" ref="CP4:CU4" si="9">IF(COUNTA(CP13)=0,"",CP13)</f>
        <v/>
      </c>
      <c r="CQ4" s="9" t="str">
        <f t="shared" si="9"/>
        <v/>
      </c>
      <c r="CR4" s="9" t="str">
        <f t="shared" si="9"/>
        <v/>
      </c>
      <c r="CS4" s="9" t="str">
        <f t="shared" si="9"/>
        <v/>
      </c>
      <c r="CT4" s="9" t="str">
        <f t="shared" si="9"/>
        <v/>
      </c>
      <c r="CU4" s="29" t="str">
        <f t="shared" si="9"/>
        <v/>
      </c>
      <c r="CV4" s="24"/>
      <c r="CW4" s="24"/>
      <c r="CX4" s="135"/>
      <c r="DH4" s="135"/>
      <c r="DR4" s="135"/>
      <c r="EB4" s="135"/>
      <c r="EL4" s="135"/>
      <c r="EV4" s="135"/>
      <c r="FF4" s="135"/>
      <c r="FP4" s="135"/>
      <c r="FZ4" s="135"/>
      <c r="GJ4" s="135"/>
      <c r="GT4" s="135"/>
      <c r="HD4" s="135"/>
      <c r="HN4" s="135"/>
      <c r="HX4" s="135"/>
      <c r="IH4" s="135"/>
    </row>
    <row xmlns:x14ac="http://schemas.microsoft.com/office/spreadsheetml/2009/9/ac" r="5" s="4" customFormat="true" x14ac:dyDescent="0.25">
      <c r="A5" s="390" t="str">
        <f ca="true">IF(ISBLANK('Data Summary'!A7),"",'Data Summary'!A7)</f>
        <v>MRT_2014_EMIS</v>
      </c>
      <c r="B5" s="126"/>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IF((COUNTA(I14:I25)=0)+(COUNTA(I13)=0),"",100-I13-SUMPRODUCT(C14:C25,I14:I25))</f>
        <v/>
      </c>
      <c r="J5" s="24"/>
      <c r="K5" s="24"/>
      <c r="L5" s="126"/>
      <c r="M5" s="1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26"/>
      <c r="W5" s="1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26"/>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6"/>
      <c r="AQ5" s="1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6"/>
      <c r="BA5" s="15" t="s">
        <v>0</v>
      </c>
      <c r="BB5" s="9"/>
      <c r="BC5" s="9" t="str">
        <f>IF((COUNTA(BC14:BC25)=0)+(COUNTA(BC13)=0),"",100-BC13-SUMPRODUCT(BA14:BA25,BC14:BC25))</f>
        <v/>
      </c>
      <c r="BD5" s="9" t="str">
        <f>IF((COUNTA(BD14:BD25)=0)+(COUNTA(BD13)=0),"",100-BD13-SUMPRODUCT(BA14:BA25,BD14:BD25))</f>
        <v/>
      </c>
      <c r="BE5" s="9"/>
      <c r="BF5" s="9"/>
      <c r="BG5" s="29"/>
      <c r="BH5" s="24"/>
      <c r="BI5" s="24"/>
      <c r="BJ5" s="126"/>
      <c r="BK5" s="1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6"/>
      <c r="BU5" s="15" t="s">
        <v>0</v>
      </c>
      <c r="BV5" s="9"/>
      <c r="BW5" s="9" t="str">
        <f>IF((COUNTA(BW14:BW25)=0)+(COUNTA(BW13)=0),"",100-BW13-SUMPRODUCT(BU14:BU25,BW14:BW25))</f>
        <v/>
      </c>
      <c r="BX5" s="9" t="str">
        <f>IF((COUNTA(BX14:BX25)=0)+(COUNTA(BX13)=0),"",100-BX13-SUMPRODUCT(BU14:BU25,BX14:BX25))</f>
        <v/>
      </c>
      <c r="BY5" s="9"/>
      <c r="BZ5" s="9"/>
      <c r="CA5" s="29"/>
      <c r="CB5" s="24"/>
      <c r="CC5" s="24"/>
      <c r="CD5" s="126"/>
      <c r="CE5" s="15" t="s">
        <v>0</v>
      </c>
      <c r="CF5" s="9"/>
      <c r="CG5" s="9" t="str">
        <f>IF((COUNTA(CG14:CG25)=0)+(COUNTA(CG13)=0),"",100-CG13-SUMPRODUCT(CE14:CE25,CG14:CG25))</f>
        <v/>
      </c>
      <c r="CH5" s="9" t="str">
        <f>IF((COUNTA(CH14:CH25)=0)+(COUNTA(CH13)=0),"",100-CH13-SUMPRODUCT(CE14:CE25,CH14:CH25))</f>
        <v/>
      </c>
      <c r="CI5" s="9"/>
      <c r="CJ5" s="9"/>
      <c r="CK5" s="29"/>
      <c r="CL5" s="24"/>
      <c r="CM5" s="24"/>
      <c r="CN5" s="126"/>
      <c r="CO5" s="15" t="s">
        <v>0</v>
      </c>
      <c r="CP5" s="9"/>
      <c r="CQ5" s="9" t="str">
        <f>IF((COUNTA(CQ14:CQ25)=0)+(COUNTA(CQ13)=0),"",100-CQ13-SUMPRODUCT(CO14:CO25,CQ14:CQ25))</f>
        <v/>
      </c>
      <c r="CR5" s="9" t="str">
        <f>IF((COUNTA(CR14:CR25)=0)+(COUNTA(CR13)=0),"",100-CR13-SUMPRODUCT(CO14:CO25,CR14:CR25))</f>
        <v/>
      </c>
      <c r="CS5" s="9"/>
      <c r="CT5" s="9"/>
      <c r="CU5" s="29"/>
      <c r="CV5" s="24"/>
      <c r="CW5" s="24"/>
      <c r="CX5" s="135"/>
      <c r="DH5" s="135"/>
      <c r="DR5" s="135"/>
      <c r="EB5" s="135"/>
      <c r="EL5" s="135"/>
      <c r="EV5" s="135"/>
      <c r="FF5" s="135"/>
      <c r="FP5" s="135"/>
      <c r="FZ5" s="135"/>
      <c r="GJ5" s="135"/>
      <c r="GT5" s="135"/>
      <c r="HD5" s="135"/>
      <c r="HN5" s="135"/>
      <c r="HX5" s="135"/>
      <c r="IH5" s="135"/>
    </row>
    <row xmlns:x14ac="http://schemas.microsoft.com/office/spreadsheetml/2009/9/ac" r="6" s="4" customFormat="true" x14ac:dyDescent="0.25">
      <c r="A6" s="390" t="str">
        <f ca="true">IF(ISBLANK('Data Summary'!A8),"",'Data Summary'!A8)</f>
        <v>MRT_2014_UIS</v>
      </c>
      <c r="B6" s="126"/>
      <c r="C6" s="65" t="s">
        <v>20</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9">
        <f>IF(COUNTA(I14:I25)=0,"",SUMPRODUCT(I14:I25,C14:C25))</f>
        <v>54.5</v>
      </c>
      <c r="J6" s="24"/>
      <c r="K6" s="24"/>
      <c r="L6" s="126"/>
      <c r="M6" s="15" t="s">
        <v>20</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6"/>
      <c r="W6" s="15" t="s">
        <v>20</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9">
        <f>IF(COUNTA(AC14:AC25)=0,"",SUMPRODUCT(AC14:AC25,W14:W25))</f>
        <v>40</v>
      </c>
      <c r="AD6" s="24"/>
      <c r="AE6" s="24"/>
      <c r="AF6" s="126"/>
      <c r="AG6" s="15" t="s">
        <v>20</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f>IF(COUNTA(AM14:AM25)=0,"",SUMPRODUCT(AM14:AM25,AG14:AG25))</f>
        <v>41.4</v>
      </c>
      <c r="AN6" s="24"/>
      <c r="AO6" s="24"/>
      <c r="AP6" s="126"/>
      <c r="AQ6" s="15" t="s">
        <v>20</v>
      </c>
      <c r="AR6" s="9">
        <f>IF(COUNTA(AR14:AR25)=0,"",SUMPRODUCT(AR14:AR25,AQ14:AQ25))</f>
        <v>20.93624018671759</v>
      </c>
      <c r="AS6" s="9" t="str">
        <f>IF(COUNTA(AS14:AS25)=0,"",SUMPRODUCT(AS14:AS25,AQ14:AQ25))</f>
        <v/>
      </c>
      <c r="AT6" s="9" t="str">
        <f>IF(COUNTA(AT14:AT25)=0,"",SUMPRODUCT(AT14:AT25,AQ14:AQ25))</f>
        <v/>
      </c>
      <c r="AU6" s="9" t="str">
        <f>IF(COUNTA(AU14:AU25)=0,"",SUMPRODUCT(AU14:AU25,AQ14:AQ25))</f>
        <v/>
      </c>
      <c r="AV6" s="9">
        <f>IF(COUNTA(AV14:AV25)=0,"",SUMPRODUCT(AV14:AV25,AQ14:AQ25))</f>
        <v>18.100000000000001</v>
      </c>
      <c r="AW6" s="29">
        <f>IF(COUNTA(AW14:AW25)=0,"",SUMPRODUCT(AW14:AW25,AQ14:AQ25))</f>
        <v>42.9</v>
      </c>
      <c r="AX6" s="24"/>
      <c r="AY6" s="24"/>
      <c r="AZ6" s="126"/>
      <c r="BA6" s="15" t="s">
        <v>20</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6"/>
      <c r="BK6" s="15" t="s">
        <v>20</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f>IF(COUNTA(BQ14:BQ25)=0,"",SUMPRODUCT(BQ14:BQ25,BK14:BK25))</f>
        <v>43.4</v>
      </c>
      <c r="BR6" s="24"/>
      <c r="BS6" s="24"/>
      <c r="BT6" s="126"/>
      <c r="BU6" s="15" t="s">
        <v>20</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6"/>
      <c r="CE6" s="15" t="s">
        <v>20</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6"/>
      <c r="CO6" s="15" t="s">
        <v>20</v>
      </c>
      <c r="CP6" s="9" t="str">
        <f>IF(COUNTA(CP14:CP25)=0,"",SUMPRODUCT(CP14:CP25,CO14:CO25))</f>
        <v/>
      </c>
      <c r="CQ6" s="9" t="str">
        <f>IF(COUNTA(CQ14:CQ25)=0,"",SUMPRODUCT(CQ14:CQ25,CO14:CO25))</f>
        <v/>
      </c>
      <c r="CR6" s="9" t="str">
        <f>IF(COUNTA(CR14:CR25)=0,"",SUMPRODUCT(CR14:CR25,CO14:CO25))</f>
        <v/>
      </c>
      <c r="CS6" s="9" t="str">
        <f>IF(COUNTA(CS14:CS25)=0,"",SUMPRODUCT(CS14:CS25,CO14:CO25))</f>
        <v/>
      </c>
      <c r="CT6" s="9" t="str">
        <f>IF(COUNTA(CT14:CT25)=0,"",SUMPRODUCT(CT14:CT25,CO14:CO25))</f>
        <v/>
      </c>
      <c r="CU6" s="29" t="str">
        <f>IF(COUNTA(CU14:CU25)=0,"",SUMPRODUCT(CU14:CU25,CO14:CO25))</f>
        <v/>
      </c>
      <c r="CV6" s="24"/>
      <c r="CW6" s="24"/>
      <c r="CX6" s="135"/>
      <c r="DH6" s="135"/>
      <c r="DR6" s="135"/>
      <c r="EB6" s="135"/>
      <c r="EL6" s="135"/>
      <c r="EV6" s="135"/>
      <c r="FF6" s="135"/>
      <c r="FP6" s="135"/>
      <c r="FZ6" s="135"/>
      <c r="GJ6" s="135"/>
      <c r="GT6" s="135"/>
      <c r="HD6" s="135"/>
      <c r="HN6" s="135"/>
      <c r="HX6" s="135"/>
      <c r="IH6" s="135"/>
    </row>
    <row xmlns:x14ac="http://schemas.microsoft.com/office/spreadsheetml/2009/9/ac" r="7" s="4" customFormat="true" x14ac:dyDescent="0.25">
      <c r="A7" s="390" t="str">
        <f ca="true">IF(ISBLANK('Data Summary'!A9),"",'Data Summary'!A9)</f>
        <v>MRT_2015_UIS</v>
      </c>
      <c r="B7" s="126"/>
      <c r="C7" s="104" t="s">
        <v>39</v>
      </c>
      <c r="D7" s="8"/>
      <c r="E7" s="8"/>
      <c r="F7" s="8"/>
      <c r="G7" s="8"/>
      <c r="H7" s="8"/>
      <c r="I7" s="29"/>
      <c r="J7" s="24"/>
      <c r="K7" s="24"/>
      <c r="L7" s="126"/>
      <c r="M7" s="46" t="s">
        <v>39</v>
      </c>
      <c r="N7" s="8"/>
      <c r="O7" s="8"/>
      <c r="P7" s="8"/>
      <c r="Q7" s="8"/>
      <c r="R7" s="8"/>
      <c r="S7" s="29"/>
      <c r="T7" s="24"/>
      <c r="U7" s="24"/>
      <c r="V7" s="126"/>
      <c r="W7" s="46" t="s">
        <v>39</v>
      </c>
      <c r="X7" s="8"/>
      <c r="Y7" s="8"/>
      <c r="Z7" s="8"/>
      <c r="AA7" s="8"/>
      <c r="AB7" s="8"/>
      <c r="AC7" s="29"/>
      <c r="AD7" s="24"/>
      <c r="AE7" s="24"/>
      <c r="AF7" s="126"/>
      <c r="AG7" s="46" t="s">
        <v>39</v>
      </c>
      <c r="AH7" s="8"/>
      <c r="AI7" s="8"/>
      <c r="AJ7" s="8"/>
      <c r="AK7" s="8"/>
      <c r="AL7" s="8"/>
      <c r="AM7" s="29"/>
      <c r="AN7" s="24"/>
      <c r="AO7" s="24"/>
      <c r="AP7" s="126"/>
      <c r="AQ7" s="46" t="s">
        <v>39</v>
      </c>
      <c r="AR7" s="8"/>
      <c r="AS7" s="8"/>
      <c r="AT7" s="8"/>
      <c r="AU7" s="8"/>
      <c r="AV7" s="8"/>
      <c r="AW7" s="29"/>
      <c r="AX7" s="24"/>
      <c r="AY7" s="24"/>
      <c r="AZ7" s="126"/>
      <c r="BA7" s="46" t="s">
        <v>39</v>
      </c>
      <c r="BB7" s="8"/>
      <c r="BC7" s="8"/>
      <c r="BD7" s="8"/>
      <c r="BE7" s="8"/>
      <c r="BF7" s="8"/>
      <c r="BG7" s="29"/>
      <c r="BH7" s="24"/>
      <c r="BI7" s="24"/>
      <c r="BJ7" s="126"/>
      <c r="BK7" s="46" t="s">
        <v>39</v>
      </c>
      <c r="BL7" s="8"/>
      <c r="BM7" s="8"/>
      <c r="BN7" s="8"/>
      <c r="BO7" s="8"/>
      <c r="BP7" s="8"/>
      <c r="BQ7" s="29"/>
      <c r="BR7" s="24"/>
      <c r="BS7" s="24"/>
      <c r="BT7" s="126"/>
      <c r="BU7" s="46" t="s">
        <v>39</v>
      </c>
      <c r="BV7" s="8"/>
      <c r="BW7" s="8"/>
      <c r="BX7" s="8"/>
      <c r="BY7" s="8"/>
      <c r="BZ7" s="8"/>
      <c r="CA7" s="29"/>
      <c r="CB7" s="24"/>
      <c r="CC7" s="24"/>
      <c r="CD7" s="126"/>
      <c r="CE7" s="46" t="s">
        <v>39</v>
      </c>
      <c r="CF7" s="8"/>
      <c r="CG7" s="8"/>
      <c r="CH7" s="8"/>
      <c r="CI7" s="8"/>
      <c r="CJ7" s="8"/>
      <c r="CK7" s="29"/>
      <c r="CL7" s="24"/>
      <c r="CM7" s="24"/>
      <c r="CN7" s="126"/>
      <c r="CO7" s="46" t="s">
        <v>39</v>
      </c>
      <c r="CP7" s="8"/>
      <c r="CQ7" s="8"/>
      <c r="CR7" s="8"/>
      <c r="CS7" s="8"/>
      <c r="CT7" s="8"/>
      <c r="CU7" s="29"/>
      <c r="CV7" s="24"/>
      <c r="CW7" s="24"/>
      <c r="CX7" s="135"/>
      <c r="DH7" s="135"/>
      <c r="DR7" s="135"/>
      <c r="EB7" s="135"/>
      <c r="EL7" s="135"/>
      <c r="EV7" s="135"/>
      <c r="FF7" s="135"/>
      <c r="FP7" s="135"/>
      <c r="FZ7" s="135"/>
      <c r="GJ7" s="135"/>
      <c r="GT7" s="135"/>
      <c r="HD7" s="135"/>
      <c r="HN7" s="135"/>
      <c r="HX7" s="135"/>
      <c r="IH7" s="135"/>
    </row>
    <row xmlns:x14ac="http://schemas.microsoft.com/office/spreadsheetml/2009/9/ac" r="8" s="4" customFormat="true" ht="15.6" customHeight="true" x14ac:dyDescent="0.25">
      <c r="A8" s="390" t="str">
        <f ca="true">IF(ISBLANK('Data Summary'!A10),"",'Data Summary'!A10)</f>
        <v>MRT_2015_EMIS</v>
      </c>
      <c r="B8" s="126"/>
      <c r="C8" s="104" t="s">
        <v>107</v>
      </c>
      <c r="D8" s="105"/>
      <c r="E8" s="9"/>
      <c r="F8" s="9"/>
      <c r="G8" s="9"/>
      <c r="H8" s="9"/>
      <c r="I8" s="29"/>
      <c r="J8" s="24"/>
      <c r="K8" s="24"/>
      <c r="L8" s="126"/>
      <c r="M8" s="46" t="s">
        <v>107</v>
      </c>
      <c r="N8" s="9"/>
      <c r="O8" s="9"/>
      <c r="P8" s="9"/>
      <c r="Q8" s="9"/>
      <c r="R8" s="9"/>
      <c r="S8" s="29"/>
      <c r="T8" s="24"/>
      <c r="U8" s="24"/>
      <c r="V8" s="126"/>
      <c r="W8" s="46" t="s">
        <v>107</v>
      </c>
      <c r="X8" s="9"/>
      <c r="Y8" s="9"/>
      <c r="Z8" s="9"/>
      <c r="AA8" s="9"/>
      <c r="AB8" s="9"/>
      <c r="AC8" s="29"/>
      <c r="AD8" s="24"/>
      <c r="AE8" s="24"/>
      <c r="AF8" s="126"/>
      <c r="AG8" s="46" t="s">
        <v>107</v>
      </c>
      <c r="AH8" s="9"/>
      <c r="AI8" s="9"/>
      <c r="AJ8" s="9"/>
      <c r="AK8" s="9"/>
      <c r="AL8" s="9"/>
      <c r="AM8" s="29"/>
      <c r="AN8" s="24"/>
      <c r="AO8" s="24"/>
      <c r="AP8" s="126"/>
      <c r="AQ8" s="46" t="s">
        <v>107</v>
      </c>
      <c r="AR8" s="9"/>
      <c r="AS8" s="9"/>
      <c r="AT8" s="9"/>
      <c r="AU8" s="9"/>
      <c r="AV8" s="9"/>
      <c r="AW8" s="29"/>
      <c r="AX8" s="24"/>
      <c r="AY8" s="24"/>
      <c r="AZ8" s="126"/>
      <c r="BA8" s="46" t="s">
        <v>107</v>
      </c>
      <c r="BB8" s="9"/>
      <c r="BC8" s="9"/>
      <c r="BD8" s="9"/>
      <c r="BE8" s="9"/>
      <c r="BF8" s="9"/>
      <c r="BG8" s="29"/>
      <c r="BH8" s="24"/>
      <c r="BI8" s="24"/>
      <c r="BJ8" s="126"/>
      <c r="BK8" s="46" t="s">
        <v>107</v>
      </c>
      <c r="BL8" s="9"/>
      <c r="BM8" s="9"/>
      <c r="BN8" s="9"/>
      <c r="BO8" s="9"/>
      <c r="BP8" s="9"/>
      <c r="BQ8" s="29"/>
      <c r="BR8" s="24"/>
      <c r="BS8" s="24"/>
      <c r="BT8" s="126"/>
      <c r="BU8" s="46" t="s">
        <v>107</v>
      </c>
      <c r="BV8" s="9"/>
      <c r="BW8" s="9"/>
      <c r="BX8" s="9"/>
      <c r="BY8" s="9"/>
      <c r="BZ8" s="9"/>
      <c r="CA8" s="29"/>
      <c r="CB8" s="24"/>
      <c r="CC8" s="24"/>
      <c r="CD8" s="126"/>
      <c r="CE8" s="46" t="s">
        <v>107</v>
      </c>
      <c r="CF8" s="9"/>
      <c r="CG8" s="9"/>
      <c r="CH8" s="9"/>
      <c r="CI8" s="9"/>
      <c r="CJ8" s="9"/>
      <c r="CK8" s="29"/>
      <c r="CL8" s="24"/>
      <c r="CM8" s="24"/>
      <c r="CN8" s="126"/>
      <c r="CO8" s="46" t="s">
        <v>107</v>
      </c>
      <c r="CP8" s="9"/>
      <c r="CQ8" s="9"/>
      <c r="CR8" s="9"/>
      <c r="CS8" s="9"/>
      <c r="CT8" s="9"/>
      <c r="CU8" s="29"/>
      <c r="CV8" s="24"/>
      <c r="CW8" s="24"/>
      <c r="CX8" s="135"/>
      <c r="DH8" s="135"/>
      <c r="DR8" s="135"/>
      <c r="EB8" s="135"/>
      <c r="EL8" s="135"/>
      <c r="EV8" s="135"/>
      <c r="FF8" s="135"/>
      <c r="FP8" s="135"/>
      <c r="FZ8" s="135"/>
      <c r="GJ8" s="135"/>
      <c r="GT8" s="135"/>
      <c r="HD8" s="135"/>
      <c r="HN8" s="135"/>
      <c r="HX8" s="135"/>
      <c r="IH8" s="135"/>
    </row>
    <row xmlns:x14ac="http://schemas.microsoft.com/office/spreadsheetml/2009/9/ac" r="9" s="4" customFormat="true" x14ac:dyDescent="0.25">
      <c r="A9" s="390" t="str">
        <f ca="true">IF(ISBLANK('Data Summary'!A11),"",'Data Summary'!A11)</f>
        <v>MRT_2016_UIS</v>
      </c>
      <c r="B9" s="126"/>
      <c r="C9" s="65" t="s">
        <v>179</v>
      </c>
      <c r="D9" s="106"/>
      <c r="E9" s="7"/>
      <c r="F9" s="7"/>
      <c r="G9" s="7"/>
      <c r="H9" s="7"/>
      <c r="I9" s="26"/>
      <c r="J9" s="24"/>
      <c r="K9" s="24"/>
      <c r="L9" s="126"/>
      <c r="M9" s="65" t="s">
        <v>179</v>
      </c>
      <c r="N9" s="8"/>
      <c r="O9" s="8"/>
      <c r="P9" s="8"/>
      <c r="Q9" s="8"/>
      <c r="R9" s="8"/>
      <c r="S9" s="26"/>
      <c r="T9" s="24"/>
      <c r="U9" s="24"/>
      <c r="V9" s="126"/>
      <c r="W9" s="65" t="s">
        <v>179</v>
      </c>
      <c r="X9" s="8"/>
      <c r="Y9" s="8"/>
      <c r="Z9" s="8"/>
      <c r="AA9" s="8"/>
      <c r="AB9" s="8"/>
      <c r="AC9" s="26"/>
      <c r="AD9" s="24"/>
      <c r="AE9" s="24"/>
      <c r="AF9" s="126"/>
      <c r="AG9" s="65" t="s">
        <v>179</v>
      </c>
      <c r="AH9" s="8"/>
      <c r="AI9" s="8"/>
      <c r="AJ9" s="8"/>
      <c r="AK9" s="8"/>
      <c r="AL9" s="8"/>
      <c r="AM9" s="26"/>
      <c r="AN9" s="24"/>
      <c r="AO9" s="24"/>
      <c r="AP9" s="126"/>
      <c r="AQ9" s="65" t="s">
        <v>179</v>
      </c>
      <c r="AR9" s="8"/>
      <c r="AS9" s="8"/>
      <c r="AT9" s="8"/>
      <c r="AU9" s="8"/>
      <c r="AV9" s="8"/>
      <c r="AW9" s="26"/>
      <c r="AX9" s="24"/>
      <c r="AY9" s="24"/>
      <c r="AZ9" s="126" t="s">
        <v>188</v>
      </c>
      <c r="BA9" s="65" t="s">
        <v>179</v>
      </c>
      <c r="BB9" s="8">
        <f>BF9</f>
        <v>37.31</v>
      </c>
      <c r="BC9" s="8"/>
      <c r="BD9" s="8"/>
      <c r="BE9" s="8"/>
      <c r="BF9" s="8">
        <v>37.31</v>
      </c>
      <c r="BG9" s="26">
        <v>77.44</v>
      </c>
      <c r="BH9" s="24"/>
      <c r="BI9" s="24"/>
      <c r="BJ9" s="126"/>
      <c r="BK9" s="65" t="s">
        <v>179</v>
      </c>
      <c r="BL9" s="8"/>
      <c r="BM9" s="8"/>
      <c r="BN9" s="8"/>
      <c r="BO9" s="8"/>
      <c r="BP9" s="8"/>
      <c r="BQ9" s="26"/>
      <c r="BR9" s="24"/>
      <c r="BS9" s="24"/>
      <c r="BT9" s="126" t="s">
        <v>188</v>
      </c>
      <c r="BU9" s="65" t="s">
        <v>179</v>
      </c>
      <c r="BV9" s="8">
        <f>BZ9</f>
        <v>37.180990000000001</v>
      </c>
      <c r="BW9" s="8"/>
      <c r="BX9" s="8"/>
      <c r="BY9" s="8"/>
      <c r="BZ9" s="8">
        <v>37.180990000000001</v>
      </c>
      <c r="CA9" s="26">
        <v>76.575654398013739</v>
      </c>
      <c r="CB9" s="24"/>
      <c r="CC9" s="24"/>
      <c r="CD9" s="126" t="s">
        <v>188</v>
      </c>
      <c r="CE9" s="65" t="s">
        <v>179</v>
      </c>
      <c r="CF9" s="8">
        <v>53.39143875142922</v>
      </c>
      <c r="CG9" s="8"/>
      <c r="CH9" s="8"/>
      <c r="CI9" s="8"/>
      <c r="CJ9" s="8">
        <v>43.699930000000002</v>
      </c>
      <c r="CK9" s="26">
        <v>63.28125</v>
      </c>
      <c r="CL9" s="24"/>
      <c r="CM9" s="24"/>
      <c r="CN9" s="126" t="s">
        <v>188</v>
      </c>
      <c r="CO9" s="65" t="s">
        <v>179</v>
      </c>
      <c r="CP9" s="8">
        <f>CT9</f>
        <v>50.669310000000003</v>
      </c>
      <c r="CQ9" s="8"/>
      <c r="CR9" s="8"/>
      <c r="CS9" s="8"/>
      <c r="CT9" s="8">
        <v>50.669310000000003</v>
      </c>
      <c r="CU9" s="26"/>
      <c r="CV9" s="24"/>
      <c r="CW9" s="24"/>
      <c r="CX9" s="135"/>
      <c r="DH9" s="135"/>
      <c r="DR9" s="135"/>
      <c r="EB9" s="135"/>
      <c r="EL9" s="135"/>
      <c r="EV9" s="135"/>
      <c r="FF9" s="135"/>
      <c r="FP9" s="135"/>
      <c r="FZ9" s="135"/>
      <c r="GJ9" s="135"/>
      <c r="GT9" s="135"/>
      <c r="HD9" s="135"/>
      <c r="HN9" s="135"/>
      <c r="HX9" s="135"/>
      <c r="IH9" s="135"/>
    </row>
    <row xmlns:x14ac="http://schemas.microsoft.com/office/spreadsheetml/2009/9/ac" r="10" s="4" customFormat="true" ht="15.6" customHeight="true" x14ac:dyDescent="0.25">
      <c r="A10" s="390" t="str">
        <f ca="true">IF(ISBLANK('Data Summary'!A12),"",'Data Summary'!A12)</f>
        <v>MRT_2017_EMIS</v>
      </c>
      <c r="B10" s="126"/>
      <c r="C10" s="65" t="s">
        <v>108</v>
      </c>
      <c r="D10" s="107"/>
      <c r="E10" s="7"/>
      <c r="F10" s="7"/>
      <c r="G10" s="7"/>
      <c r="H10" s="7"/>
      <c r="I10" s="26"/>
      <c r="J10" s="24"/>
      <c r="K10" s="24"/>
      <c r="L10" s="126"/>
      <c r="M10" s="65" t="s">
        <v>108</v>
      </c>
      <c r="N10" s="19"/>
      <c r="O10" s="7"/>
      <c r="P10" s="7"/>
      <c r="Q10" s="7"/>
      <c r="R10" s="7"/>
      <c r="S10" s="26"/>
      <c r="T10" s="24"/>
      <c r="U10" s="24"/>
      <c r="V10" s="126"/>
      <c r="W10" s="65" t="s">
        <v>108</v>
      </c>
      <c r="X10" s="19"/>
      <c r="Y10" s="7"/>
      <c r="Z10" s="7"/>
      <c r="AA10" s="7"/>
      <c r="AB10" s="7"/>
      <c r="AC10" s="26"/>
      <c r="AD10" s="24"/>
      <c r="AE10" s="24"/>
      <c r="AF10" s="126"/>
      <c r="AG10" s="65" t="s">
        <v>108</v>
      </c>
      <c r="AH10" s="19"/>
      <c r="AI10" s="7"/>
      <c r="AJ10" s="7"/>
      <c r="AK10" s="7"/>
      <c r="AL10" s="7"/>
      <c r="AM10" s="26"/>
      <c r="AN10" s="24"/>
      <c r="AO10" s="24"/>
      <c r="AP10" s="126"/>
      <c r="AQ10" s="65" t="s">
        <v>108</v>
      </c>
      <c r="AR10" s="19"/>
      <c r="AS10" s="7"/>
      <c r="AT10" s="7"/>
      <c r="AU10" s="7"/>
      <c r="AV10" s="7"/>
      <c r="AW10" s="26"/>
      <c r="AX10" s="24"/>
      <c r="AY10" s="24"/>
      <c r="AZ10" s="126"/>
      <c r="BA10" s="65" t="s">
        <v>108</v>
      </c>
      <c r="BB10" s="19"/>
      <c r="BC10" s="7"/>
      <c r="BD10" s="7"/>
      <c r="BE10" s="7"/>
      <c r="BF10" s="7"/>
      <c r="BG10" s="26"/>
      <c r="BH10" s="24"/>
      <c r="BI10" s="24"/>
      <c r="BJ10" s="126"/>
      <c r="BK10" s="65" t="s">
        <v>108</v>
      </c>
      <c r="BL10" s="19"/>
      <c r="BM10" s="7"/>
      <c r="BN10" s="7"/>
      <c r="BO10" s="7"/>
      <c r="BP10" s="7"/>
      <c r="BQ10" s="26"/>
      <c r="BR10" s="24"/>
      <c r="BS10" s="24"/>
      <c r="BT10" s="126"/>
      <c r="BU10" s="65" t="s">
        <v>108</v>
      </c>
      <c r="BV10" s="19"/>
      <c r="BW10" s="7"/>
      <c r="BX10" s="7"/>
      <c r="BY10" s="7"/>
      <c r="BZ10" s="7"/>
      <c r="CA10" s="26"/>
      <c r="CB10" s="24"/>
      <c r="CC10" s="24"/>
      <c r="CD10" s="126"/>
      <c r="CE10" s="65" t="s">
        <v>108</v>
      </c>
      <c r="CF10" s="19"/>
      <c r="CG10" s="7"/>
      <c r="CH10" s="7"/>
      <c r="CI10" s="7"/>
      <c r="CJ10" s="7"/>
      <c r="CK10" s="26"/>
      <c r="CL10" s="24"/>
      <c r="CM10" s="24"/>
      <c r="CN10" s="126"/>
      <c r="CO10" s="65" t="s">
        <v>108</v>
      </c>
      <c r="CP10" s="19"/>
      <c r="CQ10" s="7"/>
      <c r="CR10" s="7"/>
      <c r="CS10" s="7"/>
      <c r="CT10" s="7"/>
      <c r="CU10" s="26"/>
      <c r="CV10" s="24"/>
      <c r="CW10" s="24"/>
      <c r="CX10" s="135"/>
      <c r="DH10" s="135"/>
      <c r="DR10" s="135"/>
      <c r="EB10" s="135"/>
      <c r="EL10" s="135"/>
      <c r="EV10" s="135"/>
      <c r="FF10" s="135"/>
      <c r="FP10" s="135"/>
      <c r="FZ10" s="135"/>
      <c r="GJ10" s="135"/>
      <c r="GT10" s="135"/>
      <c r="HD10" s="135"/>
      <c r="HN10" s="135"/>
      <c r="HX10" s="135"/>
      <c r="IH10" s="135"/>
    </row>
    <row xmlns:x14ac="http://schemas.microsoft.com/office/spreadsheetml/2009/9/ac" r="11" s="4" customFormat="true" ht="15.6" customHeight="true" x14ac:dyDescent="0.25">
      <c r="A11" s="390" t="str">
        <f ca="true">IF(ISBLANK('Data Summary'!A13),"",'Data Summary'!A13)</f>
        <v>MRT_2017_UIS</v>
      </c>
      <c r="B11" s="126"/>
      <c r="C11" s="65" t="s">
        <v>109</v>
      </c>
      <c r="D11" s="107"/>
      <c r="E11" s="7"/>
      <c r="F11" s="7"/>
      <c r="G11" s="7"/>
      <c r="H11" s="7"/>
      <c r="I11" s="26"/>
      <c r="J11" s="24"/>
      <c r="K11" s="24"/>
      <c r="L11" s="126"/>
      <c r="M11" s="65" t="s">
        <v>109</v>
      </c>
      <c r="N11" s="19"/>
      <c r="O11" s="7"/>
      <c r="P11" s="7"/>
      <c r="Q11" s="7"/>
      <c r="R11" s="7"/>
      <c r="S11" s="26"/>
      <c r="T11" s="24"/>
      <c r="U11" s="24"/>
      <c r="V11" s="126"/>
      <c r="W11" s="65" t="s">
        <v>109</v>
      </c>
      <c r="X11" s="19"/>
      <c r="Y11" s="7"/>
      <c r="Z11" s="7"/>
      <c r="AA11" s="7"/>
      <c r="AB11" s="7"/>
      <c r="AC11" s="26"/>
      <c r="AD11" s="24"/>
      <c r="AE11" s="24"/>
      <c r="AF11" s="126"/>
      <c r="AG11" s="65" t="s">
        <v>109</v>
      </c>
      <c r="AH11" s="19"/>
      <c r="AI11" s="7"/>
      <c r="AJ11" s="7"/>
      <c r="AK11" s="7"/>
      <c r="AL11" s="7"/>
      <c r="AM11" s="26"/>
      <c r="AN11" s="24"/>
      <c r="AO11" s="24"/>
      <c r="AP11" s="126"/>
      <c r="AQ11" s="65" t="s">
        <v>109</v>
      </c>
      <c r="AR11" s="19"/>
      <c r="AS11" s="7"/>
      <c r="AT11" s="7"/>
      <c r="AU11" s="7"/>
      <c r="AV11" s="7"/>
      <c r="AW11" s="26"/>
      <c r="AX11" s="24"/>
      <c r="AY11" s="24"/>
      <c r="AZ11" s="126"/>
      <c r="BA11" s="65" t="s">
        <v>109</v>
      </c>
      <c r="BB11" s="19"/>
      <c r="BC11" s="7"/>
      <c r="BD11" s="7"/>
      <c r="BE11" s="7"/>
      <c r="BF11" s="7"/>
      <c r="BG11" s="26"/>
      <c r="BH11" s="24"/>
      <c r="BI11" s="24"/>
      <c r="BJ11" s="126"/>
      <c r="BK11" s="65" t="s">
        <v>109</v>
      </c>
      <c r="BL11" s="19"/>
      <c r="BM11" s="7"/>
      <c r="BN11" s="7"/>
      <c r="BO11" s="7"/>
      <c r="BP11" s="7"/>
      <c r="BQ11" s="26"/>
      <c r="BR11" s="24"/>
      <c r="BS11" s="24"/>
      <c r="BT11" s="126"/>
      <c r="BU11" s="65" t="s">
        <v>109</v>
      </c>
      <c r="BV11" s="19"/>
      <c r="BW11" s="7"/>
      <c r="BX11" s="7"/>
      <c r="BY11" s="7"/>
      <c r="BZ11" s="7"/>
      <c r="CA11" s="26"/>
      <c r="CB11" s="24"/>
      <c r="CC11" s="24"/>
      <c r="CD11" s="126"/>
      <c r="CE11" s="65" t="s">
        <v>109</v>
      </c>
      <c r="CF11" s="19"/>
      <c r="CG11" s="7"/>
      <c r="CH11" s="7"/>
      <c r="CI11" s="7"/>
      <c r="CJ11" s="7"/>
      <c r="CK11" s="26"/>
      <c r="CL11" s="24"/>
      <c r="CM11" s="24"/>
      <c r="CN11" s="126"/>
      <c r="CO11" s="65" t="s">
        <v>109</v>
      </c>
      <c r="CP11" s="19"/>
      <c r="CQ11" s="7"/>
      <c r="CR11" s="7"/>
      <c r="CS11" s="7"/>
      <c r="CT11" s="7"/>
      <c r="CU11" s="26"/>
      <c r="CV11" s="24"/>
      <c r="CW11" s="24"/>
      <c r="CX11" s="135"/>
      <c r="DH11" s="135"/>
      <c r="DR11" s="135"/>
      <c r="EB11" s="135"/>
      <c r="EL11" s="135"/>
      <c r="EV11" s="135"/>
      <c r="FF11" s="135"/>
      <c r="FP11" s="135"/>
      <c r="FZ11" s="135"/>
      <c r="GJ11" s="135"/>
      <c r="GT11" s="135"/>
      <c r="HD11" s="135"/>
      <c r="HN11" s="135"/>
      <c r="HX11" s="135"/>
      <c r="IH11" s="135"/>
    </row>
    <row xmlns:x14ac="http://schemas.microsoft.com/office/spreadsheetml/2009/9/ac" r="12" s="268" customFormat="true" ht="18" customHeight="true" x14ac:dyDescent="0.2">
      <c r="A12" s="390" t="str">
        <f ca="true">IF(ISBLANK('Data Summary'!A14),"",'Data Summary'!A14)</f>
        <v>MRT_2018_UIS</v>
      </c>
      <c r="B12" s="263" t="s">
        <v>58</v>
      </c>
      <c r="C12" s="264" t="s">
        <v>28</v>
      </c>
      <c r="D12" s="265"/>
      <c r="E12" s="265"/>
      <c r="F12" s="265"/>
      <c r="G12" s="265"/>
      <c r="H12" s="265"/>
      <c r="I12" s="266"/>
      <c r="J12" s="260"/>
      <c r="K12" s="260"/>
      <c r="L12" s="263" t="s">
        <v>58</v>
      </c>
      <c r="M12" s="264" t="s">
        <v>28</v>
      </c>
      <c r="N12" s="265"/>
      <c r="O12" s="265"/>
      <c r="P12" s="265"/>
      <c r="Q12" s="265"/>
      <c r="R12" s="265"/>
      <c r="S12" s="266"/>
      <c r="T12" s="260"/>
      <c r="U12" s="260"/>
      <c r="V12" s="263" t="s">
        <v>58</v>
      </c>
      <c r="W12" s="264" t="s">
        <v>28</v>
      </c>
      <c r="X12" s="265"/>
      <c r="Y12" s="265"/>
      <c r="Z12" s="265"/>
      <c r="AA12" s="265"/>
      <c r="AB12" s="265"/>
      <c r="AC12" s="266"/>
      <c r="AD12" s="260"/>
      <c r="AE12" s="260"/>
      <c r="AF12" s="263" t="s">
        <v>58</v>
      </c>
      <c r="AG12" s="264" t="s">
        <v>28</v>
      </c>
      <c r="AH12" s="265"/>
      <c r="AI12" s="265"/>
      <c r="AJ12" s="265"/>
      <c r="AK12" s="265"/>
      <c r="AL12" s="265"/>
      <c r="AM12" s="266"/>
      <c r="AN12" s="260"/>
      <c r="AO12" s="260"/>
      <c r="AP12" s="263" t="s">
        <v>58</v>
      </c>
      <c r="AQ12" s="264" t="s">
        <v>28</v>
      </c>
      <c r="AR12" s="265"/>
      <c r="AS12" s="265"/>
      <c r="AT12" s="265"/>
      <c r="AU12" s="265"/>
      <c r="AV12" s="265"/>
      <c r="AW12" s="266"/>
      <c r="AX12" s="260"/>
      <c r="AY12" s="260"/>
      <c r="AZ12" s="263" t="s">
        <v>58</v>
      </c>
      <c r="BA12" s="264" t="s">
        <v>28</v>
      </c>
      <c r="BB12" s="265"/>
      <c r="BC12" s="265"/>
      <c r="BD12" s="265"/>
      <c r="BE12" s="265"/>
      <c r="BF12" s="265"/>
      <c r="BG12" s="266"/>
      <c r="BH12" s="260"/>
      <c r="BI12" s="260"/>
      <c r="BJ12" s="263" t="s">
        <v>58</v>
      </c>
      <c r="BK12" s="264" t="s">
        <v>28</v>
      </c>
      <c r="BL12" s="265"/>
      <c r="BM12" s="265"/>
      <c r="BN12" s="265"/>
      <c r="BO12" s="265"/>
      <c r="BP12" s="265"/>
      <c r="BQ12" s="266"/>
      <c r="BR12" s="260"/>
      <c r="BS12" s="260"/>
      <c r="BT12" s="263" t="s">
        <v>58</v>
      </c>
      <c r="BU12" s="264" t="s">
        <v>28</v>
      </c>
      <c r="BV12" s="265"/>
      <c r="BW12" s="265"/>
      <c r="BX12" s="265"/>
      <c r="BY12" s="265"/>
      <c r="BZ12" s="265"/>
      <c r="CA12" s="266"/>
      <c r="CB12" s="260"/>
      <c r="CC12" s="260"/>
      <c r="CD12" s="263" t="s">
        <v>58</v>
      </c>
      <c r="CE12" s="264" t="s">
        <v>28</v>
      </c>
      <c r="CF12" s="265"/>
      <c r="CG12" s="265"/>
      <c r="CH12" s="265"/>
      <c r="CI12" s="265"/>
      <c r="CJ12" s="265"/>
      <c r="CK12" s="266"/>
      <c r="CL12" s="260"/>
      <c r="CM12" s="260"/>
      <c r="CN12" s="263" t="s">
        <v>58</v>
      </c>
      <c r="CO12" s="264" t="s">
        <v>28</v>
      </c>
      <c r="CP12" s="265"/>
      <c r="CQ12" s="265"/>
      <c r="CR12" s="265"/>
      <c r="CS12" s="265"/>
      <c r="CT12" s="265"/>
      <c r="CU12" s="266"/>
      <c r="CV12" s="260"/>
      <c r="CW12" s="260"/>
      <c r="CX12" s="267"/>
      <c r="DH12" s="267"/>
      <c r="DR12" s="267"/>
      <c r="EB12" s="267"/>
      <c r="EL12" s="267"/>
      <c r="EV12" s="267"/>
      <c r="FF12" s="267"/>
      <c r="FP12" s="267"/>
      <c r="FZ12" s="267"/>
      <c r="GJ12" s="267"/>
      <c r="GT12" s="267"/>
      <c r="HD12" s="267"/>
      <c r="HN12" s="267"/>
      <c r="HX12" s="267"/>
      <c r="IH12" s="267"/>
    </row>
    <row xmlns:x14ac="http://schemas.microsoft.com/office/spreadsheetml/2009/9/ac" r="13" s="14" customFormat="true" ht="14.25" customHeight="true" x14ac:dyDescent="0.2">
      <c r="A13" s="390" t="str">
        <f ca="true">IF(ISBLANK('Data Summary'!A15),"",'Data Summary'!A15)</f>
        <v>MRT_2019_UIS</v>
      </c>
      <c r="B13" s="127" t="s">
        <v>56</v>
      </c>
      <c r="C13" s="5">
        <v>0</v>
      </c>
      <c r="D13" s="45"/>
      <c r="E13" s="45"/>
      <c r="F13" s="45"/>
      <c r="G13" s="45"/>
      <c r="H13" s="45"/>
      <c r="I13" s="66"/>
      <c r="J13" s="11"/>
      <c r="K13" s="11"/>
      <c r="L13" s="127" t="s">
        <v>56</v>
      </c>
      <c r="M13" s="5">
        <v>0</v>
      </c>
      <c r="N13" s="45"/>
      <c r="O13" s="45"/>
      <c r="P13" s="45"/>
      <c r="Q13" s="45"/>
      <c r="R13" s="45"/>
      <c r="S13" s="66"/>
      <c r="T13" s="11"/>
      <c r="U13" s="11"/>
      <c r="V13" s="127" t="s">
        <v>56</v>
      </c>
      <c r="W13" s="5">
        <v>0</v>
      </c>
      <c r="X13" s="45"/>
      <c r="Y13" s="45"/>
      <c r="Z13" s="45"/>
      <c r="AA13" s="45"/>
      <c r="AB13" s="45"/>
      <c r="AC13" s="66"/>
      <c r="AD13" s="11"/>
      <c r="AE13" s="11"/>
      <c r="AF13" s="127" t="s">
        <v>56</v>
      </c>
      <c r="AG13" s="5">
        <v>0</v>
      </c>
      <c r="AH13" s="45"/>
      <c r="AI13" s="45"/>
      <c r="AJ13" s="45"/>
      <c r="AK13" s="45"/>
      <c r="AL13" s="45"/>
      <c r="AM13" s="66"/>
      <c r="AN13" s="11"/>
      <c r="AO13" s="11"/>
      <c r="AP13" s="127" t="s">
        <v>56</v>
      </c>
      <c r="AQ13" s="5">
        <v>0</v>
      </c>
      <c r="AR13" s="45"/>
      <c r="AS13" s="45"/>
      <c r="AT13" s="45"/>
      <c r="AU13" s="45"/>
      <c r="AV13" s="45"/>
      <c r="AW13" s="66"/>
      <c r="AX13" s="11"/>
      <c r="AY13" s="11"/>
      <c r="AZ13" s="127" t="s">
        <v>56</v>
      </c>
      <c r="BA13" s="5">
        <v>0</v>
      </c>
      <c r="BB13" s="45"/>
      <c r="BC13" s="45"/>
      <c r="BD13" s="45"/>
      <c r="BE13" s="45"/>
      <c r="BF13" s="45"/>
      <c r="BG13" s="66"/>
      <c r="BH13" s="11"/>
      <c r="BI13" s="11"/>
      <c r="BJ13" s="127" t="s">
        <v>56</v>
      </c>
      <c r="BK13" s="5">
        <v>0</v>
      </c>
      <c r="BL13" s="45"/>
      <c r="BM13" s="45"/>
      <c r="BN13" s="45"/>
      <c r="BO13" s="45"/>
      <c r="BP13" s="45"/>
      <c r="BQ13" s="66"/>
      <c r="BR13" s="11"/>
      <c r="BS13" s="11"/>
      <c r="BT13" s="127" t="s">
        <v>56</v>
      </c>
      <c r="BU13" s="5">
        <v>0</v>
      </c>
      <c r="BV13" s="45"/>
      <c r="BW13" s="45"/>
      <c r="BX13" s="45"/>
      <c r="BY13" s="45"/>
      <c r="BZ13" s="45"/>
      <c r="CA13" s="66"/>
      <c r="CB13" s="11"/>
      <c r="CC13" s="11"/>
      <c r="CD13" s="127" t="s">
        <v>56</v>
      </c>
      <c r="CE13" s="5">
        <v>0</v>
      </c>
      <c r="CF13" s="45"/>
      <c r="CG13" s="45"/>
      <c r="CH13" s="45"/>
      <c r="CI13" s="45"/>
      <c r="CJ13" s="45"/>
      <c r="CK13" s="66"/>
      <c r="CL13" s="11"/>
      <c r="CM13" s="11"/>
      <c r="CN13" s="127" t="s">
        <v>56</v>
      </c>
      <c r="CO13" s="5">
        <v>0</v>
      </c>
      <c r="CP13" s="45"/>
      <c r="CQ13" s="45"/>
      <c r="CR13" s="45"/>
      <c r="CS13" s="45"/>
      <c r="CT13" s="45"/>
      <c r="CU13" s="66"/>
      <c r="CV13" s="11"/>
      <c r="CW13" s="11"/>
      <c r="CX13" s="137"/>
      <c r="DH13" s="137"/>
      <c r="DR13" s="137"/>
      <c r="EB13" s="137"/>
      <c r="EL13" s="137"/>
      <c r="EV13" s="137"/>
      <c r="FF13" s="137"/>
      <c r="FP13" s="137"/>
      <c r="FZ13" s="137"/>
      <c r="GJ13" s="137"/>
      <c r="GT13" s="137"/>
      <c r="HD13" s="137"/>
      <c r="HN13" s="137"/>
      <c r="HX13" s="137"/>
      <c r="IH13" s="137"/>
    </row>
    <row xmlns:x14ac="http://schemas.microsoft.com/office/spreadsheetml/2009/9/ac" r="14" x14ac:dyDescent="0.25">
      <c r="A14" s="391" t="str">
        <f ca="true">IF(ISBLANK('Data Summary'!A16),"",'Data Summary'!A16)</f>
        <v/>
      </c>
      <c r="B14" s="128" t="s">
        <v>106</v>
      </c>
      <c r="C14" s="22">
        <v>0</v>
      </c>
      <c r="D14" s="45"/>
      <c r="E14" s="45"/>
      <c r="F14" s="45"/>
      <c r="G14" s="45"/>
      <c r="H14" s="45"/>
      <c r="I14" s="66">
        <v>6.3</v>
      </c>
      <c r="J14" s="11"/>
      <c r="K14" s="11"/>
      <c r="L14" s="128" t="s">
        <v>106</v>
      </c>
      <c r="M14" s="22">
        <v>0</v>
      </c>
      <c r="N14" s="45"/>
      <c r="O14" s="45"/>
      <c r="P14" s="45"/>
      <c r="Q14" s="45"/>
      <c r="R14" s="45"/>
      <c r="S14" s="66"/>
      <c r="T14" s="11"/>
      <c r="U14" s="11"/>
      <c r="V14" s="128" t="s">
        <v>106</v>
      </c>
      <c r="W14" s="22">
        <v>0</v>
      </c>
      <c r="X14" s="45"/>
      <c r="Y14" s="45"/>
      <c r="Z14" s="45"/>
      <c r="AA14" s="45"/>
      <c r="AB14" s="45"/>
      <c r="AC14" s="66">
        <v>3.1</v>
      </c>
      <c r="AD14" s="11"/>
      <c r="AE14" s="11"/>
      <c r="AF14" s="128" t="s">
        <v>106</v>
      </c>
      <c r="AG14" s="22">
        <v>0</v>
      </c>
      <c r="AH14" s="45"/>
      <c r="AI14" s="45"/>
      <c r="AJ14" s="45"/>
      <c r="AK14" s="45"/>
      <c r="AL14" s="45"/>
      <c r="AM14" s="66">
        <v>9.3000000000000007</v>
      </c>
      <c r="AN14" s="11"/>
      <c r="AO14" s="11"/>
      <c r="AP14" s="128" t="s">
        <v>106</v>
      </c>
      <c r="AQ14" s="22">
        <v>0</v>
      </c>
      <c r="AR14" s="45"/>
      <c r="AS14" s="45"/>
      <c r="AT14" s="45"/>
      <c r="AU14" s="45"/>
      <c r="AV14" s="45"/>
      <c r="AW14" s="66"/>
      <c r="AX14" s="11"/>
      <c r="AY14" s="11"/>
      <c r="AZ14" s="128" t="s">
        <v>106</v>
      </c>
      <c r="BA14" s="22">
        <v>0</v>
      </c>
      <c r="BB14" s="45"/>
      <c r="BC14" s="45"/>
      <c r="BD14" s="45"/>
      <c r="BE14" s="45"/>
      <c r="BF14" s="45"/>
      <c r="BG14" s="66"/>
      <c r="BH14" s="11"/>
      <c r="BI14" s="11"/>
      <c r="BJ14" s="128" t="s">
        <v>106</v>
      </c>
      <c r="BK14" s="22">
        <v>0</v>
      </c>
      <c r="BL14" s="45"/>
      <c r="BM14" s="45"/>
      <c r="BN14" s="45"/>
      <c r="BO14" s="45"/>
      <c r="BP14" s="45"/>
      <c r="BQ14" s="66"/>
      <c r="BR14" s="11"/>
      <c r="BS14" s="11"/>
      <c r="BT14" s="128" t="s">
        <v>106</v>
      </c>
      <c r="BU14" s="22">
        <v>0</v>
      </c>
      <c r="BV14" s="45"/>
      <c r="BW14" s="45"/>
      <c r="BX14" s="45"/>
      <c r="BY14" s="45"/>
      <c r="BZ14" s="45"/>
      <c r="CA14" s="66"/>
      <c r="CB14" s="11"/>
      <c r="CC14" s="11"/>
      <c r="CD14" s="128" t="s">
        <v>106</v>
      </c>
      <c r="CE14" s="22">
        <v>0</v>
      </c>
      <c r="CF14" s="45"/>
      <c r="CG14" s="45"/>
      <c r="CH14" s="45"/>
      <c r="CI14" s="45"/>
      <c r="CJ14" s="45"/>
      <c r="CK14" s="66"/>
      <c r="CL14" s="11"/>
      <c r="CM14" s="11"/>
      <c r="CN14" s="128" t="s">
        <v>106</v>
      </c>
      <c r="CO14" s="22">
        <v>0</v>
      </c>
      <c r="CP14" s="45"/>
      <c r="CQ14" s="45"/>
      <c r="CR14" s="45"/>
      <c r="CS14" s="45"/>
      <c r="CT14" s="45"/>
      <c r="CU14" s="66"/>
      <c r="CV14" s="11"/>
      <c r="CW14" s="11"/>
    </row>
    <row xmlns:x14ac="http://schemas.microsoft.com/office/spreadsheetml/2009/9/ac" r="15" s="2" customFormat="true" x14ac:dyDescent="0.25">
      <c r="A15" s="391" t="str">
        <f ca="true">IF(ISBLANK('Data Summary'!A17),"",'Data Summary'!A17)</f>
        <v/>
      </c>
      <c r="B15" s="128" t="s">
        <v>162</v>
      </c>
      <c r="C15" s="6">
        <v>1</v>
      </c>
      <c r="D15" s="45"/>
      <c r="E15" s="7"/>
      <c r="F15" s="7"/>
      <c r="G15" s="7"/>
      <c r="H15" s="45"/>
      <c r="I15" s="66">
        <v>54.5</v>
      </c>
      <c r="J15" s="11"/>
      <c r="K15" s="11"/>
      <c r="L15" s="128" t="s">
        <v>9</v>
      </c>
      <c r="M15" s="6"/>
      <c r="N15" s="45"/>
      <c r="O15" s="7"/>
      <c r="P15" s="7"/>
      <c r="Q15" s="7"/>
      <c r="R15" s="108"/>
      <c r="S15" s="66"/>
      <c r="T15" s="11"/>
      <c r="U15" s="11"/>
      <c r="V15" s="128" t="s">
        <v>162</v>
      </c>
      <c r="W15" s="6">
        <v>1</v>
      </c>
      <c r="X15" s="45"/>
      <c r="Y15" s="7"/>
      <c r="Z15" s="7"/>
      <c r="AA15" s="7"/>
      <c r="AB15" s="45"/>
      <c r="AC15" s="66">
        <v>40</v>
      </c>
      <c r="AD15" s="11"/>
      <c r="AE15" s="11"/>
      <c r="AF15" s="128" t="s">
        <v>162</v>
      </c>
      <c r="AG15" s="6">
        <v>1</v>
      </c>
      <c r="AH15" s="45"/>
      <c r="AI15" s="7"/>
      <c r="AJ15" s="7"/>
      <c r="AK15" s="7"/>
      <c r="AL15" s="45"/>
      <c r="AM15" s="66">
        <v>41.4</v>
      </c>
      <c r="AN15" s="11"/>
      <c r="AO15" s="11"/>
      <c r="AP15" s="128" t="s">
        <v>194</v>
      </c>
      <c r="AQ15" s="6">
        <v>1</v>
      </c>
      <c r="AR15" s="45">
        <f>SUMPRODUCT(AV15:AW15,AV31:AW31)/SUM(AV31:AW31)</f>
        <v>20.93624018671759</v>
      </c>
      <c r="AS15" s="7"/>
      <c r="AT15" s="7"/>
      <c r="AU15" s="7"/>
      <c r="AV15" s="45">
        <v>18.100000000000001</v>
      </c>
      <c r="AW15" s="66">
        <v>42.9</v>
      </c>
      <c r="AX15" s="11"/>
      <c r="AY15" s="11"/>
      <c r="AZ15" s="128"/>
      <c r="BA15" s="6"/>
      <c r="BB15" s="45"/>
      <c r="BC15" s="7"/>
      <c r="BD15" s="7"/>
      <c r="BE15" s="7"/>
      <c r="BF15" s="45"/>
      <c r="BG15" s="66"/>
      <c r="BH15" s="11"/>
      <c r="BI15" s="11"/>
      <c r="BJ15" s="128" t="s">
        <v>194</v>
      </c>
      <c r="BK15" s="6">
        <v>1</v>
      </c>
      <c r="BL15" s="45"/>
      <c r="BM15" s="7"/>
      <c r="BN15" s="7"/>
      <c r="BO15" s="7"/>
      <c r="BP15" s="45"/>
      <c r="BQ15" s="66">
        <v>43.4</v>
      </c>
      <c r="BR15" s="11"/>
      <c r="BS15" s="11"/>
      <c r="BT15" s="128"/>
      <c r="BU15" s="6"/>
      <c r="BV15" s="45"/>
      <c r="BW15" s="7"/>
      <c r="BX15" s="7"/>
      <c r="BY15" s="7"/>
      <c r="BZ15" s="45"/>
      <c r="CA15" s="66"/>
      <c r="CB15" s="11"/>
      <c r="CC15" s="11"/>
      <c r="CD15" s="128"/>
      <c r="CE15" s="6"/>
      <c r="CF15" s="45"/>
      <c r="CG15" s="7"/>
      <c r="CH15" s="7"/>
      <c r="CI15" s="7"/>
      <c r="CJ15" s="45"/>
      <c r="CK15" s="66"/>
      <c r="CL15" s="11"/>
      <c r="CM15" s="11"/>
      <c r="CN15" s="128"/>
      <c r="CO15" s="6"/>
      <c r="CP15" s="45"/>
      <c r="CQ15" s="7"/>
      <c r="CR15" s="7"/>
      <c r="CS15" s="7"/>
      <c r="CT15" s="45"/>
      <c r="CU15" s="66"/>
      <c r="CV15" s="11"/>
      <c r="CW15" s="11"/>
      <c r="CX15" s="138"/>
      <c r="DH15" s="138"/>
      <c r="DR15" s="138"/>
      <c r="EB15" s="138"/>
      <c r="EL15" s="138"/>
      <c r="EV15" s="138"/>
      <c r="FF15" s="138"/>
      <c r="FP15" s="138"/>
      <c r="FZ15" s="138"/>
      <c r="GJ15" s="138"/>
      <c r="GT15" s="138"/>
      <c r="HD15" s="138"/>
      <c r="HN15" s="138"/>
      <c r="HX15" s="138"/>
      <c r="IH15" s="138"/>
    </row>
    <row xmlns:x14ac="http://schemas.microsoft.com/office/spreadsheetml/2009/9/ac" r="16" s="2" customFormat="true" x14ac:dyDescent="0.25">
      <c r="A16" s="391" t="str">
        <f ca="true">IF(ISBLANK('Data Summary'!A18),"",'Data Summary'!A18)</f>
        <v/>
      </c>
      <c r="B16" s="129"/>
      <c r="C16" s="109"/>
      <c r="D16" s="45"/>
      <c r="E16" s="7"/>
      <c r="F16" s="7"/>
      <c r="G16" s="7"/>
      <c r="H16" s="45"/>
      <c r="I16" s="66"/>
      <c r="J16" s="11"/>
      <c r="K16" s="11"/>
      <c r="L16" s="128"/>
      <c r="M16" s="13"/>
      <c r="N16" s="45"/>
      <c r="O16" s="7"/>
      <c r="P16" s="7"/>
      <c r="Q16" s="7"/>
      <c r="R16" s="45"/>
      <c r="S16" s="66"/>
      <c r="T16" s="11"/>
      <c r="U16" s="11"/>
      <c r="V16" s="128"/>
      <c r="W16" s="13"/>
      <c r="X16" s="45"/>
      <c r="Y16" s="7"/>
      <c r="Z16" s="7"/>
      <c r="AA16" s="7"/>
      <c r="AB16" s="45"/>
      <c r="AC16" s="66"/>
      <c r="AD16" s="11"/>
      <c r="AE16" s="11"/>
      <c r="AF16" s="128"/>
      <c r="AG16" s="13"/>
      <c r="AH16" s="45"/>
      <c r="AI16" s="7"/>
      <c r="AJ16" s="7"/>
      <c r="AK16" s="7"/>
      <c r="AL16" s="45"/>
      <c r="AM16" s="66"/>
      <c r="AN16" s="11"/>
      <c r="AO16" s="11"/>
      <c r="AP16" s="128"/>
      <c r="AQ16" s="13"/>
      <c r="AR16" s="45"/>
      <c r="AS16" s="7"/>
      <c r="AT16" s="7"/>
      <c r="AU16" s="7"/>
      <c r="AV16" s="45"/>
      <c r="AW16" s="66"/>
      <c r="AX16" s="11"/>
      <c r="AY16" s="11"/>
      <c r="AZ16" s="128"/>
      <c r="BA16" s="13"/>
      <c r="BB16" s="45"/>
      <c r="BC16" s="7"/>
      <c r="BD16" s="7"/>
      <c r="BE16" s="7"/>
      <c r="BF16" s="45"/>
      <c r="BG16" s="66"/>
      <c r="BH16" s="11"/>
      <c r="BI16" s="11"/>
      <c r="BJ16" s="128"/>
      <c r="BK16" s="13"/>
      <c r="BL16" s="45"/>
      <c r="BM16" s="7"/>
      <c r="BN16" s="7"/>
      <c r="BO16" s="7"/>
      <c r="BP16" s="45"/>
      <c r="BQ16" s="66"/>
      <c r="BR16" s="11"/>
      <c r="BS16" s="11"/>
      <c r="BT16" s="128"/>
      <c r="BU16" s="13"/>
      <c r="BV16" s="45"/>
      <c r="BW16" s="7"/>
      <c r="BX16" s="7"/>
      <c r="BY16" s="7"/>
      <c r="BZ16" s="45"/>
      <c r="CA16" s="66"/>
      <c r="CB16" s="11"/>
      <c r="CC16" s="11"/>
      <c r="CD16" s="128"/>
      <c r="CE16" s="13"/>
      <c r="CF16" s="45"/>
      <c r="CG16" s="7"/>
      <c r="CH16" s="7"/>
      <c r="CI16" s="7"/>
      <c r="CJ16" s="45"/>
      <c r="CK16" s="66"/>
      <c r="CL16" s="11"/>
      <c r="CM16" s="11"/>
      <c r="CN16" s="128"/>
      <c r="CO16" s="13"/>
      <c r="CP16" s="45"/>
      <c r="CQ16" s="7"/>
      <c r="CR16" s="7"/>
      <c r="CS16" s="7"/>
      <c r="CT16" s="45"/>
      <c r="CU16" s="66"/>
      <c r="CV16" s="11"/>
      <c r="CW16" s="11"/>
      <c r="CX16" s="138"/>
      <c r="DH16" s="138"/>
      <c r="DR16" s="138"/>
      <c r="EB16" s="138"/>
      <c r="EL16" s="138"/>
      <c r="EV16" s="138"/>
      <c r="FF16" s="138"/>
      <c r="FP16" s="138"/>
      <c r="FZ16" s="138"/>
      <c r="GJ16" s="138"/>
      <c r="GT16" s="138"/>
      <c r="HD16" s="138"/>
      <c r="HN16" s="138"/>
      <c r="HX16" s="138"/>
      <c r="IH16" s="138"/>
    </row>
    <row xmlns:x14ac="http://schemas.microsoft.com/office/spreadsheetml/2009/9/ac" r="17" s="2" customFormat="true" x14ac:dyDescent="0.25">
      <c r="A17" s="391" t="str">
        <f ca="true">IF(ISBLANK('Data Summary'!A19),"",'Data Summary'!A19)</f>
        <v/>
      </c>
      <c r="B17" s="129"/>
      <c r="C17" s="109"/>
      <c r="D17" s="45"/>
      <c r="E17" s="7"/>
      <c r="F17" s="7"/>
      <c r="G17" s="7"/>
      <c r="H17" s="45"/>
      <c r="I17" s="26"/>
      <c r="J17" s="11"/>
      <c r="K17" s="11"/>
      <c r="L17" s="128"/>
      <c r="M17" s="13"/>
      <c r="N17" s="45"/>
      <c r="O17" s="7"/>
      <c r="P17" s="7"/>
      <c r="Q17" s="7"/>
      <c r="R17" s="7"/>
      <c r="S17" s="26"/>
      <c r="T17" s="11"/>
      <c r="U17" s="11"/>
      <c r="V17" s="128"/>
      <c r="W17" s="13"/>
      <c r="X17" s="45"/>
      <c r="Y17" s="7"/>
      <c r="Z17" s="7"/>
      <c r="AA17" s="7"/>
      <c r="AB17" s="7"/>
      <c r="AC17" s="26"/>
      <c r="AD17" s="11"/>
      <c r="AE17" s="11"/>
      <c r="AF17" s="128"/>
      <c r="AG17" s="13"/>
      <c r="AH17" s="45"/>
      <c r="AI17" s="7"/>
      <c r="AJ17" s="7"/>
      <c r="AK17" s="7"/>
      <c r="AL17" s="7"/>
      <c r="AM17" s="26"/>
      <c r="AN17" s="11"/>
      <c r="AO17" s="11"/>
      <c r="AP17" s="128"/>
      <c r="AQ17" s="13"/>
      <c r="AR17" s="45"/>
      <c r="AS17" s="7"/>
      <c r="AT17" s="7"/>
      <c r="AU17" s="7"/>
      <c r="AV17" s="7"/>
      <c r="AW17" s="26"/>
      <c r="AX17" s="11"/>
      <c r="AY17" s="11"/>
      <c r="AZ17" s="128"/>
      <c r="BA17" s="13"/>
      <c r="BB17" s="45"/>
      <c r="BC17" s="7"/>
      <c r="BD17" s="7"/>
      <c r="BE17" s="7"/>
      <c r="BF17" s="7"/>
      <c r="BG17" s="26"/>
      <c r="BH17" s="11"/>
      <c r="BI17" s="11"/>
      <c r="BJ17" s="128"/>
      <c r="BK17" s="13"/>
      <c r="BL17" s="45"/>
      <c r="BM17" s="7"/>
      <c r="BN17" s="7"/>
      <c r="BO17" s="7"/>
      <c r="BP17" s="7"/>
      <c r="BQ17" s="26"/>
      <c r="BR17" s="11"/>
      <c r="BS17" s="11"/>
      <c r="BT17" s="128"/>
      <c r="BU17" s="13"/>
      <c r="BV17" s="45"/>
      <c r="BW17" s="7"/>
      <c r="BX17" s="7"/>
      <c r="BY17" s="7"/>
      <c r="BZ17" s="7"/>
      <c r="CA17" s="26"/>
      <c r="CB17" s="11"/>
      <c r="CC17" s="11"/>
      <c r="CD17" s="128"/>
      <c r="CE17" s="13"/>
      <c r="CF17" s="45"/>
      <c r="CG17" s="7"/>
      <c r="CH17" s="7"/>
      <c r="CI17" s="7"/>
      <c r="CJ17" s="7"/>
      <c r="CK17" s="26"/>
      <c r="CL17" s="11"/>
      <c r="CM17" s="11"/>
      <c r="CN17" s="128"/>
      <c r="CO17" s="13"/>
      <c r="CP17" s="45"/>
      <c r="CQ17" s="7"/>
      <c r="CR17" s="7"/>
      <c r="CS17" s="7"/>
      <c r="CT17" s="7"/>
      <c r="CU17" s="26"/>
      <c r="CV17" s="11"/>
      <c r="CW17" s="11"/>
      <c r="CX17" s="138"/>
      <c r="DH17" s="138"/>
      <c r="DR17" s="138"/>
      <c r="EB17" s="138"/>
      <c r="EL17" s="138"/>
      <c r="EV17" s="138"/>
      <c r="FF17" s="138"/>
      <c r="FP17" s="138"/>
      <c r="FZ17" s="138"/>
      <c r="GJ17" s="138"/>
      <c r="GT17" s="138"/>
      <c r="HD17" s="138"/>
      <c r="HN17" s="138"/>
      <c r="HX17" s="138"/>
      <c r="IH17" s="138"/>
    </row>
    <row xmlns:x14ac="http://schemas.microsoft.com/office/spreadsheetml/2009/9/ac" r="18" s="2" customFormat="true" x14ac:dyDescent="0.25">
      <c r="A18" s="391" t="str">
        <f ca="true">IF(ISBLANK('Data Summary'!A20),"",'Data Summary'!A20)</f>
        <v/>
      </c>
      <c r="B18" s="128"/>
      <c r="C18" s="13"/>
      <c r="D18" s="45"/>
      <c r="E18" s="67"/>
      <c r="F18" s="67"/>
      <c r="G18" s="7"/>
      <c r="H18" s="45"/>
      <c r="I18" s="26"/>
      <c r="J18" s="11"/>
      <c r="K18" s="11"/>
      <c r="L18" s="128"/>
      <c r="M18" s="13"/>
      <c r="N18" s="45"/>
      <c r="O18" s="67"/>
      <c r="P18" s="67"/>
      <c r="Q18" s="7"/>
      <c r="R18" s="7"/>
      <c r="S18" s="26"/>
      <c r="T18" s="11"/>
      <c r="U18" s="11"/>
      <c r="V18" s="128"/>
      <c r="W18" s="13"/>
      <c r="X18" s="45"/>
      <c r="Y18" s="67"/>
      <c r="Z18" s="67"/>
      <c r="AA18" s="7"/>
      <c r="AB18" s="7"/>
      <c r="AC18" s="26"/>
      <c r="AD18" s="11"/>
      <c r="AE18" s="11"/>
      <c r="AF18" s="128"/>
      <c r="AG18" s="13"/>
      <c r="AH18" s="45"/>
      <c r="AI18" s="67"/>
      <c r="AJ18" s="67"/>
      <c r="AK18" s="7"/>
      <c r="AL18" s="7"/>
      <c r="AM18" s="26"/>
      <c r="AN18" s="11"/>
      <c r="AO18" s="11"/>
      <c r="AP18" s="128"/>
      <c r="AQ18" s="13"/>
      <c r="AR18" s="45"/>
      <c r="AS18" s="67"/>
      <c r="AT18" s="67"/>
      <c r="AU18" s="7"/>
      <c r="AV18" s="7"/>
      <c r="AW18" s="26"/>
      <c r="AX18" s="11"/>
      <c r="AY18" s="11"/>
      <c r="AZ18" s="128"/>
      <c r="BA18" s="13"/>
      <c r="BB18" s="45"/>
      <c r="BC18" s="67"/>
      <c r="BD18" s="67"/>
      <c r="BE18" s="7"/>
      <c r="BF18" s="7"/>
      <c r="BG18" s="26"/>
      <c r="BH18" s="11"/>
      <c r="BI18" s="11"/>
      <c r="BJ18" s="128"/>
      <c r="BK18" s="13"/>
      <c r="BL18" s="45"/>
      <c r="BM18" s="67"/>
      <c r="BN18" s="67"/>
      <c r="BO18" s="7"/>
      <c r="BP18" s="7"/>
      <c r="BQ18" s="26"/>
      <c r="BR18" s="11"/>
      <c r="BS18" s="11"/>
      <c r="BT18" s="128"/>
      <c r="BU18" s="13"/>
      <c r="BV18" s="45"/>
      <c r="BW18" s="67"/>
      <c r="BX18" s="67"/>
      <c r="BY18" s="7"/>
      <c r="BZ18" s="7"/>
      <c r="CA18" s="26"/>
      <c r="CB18" s="11"/>
      <c r="CC18" s="11"/>
      <c r="CD18" s="128"/>
      <c r="CE18" s="13"/>
      <c r="CF18" s="45"/>
      <c r="CG18" s="67"/>
      <c r="CH18" s="67"/>
      <c r="CI18" s="7"/>
      <c r="CJ18" s="7"/>
      <c r="CK18" s="26"/>
      <c r="CL18" s="11"/>
      <c r="CM18" s="11"/>
      <c r="CN18" s="128"/>
      <c r="CO18" s="13"/>
      <c r="CP18" s="45"/>
      <c r="CQ18" s="67"/>
      <c r="CR18" s="67"/>
      <c r="CS18" s="7"/>
      <c r="CT18" s="7"/>
      <c r="CU18" s="26"/>
      <c r="CV18" s="11"/>
      <c r="CW18" s="11"/>
      <c r="CX18" s="138"/>
      <c r="DH18" s="138"/>
      <c r="DR18" s="138"/>
      <c r="EB18" s="138"/>
      <c r="EL18" s="138"/>
      <c r="EV18" s="138"/>
      <c r="FF18" s="138"/>
      <c r="FP18" s="138"/>
      <c r="FZ18" s="138"/>
      <c r="GJ18" s="138"/>
      <c r="GT18" s="138"/>
      <c r="HD18" s="138"/>
      <c r="HN18" s="138"/>
      <c r="HX18" s="138"/>
      <c r="IH18" s="138"/>
    </row>
    <row xmlns:x14ac="http://schemas.microsoft.com/office/spreadsheetml/2009/9/ac" r="19" s="2" customFormat="true" x14ac:dyDescent="0.25">
      <c r="A19" s="391" t="str">
        <f ca="true">IF(ISBLANK('Data Summary'!A21),"",'Data Summary'!A21)</f>
        <v/>
      </c>
      <c r="B19" s="128"/>
      <c r="C19" s="6"/>
      <c r="D19" s="110"/>
      <c r="E19" s="67"/>
      <c r="F19" s="67"/>
      <c r="G19" s="67"/>
      <c r="H19" s="45"/>
      <c r="I19" s="68"/>
      <c r="J19" s="11"/>
      <c r="K19" s="11"/>
      <c r="L19" s="128"/>
      <c r="M19" s="6"/>
      <c r="N19" s="45"/>
      <c r="O19" s="67"/>
      <c r="P19" s="67"/>
      <c r="Q19" s="67"/>
      <c r="R19" s="67"/>
      <c r="S19" s="68"/>
      <c r="T19" s="11"/>
      <c r="U19" s="11"/>
      <c r="V19" s="128"/>
      <c r="W19" s="6"/>
      <c r="X19" s="45"/>
      <c r="Y19" s="67"/>
      <c r="Z19" s="67"/>
      <c r="AA19" s="67"/>
      <c r="AB19" s="67"/>
      <c r="AC19" s="68"/>
      <c r="AD19" s="11"/>
      <c r="AE19" s="11"/>
      <c r="AF19" s="128"/>
      <c r="AG19" s="6"/>
      <c r="AH19" s="45"/>
      <c r="AI19" s="67"/>
      <c r="AJ19" s="67"/>
      <c r="AK19" s="67"/>
      <c r="AL19" s="67"/>
      <c r="AM19" s="68"/>
      <c r="AN19" s="11"/>
      <c r="AO19" s="11"/>
      <c r="AP19" s="128"/>
      <c r="AQ19" s="6"/>
      <c r="AR19" s="45"/>
      <c r="AS19" s="67"/>
      <c r="AT19" s="67"/>
      <c r="AU19" s="67"/>
      <c r="AV19" s="67"/>
      <c r="AW19" s="68"/>
      <c r="AX19" s="11"/>
      <c r="AY19" s="11"/>
      <c r="AZ19" s="128"/>
      <c r="BA19" s="6"/>
      <c r="BB19" s="45"/>
      <c r="BC19" s="67"/>
      <c r="BD19" s="67"/>
      <c r="BE19" s="67"/>
      <c r="BF19" s="67"/>
      <c r="BG19" s="68"/>
      <c r="BH19" s="11"/>
      <c r="BI19" s="11"/>
      <c r="BJ19" s="128"/>
      <c r="BK19" s="6"/>
      <c r="BL19" s="45"/>
      <c r="BM19" s="67"/>
      <c r="BN19" s="67"/>
      <c r="BO19" s="67"/>
      <c r="BP19" s="67"/>
      <c r="BQ19" s="68"/>
      <c r="BR19" s="11"/>
      <c r="BS19" s="11"/>
      <c r="BT19" s="128"/>
      <c r="BU19" s="6"/>
      <c r="BV19" s="45"/>
      <c r="BW19" s="67"/>
      <c r="BX19" s="67"/>
      <c r="BY19" s="67"/>
      <c r="BZ19" s="67"/>
      <c r="CA19" s="68"/>
      <c r="CB19" s="11"/>
      <c r="CC19" s="11"/>
      <c r="CD19" s="128"/>
      <c r="CE19" s="6"/>
      <c r="CF19" s="45"/>
      <c r="CG19" s="67"/>
      <c r="CH19" s="67"/>
      <c r="CI19" s="67"/>
      <c r="CJ19" s="67"/>
      <c r="CK19" s="68"/>
      <c r="CL19" s="11"/>
      <c r="CM19" s="11"/>
      <c r="CN19" s="128"/>
      <c r="CO19" s="6"/>
      <c r="CP19" s="45"/>
      <c r="CQ19" s="67"/>
      <c r="CR19" s="67"/>
      <c r="CS19" s="67"/>
      <c r="CT19" s="67"/>
      <c r="CU19" s="68"/>
      <c r="CV19" s="11"/>
      <c r="CW19" s="11"/>
      <c r="CX19" s="138"/>
      <c r="DH19" s="138"/>
      <c r="DR19" s="138"/>
      <c r="EB19" s="138"/>
      <c r="EL19" s="138"/>
      <c r="EV19" s="138"/>
      <c r="FF19" s="138"/>
      <c r="FP19" s="138"/>
      <c r="FZ19" s="138"/>
      <c r="GJ19" s="138"/>
      <c r="GT19" s="138"/>
      <c r="HD19" s="138"/>
      <c r="HN19" s="138"/>
      <c r="HX19" s="138"/>
      <c r="IH19" s="138"/>
    </row>
    <row xmlns:x14ac="http://schemas.microsoft.com/office/spreadsheetml/2009/9/ac" r="20" s="2" customFormat="true" x14ac:dyDescent="0.25">
      <c r="A20" s="391" t="str">
        <f ca="true">IF(ISBLANK('Data Summary'!A22),"",'Data Summary'!A22)</f>
        <v/>
      </c>
      <c r="B20" s="128"/>
      <c r="C20" s="6"/>
      <c r="D20" s="111"/>
      <c r="E20" s="67"/>
      <c r="F20" s="67"/>
      <c r="G20" s="67"/>
      <c r="H20" s="67"/>
      <c r="I20" s="69"/>
      <c r="J20" s="11"/>
      <c r="K20" s="11"/>
      <c r="L20" s="128"/>
      <c r="M20" s="6"/>
      <c r="N20" s="67"/>
      <c r="O20" s="67"/>
      <c r="P20" s="67"/>
      <c r="Q20" s="67"/>
      <c r="R20" s="67"/>
      <c r="S20" s="69"/>
      <c r="T20" s="11"/>
      <c r="U20" s="11"/>
      <c r="V20" s="128"/>
      <c r="W20" s="6"/>
      <c r="X20" s="67"/>
      <c r="Y20" s="67"/>
      <c r="Z20" s="67"/>
      <c r="AA20" s="67"/>
      <c r="AB20" s="67"/>
      <c r="AC20" s="69"/>
      <c r="AD20" s="11"/>
      <c r="AE20" s="11"/>
      <c r="AF20" s="128"/>
      <c r="AG20" s="6"/>
      <c r="AH20" s="67"/>
      <c r="AI20" s="67"/>
      <c r="AJ20" s="67"/>
      <c r="AK20" s="67"/>
      <c r="AL20" s="67"/>
      <c r="AM20" s="69"/>
      <c r="AN20" s="11"/>
      <c r="AO20" s="11"/>
      <c r="AP20" s="128"/>
      <c r="AQ20" s="6"/>
      <c r="AR20" s="67"/>
      <c r="AS20" s="67"/>
      <c r="AT20" s="67"/>
      <c r="AU20" s="67"/>
      <c r="AV20" s="67"/>
      <c r="AW20" s="69"/>
      <c r="AX20" s="11"/>
      <c r="AY20" s="11"/>
      <c r="AZ20" s="128"/>
      <c r="BA20" s="6"/>
      <c r="BB20" s="67"/>
      <c r="BC20" s="67"/>
      <c r="BD20" s="67"/>
      <c r="BE20" s="67"/>
      <c r="BF20" s="67"/>
      <c r="BG20" s="69"/>
      <c r="BH20" s="11"/>
      <c r="BI20" s="11"/>
      <c r="BJ20" s="128"/>
      <c r="BK20" s="6"/>
      <c r="BL20" s="67"/>
      <c r="BM20" s="67"/>
      <c r="BN20" s="67"/>
      <c r="BO20" s="67"/>
      <c r="BP20" s="67"/>
      <c r="BQ20" s="69"/>
      <c r="BR20" s="11"/>
      <c r="BS20" s="11"/>
      <c r="BT20" s="128"/>
      <c r="BU20" s="6"/>
      <c r="BV20" s="67"/>
      <c r="BW20" s="67"/>
      <c r="BX20" s="67"/>
      <c r="BY20" s="67"/>
      <c r="BZ20" s="67"/>
      <c r="CA20" s="69"/>
      <c r="CB20" s="11"/>
      <c r="CC20" s="11"/>
      <c r="CD20" s="128"/>
      <c r="CE20" s="6"/>
      <c r="CF20" s="67"/>
      <c r="CG20" s="67"/>
      <c r="CH20" s="67"/>
      <c r="CI20" s="67"/>
      <c r="CJ20" s="67"/>
      <c r="CK20" s="69"/>
      <c r="CL20" s="11"/>
      <c r="CM20" s="11"/>
      <c r="CN20" s="128"/>
      <c r="CO20" s="6"/>
      <c r="CP20" s="67"/>
      <c r="CQ20" s="67"/>
      <c r="CR20" s="67"/>
      <c r="CS20" s="67"/>
      <c r="CT20" s="67"/>
      <c r="CU20" s="69"/>
      <c r="CV20" s="11"/>
      <c r="CW20" s="11"/>
      <c r="CX20" s="138"/>
      <c r="DH20" s="138"/>
      <c r="DR20" s="138"/>
      <c r="EB20" s="138"/>
      <c r="EL20" s="138"/>
      <c r="EV20" s="138"/>
      <c r="FF20" s="138"/>
      <c r="FP20" s="138"/>
      <c r="FZ20" s="138"/>
      <c r="GJ20" s="138"/>
      <c r="GT20" s="138"/>
      <c r="HD20" s="138"/>
      <c r="HN20" s="138"/>
      <c r="HX20" s="138"/>
      <c r="IH20" s="138"/>
    </row>
    <row xmlns:x14ac="http://schemas.microsoft.com/office/spreadsheetml/2009/9/ac" r="21" s="2" customFormat="true" x14ac:dyDescent="0.25">
      <c r="A21" s="391" t="str">
        <f ca="true">IF(ISBLANK('Data Summary'!A23),"",'Data Summary'!A23)</f>
        <v/>
      </c>
      <c r="B21" s="128"/>
      <c r="C21" s="13"/>
      <c r="D21" s="112"/>
      <c r="E21" s="7"/>
      <c r="F21" s="7"/>
      <c r="G21" s="7"/>
      <c r="H21" s="7"/>
      <c r="I21" s="69"/>
      <c r="J21" s="11"/>
      <c r="K21" s="11"/>
      <c r="L21" s="128"/>
      <c r="M21" s="13"/>
      <c r="N21" s="7"/>
      <c r="O21" s="7"/>
      <c r="P21" s="7"/>
      <c r="Q21" s="7"/>
      <c r="R21" s="7"/>
      <c r="S21" s="69"/>
      <c r="T21" s="11"/>
      <c r="U21" s="11"/>
      <c r="V21" s="128"/>
      <c r="W21" s="13"/>
      <c r="X21" s="7"/>
      <c r="Y21" s="7"/>
      <c r="Z21" s="7"/>
      <c r="AA21" s="7"/>
      <c r="AB21" s="7"/>
      <c r="AC21" s="69"/>
      <c r="AD21" s="11"/>
      <c r="AE21" s="11"/>
      <c r="AF21" s="128"/>
      <c r="AG21" s="13"/>
      <c r="AH21" s="7"/>
      <c r="AI21" s="7"/>
      <c r="AJ21" s="7"/>
      <c r="AK21" s="7"/>
      <c r="AL21" s="7"/>
      <c r="AM21" s="69"/>
      <c r="AN21" s="11"/>
      <c r="AO21" s="11"/>
      <c r="AP21" s="128"/>
      <c r="AQ21" s="13"/>
      <c r="AR21" s="7"/>
      <c r="AS21" s="7"/>
      <c r="AT21" s="7"/>
      <c r="AU21" s="7"/>
      <c r="AV21" s="7"/>
      <c r="AW21" s="69"/>
      <c r="AX21" s="11"/>
      <c r="AY21" s="11"/>
      <c r="AZ21" s="128"/>
      <c r="BA21" s="13"/>
      <c r="BB21" s="7"/>
      <c r="BC21" s="7"/>
      <c r="BD21" s="7"/>
      <c r="BE21" s="7"/>
      <c r="BF21" s="7"/>
      <c r="BG21" s="69"/>
      <c r="BH21" s="11"/>
      <c r="BI21" s="11"/>
      <c r="BJ21" s="128"/>
      <c r="BK21" s="13"/>
      <c r="BL21" s="7"/>
      <c r="BM21" s="7"/>
      <c r="BN21" s="7"/>
      <c r="BO21" s="7"/>
      <c r="BP21" s="7"/>
      <c r="BQ21" s="69"/>
      <c r="BR21" s="11"/>
      <c r="BS21" s="11"/>
      <c r="BT21" s="128"/>
      <c r="BU21" s="13"/>
      <c r="BV21" s="7"/>
      <c r="BW21" s="7"/>
      <c r="BX21" s="7"/>
      <c r="BY21" s="7"/>
      <c r="BZ21" s="7"/>
      <c r="CA21" s="69"/>
      <c r="CB21" s="11"/>
      <c r="CC21" s="11"/>
      <c r="CD21" s="128"/>
      <c r="CE21" s="13"/>
      <c r="CF21" s="7"/>
      <c r="CG21" s="7"/>
      <c r="CH21" s="7"/>
      <c r="CI21" s="7"/>
      <c r="CJ21" s="7"/>
      <c r="CK21" s="69"/>
      <c r="CL21" s="11"/>
      <c r="CM21" s="11"/>
      <c r="CN21" s="128"/>
      <c r="CO21" s="13"/>
      <c r="CP21" s="7"/>
      <c r="CQ21" s="7"/>
      <c r="CR21" s="7"/>
      <c r="CS21" s="7"/>
      <c r="CT21" s="7"/>
      <c r="CU21" s="69"/>
      <c r="CV21" s="11"/>
      <c r="CW21" s="11"/>
      <c r="CX21" s="138"/>
      <c r="DH21" s="138"/>
      <c r="DR21" s="138"/>
      <c r="EB21" s="138"/>
      <c r="EL21" s="138"/>
      <c r="EV21" s="138"/>
      <c r="FF21" s="138"/>
      <c r="FP21" s="138"/>
      <c r="FZ21" s="138"/>
      <c r="GJ21" s="138"/>
      <c r="GT21" s="138"/>
      <c r="HD21" s="138"/>
      <c r="HN21" s="138"/>
      <c r="HX21" s="138"/>
      <c r="IH21" s="138"/>
    </row>
    <row xmlns:x14ac="http://schemas.microsoft.com/office/spreadsheetml/2009/9/ac" r="22" s="2" customFormat="true" x14ac:dyDescent="0.25">
      <c r="A22" s="391" t="str">
        <f ca="true">IF(ISBLANK('Data Summary'!A24),"",'Data Summary'!A24)</f>
        <v/>
      </c>
      <c r="B22" s="128"/>
      <c r="C22" s="13"/>
      <c r="D22" s="112"/>
      <c r="E22" s="7"/>
      <c r="F22" s="7"/>
      <c r="G22" s="7"/>
      <c r="H22" s="7"/>
      <c r="I22" s="26"/>
      <c r="J22" s="11"/>
      <c r="K22" s="11"/>
      <c r="L22" s="128"/>
      <c r="M22" s="13"/>
      <c r="N22" s="7"/>
      <c r="O22" s="7"/>
      <c r="P22" s="7"/>
      <c r="Q22" s="7"/>
      <c r="R22" s="7"/>
      <c r="S22" s="26"/>
      <c r="T22" s="11"/>
      <c r="U22" s="11"/>
      <c r="V22" s="128"/>
      <c r="W22" s="13"/>
      <c r="X22" s="7"/>
      <c r="Y22" s="7"/>
      <c r="Z22" s="7"/>
      <c r="AA22" s="7"/>
      <c r="AB22" s="7"/>
      <c r="AC22" s="26"/>
      <c r="AD22" s="11"/>
      <c r="AE22" s="11"/>
      <c r="AF22" s="128"/>
      <c r="AG22" s="13"/>
      <c r="AH22" s="7"/>
      <c r="AI22" s="7"/>
      <c r="AJ22" s="7"/>
      <c r="AK22" s="7"/>
      <c r="AL22" s="7"/>
      <c r="AM22" s="26"/>
      <c r="AN22" s="11"/>
      <c r="AO22" s="11"/>
      <c r="AP22" s="128"/>
      <c r="AQ22" s="13"/>
      <c r="AR22" s="7"/>
      <c r="AS22" s="7"/>
      <c r="AT22" s="7"/>
      <c r="AU22" s="7"/>
      <c r="AV22" s="7"/>
      <c r="AW22" s="26"/>
      <c r="AX22" s="11"/>
      <c r="AY22" s="11"/>
      <c r="AZ22" s="128"/>
      <c r="BA22" s="13"/>
      <c r="BB22" s="7"/>
      <c r="BC22" s="7"/>
      <c r="BD22" s="7"/>
      <c r="BE22" s="7"/>
      <c r="BF22" s="7"/>
      <c r="BG22" s="26"/>
      <c r="BH22" s="11"/>
      <c r="BI22" s="11"/>
      <c r="BJ22" s="128"/>
      <c r="BK22" s="13"/>
      <c r="BL22" s="7"/>
      <c r="BM22" s="7"/>
      <c r="BN22" s="7"/>
      <c r="BO22" s="7"/>
      <c r="BP22" s="7"/>
      <c r="BQ22" s="26"/>
      <c r="BR22" s="11"/>
      <c r="BS22" s="11"/>
      <c r="BT22" s="128"/>
      <c r="BU22" s="13"/>
      <c r="BV22" s="7"/>
      <c r="BW22" s="7"/>
      <c r="BX22" s="7"/>
      <c r="BY22" s="7"/>
      <c r="BZ22" s="7"/>
      <c r="CA22" s="26"/>
      <c r="CB22" s="11"/>
      <c r="CC22" s="11"/>
      <c r="CD22" s="128"/>
      <c r="CE22" s="13"/>
      <c r="CF22" s="7"/>
      <c r="CG22" s="7"/>
      <c r="CH22" s="7"/>
      <c r="CI22" s="7"/>
      <c r="CJ22" s="7"/>
      <c r="CK22" s="26"/>
      <c r="CL22" s="11"/>
      <c r="CM22" s="11"/>
      <c r="CN22" s="128"/>
      <c r="CO22" s="13"/>
      <c r="CP22" s="7"/>
      <c r="CQ22" s="7"/>
      <c r="CR22" s="7"/>
      <c r="CS22" s="7"/>
      <c r="CT22" s="7"/>
      <c r="CU22" s="26"/>
      <c r="CV22" s="11"/>
      <c r="CW22" s="11"/>
      <c r="CX22" s="138"/>
      <c r="DH22" s="138"/>
      <c r="DR22" s="138"/>
      <c r="EB22" s="138"/>
      <c r="EL22" s="138"/>
      <c r="EV22" s="138"/>
      <c r="FF22" s="138"/>
      <c r="FP22" s="138"/>
      <c r="FZ22" s="138"/>
      <c r="GJ22" s="138"/>
      <c r="GT22" s="138"/>
      <c r="HD22" s="138"/>
      <c r="HN22" s="138"/>
      <c r="HX22" s="138"/>
      <c r="IH22" s="138"/>
    </row>
    <row xmlns:x14ac="http://schemas.microsoft.com/office/spreadsheetml/2009/9/ac" r="23" s="2" customFormat="true" x14ac:dyDescent="0.25">
      <c r="A23" s="391" t="str">
        <f ca="true">IF(ISBLANK('Data Summary'!A25),"",'Data Summary'!A25)</f>
        <v/>
      </c>
      <c r="B23" s="128"/>
      <c r="C23" s="13"/>
      <c r="D23" s="7"/>
      <c r="E23" s="7"/>
      <c r="F23" s="7"/>
      <c r="G23" s="7"/>
      <c r="H23" s="7"/>
      <c r="I23" s="26"/>
      <c r="J23" s="11"/>
      <c r="K23" s="11"/>
      <c r="L23" s="128"/>
      <c r="M23" s="13"/>
      <c r="N23" s="7"/>
      <c r="O23" s="7"/>
      <c r="P23" s="7"/>
      <c r="Q23" s="7"/>
      <c r="R23" s="7"/>
      <c r="S23" s="26"/>
      <c r="T23" s="11"/>
      <c r="U23" s="11"/>
      <c r="V23" s="128"/>
      <c r="W23" s="13"/>
      <c r="X23" s="7"/>
      <c r="Y23" s="7"/>
      <c r="Z23" s="7"/>
      <c r="AA23" s="7"/>
      <c r="AB23" s="7"/>
      <c r="AC23" s="26"/>
      <c r="AD23" s="11"/>
      <c r="AE23" s="11"/>
      <c r="AF23" s="128"/>
      <c r="AG23" s="13"/>
      <c r="AH23" s="7"/>
      <c r="AI23" s="7"/>
      <c r="AJ23" s="7"/>
      <c r="AK23" s="7"/>
      <c r="AL23" s="7"/>
      <c r="AM23" s="26"/>
      <c r="AN23" s="11"/>
      <c r="AO23" s="11"/>
      <c r="AP23" s="128"/>
      <c r="AQ23" s="13"/>
      <c r="AR23" s="7"/>
      <c r="AS23" s="7"/>
      <c r="AT23" s="7"/>
      <c r="AU23" s="7"/>
      <c r="AV23" s="7"/>
      <c r="AW23" s="26"/>
      <c r="AX23" s="11"/>
      <c r="AY23" s="11"/>
      <c r="AZ23" s="128"/>
      <c r="BA23" s="13"/>
      <c r="BB23" s="7"/>
      <c r="BC23" s="7"/>
      <c r="BD23" s="7"/>
      <c r="BE23" s="7"/>
      <c r="BF23" s="7"/>
      <c r="BG23" s="26"/>
      <c r="BH23" s="11"/>
      <c r="BI23" s="11"/>
      <c r="BJ23" s="128"/>
      <c r="BK23" s="13"/>
      <c r="BL23" s="7"/>
      <c r="BM23" s="7"/>
      <c r="BN23" s="7"/>
      <c r="BO23" s="7"/>
      <c r="BP23" s="7"/>
      <c r="BQ23" s="26"/>
      <c r="BR23" s="11"/>
      <c r="BS23" s="11"/>
      <c r="BT23" s="128"/>
      <c r="BU23" s="13"/>
      <c r="BV23" s="7"/>
      <c r="BW23" s="7"/>
      <c r="BX23" s="7"/>
      <c r="BY23" s="7"/>
      <c r="BZ23" s="7"/>
      <c r="CA23" s="26"/>
      <c r="CB23" s="11"/>
      <c r="CC23" s="11"/>
      <c r="CD23" s="128"/>
      <c r="CE23" s="13"/>
      <c r="CF23" s="7"/>
      <c r="CG23" s="7"/>
      <c r="CH23" s="7"/>
      <c r="CI23" s="7"/>
      <c r="CJ23" s="7"/>
      <c r="CK23" s="26"/>
      <c r="CL23" s="11"/>
      <c r="CM23" s="11"/>
      <c r="CN23" s="128"/>
      <c r="CO23" s="13"/>
      <c r="CP23" s="7"/>
      <c r="CQ23" s="7"/>
      <c r="CR23" s="7"/>
      <c r="CS23" s="7"/>
      <c r="CT23" s="7"/>
      <c r="CU23" s="26"/>
      <c r="CV23" s="11"/>
      <c r="CW23" s="11"/>
      <c r="CX23" s="138"/>
      <c r="DH23" s="138"/>
      <c r="DR23" s="138"/>
      <c r="EB23" s="138"/>
      <c r="EL23" s="138"/>
      <c r="EV23" s="138"/>
      <c r="FF23" s="138"/>
      <c r="FP23" s="138"/>
      <c r="FZ23" s="138"/>
      <c r="GJ23" s="138"/>
      <c r="GT23" s="138"/>
      <c r="HD23" s="138"/>
      <c r="HN23" s="138"/>
      <c r="HX23" s="138"/>
      <c r="IH23" s="138"/>
    </row>
    <row xmlns:x14ac="http://schemas.microsoft.com/office/spreadsheetml/2009/9/ac" r="24" s="2" customFormat="true" x14ac:dyDescent="0.25">
      <c r="A24" s="391" t="str">
        <f ca="true">IF(ISBLANK('Data Summary'!A26),"",'Data Summary'!A26)</f>
        <v/>
      </c>
      <c r="B24" s="128"/>
      <c r="C24" s="13"/>
      <c r="D24" s="7"/>
      <c r="E24" s="7"/>
      <c r="F24" s="7"/>
      <c r="G24" s="7"/>
      <c r="H24" s="7"/>
      <c r="I24" s="26"/>
      <c r="J24" s="11"/>
      <c r="K24" s="11"/>
      <c r="L24" s="128"/>
      <c r="M24" s="13"/>
      <c r="N24" s="7"/>
      <c r="O24" s="7"/>
      <c r="P24" s="7"/>
      <c r="Q24" s="7"/>
      <c r="R24" s="7"/>
      <c r="S24" s="26"/>
      <c r="T24" s="11"/>
      <c r="U24" s="11"/>
      <c r="V24" s="128"/>
      <c r="W24" s="13"/>
      <c r="X24" s="7"/>
      <c r="Y24" s="7"/>
      <c r="Z24" s="7"/>
      <c r="AA24" s="7"/>
      <c r="AB24" s="7"/>
      <c r="AC24" s="26"/>
      <c r="AD24" s="11"/>
      <c r="AE24" s="11"/>
      <c r="AF24" s="128"/>
      <c r="AG24" s="13"/>
      <c r="AH24" s="7"/>
      <c r="AI24" s="7"/>
      <c r="AJ24" s="7"/>
      <c r="AK24" s="7"/>
      <c r="AL24" s="7"/>
      <c r="AM24" s="26"/>
      <c r="AN24" s="11"/>
      <c r="AO24" s="11"/>
      <c r="AP24" s="128"/>
      <c r="AQ24" s="13"/>
      <c r="AR24" s="7"/>
      <c r="AS24" s="7"/>
      <c r="AT24" s="7"/>
      <c r="AU24" s="7"/>
      <c r="AV24" s="7"/>
      <c r="AW24" s="26"/>
      <c r="AX24" s="11"/>
      <c r="AY24" s="11"/>
      <c r="AZ24" s="128"/>
      <c r="BA24" s="13"/>
      <c r="BB24" s="7"/>
      <c r="BC24" s="7"/>
      <c r="BD24" s="7"/>
      <c r="BE24" s="7"/>
      <c r="BF24" s="7"/>
      <c r="BG24" s="26"/>
      <c r="BH24" s="11"/>
      <c r="BI24" s="11"/>
      <c r="BJ24" s="128"/>
      <c r="BK24" s="13"/>
      <c r="BL24" s="7"/>
      <c r="BM24" s="7"/>
      <c r="BN24" s="7"/>
      <c r="BO24" s="7"/>
      <c r="BP24" s="7"/>
      <c r="BQ24" s="26"/>
      <c r="BR24" s="11"/>
      <c r="BS24" s="11"/>
      <c r="BT24" s="128"/>
      <c r="BU24" s="13"/>
      <c r="BV24" s="7"/>
      <c r="BW24" s="7"/>
      <c r="BX24" s="7"/>
      <c r="BY24" s="7"/>
      <c r="BZ24" s="7"/>
      <c r="CA24" s="26"/>
      <c r="CB24" s="11"/>
      <c r="CC24" s="11"/>
      <c r="CD24" s="128"/>
      <c r="CE24" s="13"/>
      <c r="CF24" s="7"/>
      <c r="CG24" s="7"/>
      <c r="CH24" s="7"/>
      <c r="CI24" s="7"/>
      <c r="CJ24" s="7"/>
      <c r="CK24" s="26"/>
      <c r="CL24" s="11"/>
      <c r="CM24" s="11"/>
      <c r="CN24" s="128"/>
      <c r="CO24" s="13"/>
      <c r="CP24" s="7"/>
      <c r="CQ24" s="7"/>
      <c r="CR24" s="7"/>
      <c r="CS24" s="7"/>
      <c r="CT24" s="7"/>
      <c r="CU24" s="26"/>
      <c r="CV24" s="11"/>
      <c r="CW24" s="11"/>
      <c r="CX24" s="138"/>
      <c r="DH24" s="138"/>
      <c r="DR24" s="138"/>
      <c r="EB24" s="138"/>
      <c r="EL24" s="138"/>
      <c r="EV24" s="138"/>
      <c r="FF24" s="138"/>
      <c r="FP24" s="138"/>
      <c r="FZ24" s="138"/>
      <c r="GJ24" s="138"/>
      <c r="GT24" s="138"/>
      <c r="HD24" s="138"/>
      <c r="HN24" s="138"/>
      <c r="HX24" s="138"/>
      <c r="IH24" s="138"/>
    </row>
    <row xmlns:x14ac="http://schemas.microsoft.com/office/spreadsheetml/2009/9/ac" r="25" s="2" customFormat="true" x14ac:dyDescent="0.25">
      <c r="A25" s="391" t="str">
        <f ca="true">IF(ISBLANK('Data Summary'!A27),"",'Data Summary'!A27)</f>
        <v/>
      </c>
      <c r="B25" s="128"/>
      <c r="C25" s="13"/>
      <c r="D25" s="7"/>
      <c r="E25" s="7"/>
      <c r="F25" s="7"/>
      <c r="G25" s="7"/>
      <c r="H25" s="7"/>
      <c r="I25" s="26"/>
      <c r="J25" s="11"/>
      <c r="K25" s="11"/>
      <c r="L25" s="128"/>
      <c r="M25" s="13"/>
      <c r="N25" s="7"/>
      <c r="O25" s="7"/>
      <c r="P25" s="7"/>
      <c r="Q25" s="7"/>
      <c r="R25" s="7"/>
      <c r="S25" s="26"/>
      <c r="T25" s="11"/>
      <c r="U25" s="11"/>
      <c r="V25" s="128"/>
      <c r="W25" s="13"/>
      <c r="X25" s="7"/>
      <c r="Y25" s="7"/>
      <c r="Z25" s="7"/>
      <c r="AA25" s="7"/>
      <c r="AB25" s="7"/>
      <c r="AC25" s="26"/>
      <c r="AD25" s="11"/>
      <c r="AE25" s="11"/>
      <c r="AF25" s="128"/>
      <c r="AG25" s="13"/>
      <c r="AH25" s="7"/>
      <c r="AI25" s="7"/>
      <c r="AJ25" s="7"/>
      <c r="AK25" s="7"/>
      <c r="AL25" s="7"/>
      <c r="AM25" s="26"/>
      <c r="AN25" s="11"/>
      <c r="AO25" s="11"/>
      <c r="AP25" s="128"/>
      <c r="AQ25" s="13"/>
      <c r="AR25" s="7"/>
      <c r="AS25" s="7"/>
      <c r="AT25" s="7"/>
      <c r="AU25" s="7"/>
      <c r="AV25" s="7"/>
      <c r="AW25" s="26"/>
      <c r="AX25" s="11"/>
      <c r="AY25" s="11"/>
      <c r="AZ25" s="128"/>
      <c r="BA25" s="13"/>
      <c r="BB25" s="7"/>
      <c r="BC25" s="7"/>
      <c r="BD25" s="7"/>
      <c r="BE25" s="7"/>
      <c r="BF25" s="7"/>
      <c r="BG25" s="26"/>
      <c r="BH25" s="11"/>
      <c r="BI25" s="11"/>
      <c r="BJ25" s="128"/>
      <c r="BK25" s="13"/>
      <c r="BL25" s="7"/>
      <c r="BM25" s="7"/>
      <c r="BN25" s="7"/>
      <c r="BO25" s="7"/>
      <c r="BP25" s="7"/>
      <c r="BQ25" s="26"/>
      <c r="BR25" s="11"/>
      <c r="BS25" s="11"/>
      <c r="BT25" s="128"/>
      <c r="BU25" s="13"/>
      <c r="BV25" s="7"/>
      <c r="BW25" s="7"/>
      <c r="BX25" s="7"/>
      <c r="BY25" s="7"/>
      <c r="BZ25" s="7"/>
      <c r="CA25" s="26"/>
      <c r="CB25" s="11"/>
      <c r="CC25" s="11"/>
      <c r="CD25" s="128"/>
      <c r="CE25" s="13"/>
      <c r="CF25" s="7"/>
      <c r="CG25" s="7"/>
      <c r="CH25" s="7"/>
      <c r="CI25" s="7"/>
      <c r="CJ25" s="7"/>
      <c r="CK25" s="26"/>
      <c r="CL25" s="11"/>
      <c r="CM25" s="11"/>
      <c r="CN25" s="128"/>
      <c r="CO25" s="13"/>
      <c r="CP25" s="7"/>
      <c r="CQ25" s="7"/>
      <c r="CR25" s="7"/>
      <c r="CS25" s="7"/>
      <c r="CT25" s="7"/>
      <c r="CU25" s="26"/>
      <c r="CV25" s="11"/>
      <c r="CW25" s="11"/>
      <c r="CX25" s="138"/>
      <c r="DH25" s="138"/>
      <c r="DR25" s="138"/>
      <c r="EB25" s="138"/>
      <c r="EL25" s="138"/>
      <c r="EV25" s="138"/>
      <c r="FF25" s="138"/>
      <c r="FP25" s="138"/>
      <c r="FZ25" s="138"/>
      <c r="GJ25" s="138"/>
      <c r="GT25" s="138"/>
      <c r="HD25" s="138"/>
      <c r="HN25" s="138"/>
      <c r="HX25" s="138"/>
      <c r="IH25" s="138"/>
    </row>
    <row xmlns:x14ac="http://schemas.microsoft.com/office/spreadsheetml/2009/9/ac" r="26" s="2" customFormat="true" ht="83.25" customHeight="true" x14ac:dyDescent="0.25">
      <c r="A26" s="391" t="str">
        <f ca="true">IF(ISBLANK('Data Summary'!A28),"",'Data Summary'!A28)</f>
        <v/>
      </c>
      <c r="B26" s="130" t="s">
        <v>13</v>
      </c>
      <c r="C26" s="574" t="s">
        <v>172</v>
      </c>
      <c r="D26" s="574"/>
      <c r="E26" s="574"/>
      <c r="F26" s="574"/>
      <c r="G26" s="574"/>
      <c r="H26" s="574"/>
      <c r="I26" s="575"/>
      <c r="J26" s="11"/>
      <c r="K26" s="11"/>
      <c r="L26" s="130" t="s">
        <v>13</v>
      </c>
      <c r="M26" s="574" t="s">
        <v>196</v>
      </c>
      <c r="N26" s="574"/>
      <c r="O26" s="574"/>
      <c r="P26" s="574"/>
      <c r="Q26" s="574"/>
      <c r="R26" s="574"/>
      <c r="S26" s="575"/>
      <c r="T26" s="11"/>
      <c r="U26" s="11"/>
      <c r="V26" s="130" t="s">
        <v>13</v>
      </c>
      <c r="W26" s="574" t="s">
        <v>163</v>
      </c>
      <c r="X26" s="574"/>
      <c r="Y26" s="574"/>
      <c r="Z26" s="574"/>
      <c r="AA26" s="574"/>
      <c r="AB26" s="574"/>
      <c r="AC26" s="575"/>
      <c r="AD26" s="11"/>
      <c r="AE26" s="11"/>
      <c r="AF26" s="130" t="s">
        <v>13</v>
      </c>
      <c r="AG26" s="574" t="s">
        <v>164</v>
      </c>
      <c r="AH26" s="574"/>
      <c r="AI26" s="574"/>
      <c r="AJ26" s="574"/>
      <c r="AK26" s="574"/>
      <c r="AL26" s="574"/>
      <c r="AM26" s="575"/>
      <c r="AN26" s="11"/>
      <c r="AO26" s="11"/>
      <c r="AP26" s="130" t="s">
        <v>13</v>
      </c>
      <c r="AQ26" s="574" t="s">
        <v>197</v>
      </c>
      <c r="AR26" s="574"/>
      <c r="AS26" s="574"/>
      <c r="AT26" s="574"/>
      <c r="AU26" s="574"/>
      <c r="AV26" s="574"/>
      <c r="AW26" s="575"/>
      <c r="AX26" s="11"/>
      <c r="AY26" s="11"/>
      <c r="AZ26" s="130" t="s">
        <v>13</v>
      </c>
      <c r="BA26" s="574" t="s">
        <v>270</v>
      </c>
      <c r="BB26" s="574"/>
      <c r="BC26" s="574"/>
      <c r="BD26" s="574"/>
      <c r="BE26" s="574"/>
      <c r="BF26" s="574"/>
      <c r="BG26" s="575"/>
      <c r="BH26" s="11"/>
      <c r="BI26" s="11"/>
      <c r="BJ26" s="130" t="s">
        <v>13</v>
      </c>
      <c r="BK26" s="574" t="s">
        <v>198</v>
      </c>
      <c r="BL26" s="574"/>
      <c r="BM26" s="574"/>
      <c r="BN26" s="574"/>
      <c r="BO26" s="574"/>
      <c r="BP26" s="574"/>
      <c r="BQ26" s="575"/>
      <c r="BR26" s="11"/>
      <c r="BS26" s="11"/>
      <c r="BT26" s="130" t="s">
        <v>13</v>
      </c>
      <c r="BU26" s="574" t="s">
        <v>270</v>
      </c>
      <c r="BV26" s="574"/>
      <c r="BW26" s="574"/>
      <c r="BX26" s="574"/>
      <c r="BY26" s="574"/>
      <c r="BZ26" s="574"/>
      <c r="CA26" s="575"/>
      <c r="CB26" s="11"/>
      <c r="CC26" s="11"/>
      <c r="CD26" s="130" t="s">
        <v>13</v>
      </c>
      <c r="CE26" s="574" t="s">
        <v>271</v>
      </c>
      <c r="CF26" s="574"/>
      <c r="CG26" s="574"/>
      <c r="CH26" s="574"/>
      <c r="CI26" s="574"/>
      <c r="CJ26" s="574"/>
      <c r="CK26" s="575"/>
      <c r="CL26" s="11"/>
      <c r="CM26" s="11"/>
      <c r="CN26" s="130" t="s">
        <v>13</v>
      </c>
      <c r="CO26" s="574" t="s">
        <v>270</v>
      </c>
      <c r="CP26" s="574"/>
      <c r="CQ26" s="574"/>
      <c r="CR26" s="574"/>
      <c r="CS26" s="574"/>
      <c r="CT26" s="574"/>
      <c r="CU26" s="575"/>
      <c r="CV26" s="11"/>
      <c r="CW26" s="11"/>
      <c r="CX26" s="138"/>
      <c r="DH26" s="138"/>
      <c r="DR26" s="138"/>
      <c r="EB26" s="138"/>
      <c r="EL26" s="138"/>
      <c r="EV26" s="138"/>
      <c r="FF26" s="138"/>
      <c r="FP26" s="138"/>
      <c r="FZ26" s="138"/>
      <c r="GJ26" s="138"/>
      <c r="GT26" s="138"/>
      <c r="HD26" s="138"/>
      <c r="HN26" s="138"/>
      <c r="HX26" s="138"/>
      <c r="IH26" s="138"/>
    </row>
    <row xmlns:x14ac="http://schemas.microsoft.com/office/spreadsheetml/2009/9/ac" r="27" s="2" customFormat="true" ht="15.75" customHeight="true" x14ac:dyDescent="0.25">
      <c r="A27" s="391" t="str">
        <f ca="true">IF(ISBLANK('Data Summary'!A29),"",'Data Summary'!A29)</f>
        <v/>
      </c>
      <c r="B27" s="130"/>
      <c r="C27" s="64" t="s">
        <v>121</v>
      </c>
      <c r="D27" s="52"/>
      <c r="E27" s="52"/>
      <c r="F27" s="52"/>
      <c r="G27" s="52"/>
      <c r="H27" s="52"/>
      <c r="I27" s="100"/>
      <c r="J27" s="11"/>
      <c r="K27" s="11"/>
      <c r="L27" s="130"/>
      <c r="M27" s="64" t="s">
        <v>121</v>
      </c>
      <c r="N27" s="52"/>
      <c r="O27" s="52"/>
      <c r="P27" s="52"/>
      <c r="Q27" s="52"/>
      <c r="R27" s="52"/>
      <c r="S27" s="100"/>
      <c r="T27" s="11"/>
      <c r="U27" s="11"/>
      <c r="V27" s="130"/>
      <c r="W27" s="64" t="s">
        <v>121</v>
      </c>
      <c r="X27" s="52"/>
      <c r="Y27" s="52"/>
      <c r="Z27" s="52"/>
      <c r="AA27" s="52"/>
      <c r="AB27" s="52"/>
      <c r="AC27" s="100"/>
      <c r="AD27" s="11"/>
      <c r="AE27" s="11"/>
      <c r="AF27" s="130"/>
      <c r="AG27" s="64" t="s">
        <v>121</v>
      </c>
      <c r="AH27" s="52"/>
      <c r="AI27" s="52"/>
      <c r="AJ27" s="52"/>
      <c r="AK27" s="52"/>
      <c r="AL27" s="52"/>
      <c r="AM27" s="100"/>
      <c r="AN27" s="11"/>
      <c r="AO27" s="11"/>
      <c r="AP27" s="130"/>
      <c r="AQ27" s="64" t="s">
        <v>121</v>
      </c>
      <c r="AR27" s="52"/>
      <c r="AS27" s="52"/>
      <c r="AT27" s="52"/>
      <c r="AU27" s="52"/>
      <c r="AV27" s="52"/>
      <c r="AW27" s="100"/>
      <c r="AX27" s="11"/>
      <c r="AY27" s="11"/>
      <c r="AZ27" s="130"/>
      <c r="BA27" s="64" t="s">
        <v>121</v>
      </c>
      <c r="BB27" s="154"/>
      <c r="BC27" s="154"/>
      <c r="BD27" s="154"/>
      <c r="BE27" s="154"/>
      <c r="BF27" s="154"/>
      <c r="BG27" s="153"/>
      <c r="BH27" s="11"/>
      <c r="BI27" s="11"/>
      <c r="BJ27" s="130"/>
      <c r="BK27" s="64" t="s">
        <v>121</v>
      </c>
      <c r="BL27" s="52"/>
      <c r="BM27" s="52"/>
      <c r="BN27" s="52"/>
      <c r="BO27" s="52"/>
      <c r="BP27" s="52"/>
      <c r="BQ27" s="100"/>
      <c r="BR27" s="11"/>
      <c r="BS27" s="11"/>
      <c r="BT27" s="130"/>
      <c r="BU27" s="64" t="s">
        <v>121</v>
      </c>
      <c r="BV27" s="154"/>
      <c r="BW27" s="154"/>
      <c r="BX27" s="154"/>
      <c r="BY27" s="154"/>
      <c r="BZ27" s="154"/>
      <c r="CA27" s="199"/>
      <c r="CB27" s="11"/>
      <c r="CC27" s="11"/>
      <c r="CD27" s="130"/>
      <c r="CE27" s="64" t="s">
        <v>121</v>
      </c>
      <c r="CF27" s="154"/>
      <c r="CG27" s="154"/>
      <c r="CH27" s="154"/>
      <c r="CI27" s="154"/>
      <c r="CJ27" s="154"/>
      <c r="CK27" s="199"/>
      <c r="CL27" s="11"/>
      <c r="CM27" s="11"/>
      <c r="CN27" s="130"/>
      <c r="CO27" s="64" t="s">
        <v>121</v>
      </c>
      <c r="CP27" s="154"/>
      <c r="CQ27" s="154"/>
      <c r="CR27" s="154"/>
      <c r="CS27" s="154"/>
      <c r="CT27" s="154"/>
      <c r="CU27" s="388"/>
      <c r="CV27" s="11"/>
      <c r="CW27" s="11"/>
      <c r="CX27" s="138"/>
      <c r="DH27" s="138"/>
      <c r="DR27" s="138"/>
      <c r="EB27" s="138"/>
      <c r="EL27" s="138"/>
      <c r="EV27" s="138"/>
      <c r="FF27" s="138"/>
      <c r="FP27" s="138"/>
      <c r="FZ27" s="138"/>
      <c r="GJ27" s="138"/>
      <c r="GT27" s="138"/>
      <c r="HD27" s="138"/>
      <c r="HN27" s="138"/>
      <c r="HX27" s="138"/>
      <c r="IH27" s="138"/>
    </row>
    <row xmlns:x14ac="http://schemas.microsoft.com/office/spreadsheetml/2009/9/ac" r="28" s="2" customFormat="true" ht="15.75" customHeight="true" x14ac:dyDescent="0.25">
      <c r="A28" s="391" t="str">
        <f ca="true">IF(ISBLANK('Data Summary'!A30),"",'Data Summary'!A30)</f>
        <v/>
      </c>
      <c r="B28" s="130"/>
      <c r="C28" s="64" t="s">
        <v>103</v>
      </c>
      <c r="D28" s="52"/>
      <c r="E28" s="52"/>
      <c r="F28" s="52"/>
      <c r="G28" s="52"/>
      <c r="H28" s="52"/>
      <c r="I28" s="100" t="s">
        <v>171</v>
      </c>
      <c r="J28" s="11"/>
      <c r="K28" s="11"/>
      <c r="L28" s="130"/>
      <c r="M28" s="64" t="s">
        <v>103</v>
      </c>
      <c r="N28" s="70"/>
      <c r="O28" s="52"/>
      <c r="P28" s="52"/>
      <c r="Q28" s="52"/>
      <c r="R28" s="52"/>
      <c r="S28" s="100"/>
      <c r="T28" s="11"/>
      <c r="U28" s="11"/>
      <c r="V28" s="130"/>
      <c r="W28" s="64" t="s">
        <v>103</v>
      </c>
      <c r="X28" s="70"/>
      <c r="Y28" s="52"/>
      <c r="Z28" s="52"/>
      <c r="AA28" s="52"/>
      <c r="AB28" s="52"/>
      <c r="AC28" s="100" t="s">
        <v>165</v>
      </c>
      <c r="AD28" s="11"/>
      <c r="AE28" s="11"/>
      <c r="AF28" s="130"/>
      <c r="AG28" s="64" t="s">
        <v>103</v>
      </c>
      <c r="AH28" s="70"/>
      <c r="AI28" s="52"/>
      <c r="AJ28" s="52"/>
      <c r="AK28" s="52"/>
      <c r="AL28" s="52"/>
      <c r="AM28" s="100" t="s">
        <v>165</v>
      </c>
      <c r="AN28" s="11"/>
      <c r="AO28" s="11"/>
      <c r="AP28" s="130"/>
      <c r="AQ28" s="64" t="s">
        <v>103</v>
      </c>
      <c r="AR28" s="70" t="s">
        <v>165</v>
      </c>
      <c r="AS28" s="52"/>
      <c r="AT28" s="52"/>
      <c r="AU28" s="52"/>
      <c r="AV28" s="52" t="s">
        <v>165</v>
      </c>
      <c r="AW28" s="100" t="s">
        <v>165</v>
      </c>
      <c r="AX28" s="11"/>
      <c r="AY28" s="11"/>
      <c r="AZ28" s="130"/>
      <c r="BA28" s="64" t="s">
        <v>103</v>
      </c>
      <c r="BB28" s="70"/>
      <c r="BC28" s="52"/>
      <c r="BD28" s="52"/>
      <c r="BE28" s="52"/>
      <c r="BF28" s="52"/>
      <c r="BG28" s="100"/>
      <c r="BH28" s="11"/>
      <c r="BI28" s="11"/>
      <c r="BJ28" s="130"/>
      <c r="BK28" s="64" t="s">
        <v>103</v>
      </c>
      <c r="BL28" s="70"/>
      <c r="BM28" s="52"/>
      <c r="BN28" s="52"/>
      <c r="BO28" s="52"/>
      <c r="BP28" s="52"/>
      <c r="BQ28" s="100" t="s">
        <v>165</v>
      </c>
      <c r="BR28" s="11"/>
      <c r="BS28" s="11"/>
      <c r="BT28" s="130"/>
      <c r="BU28" s="64" t="s">
        <v>103</v>
      </c>
      <c r="BV28" s="70"/>
      <c r="BW28" s="52"/>
      <c r="BX28" s="52"/>
      <c r="BY28" s="52"/>
      <c r="BZ28" s="52"/>
      <c r="CA28" s="100"/>
      <c r="CB28" s="11"/>
      <c r="CC28" s="11"/>
      <c r="CD28" s="130"/>
      <c r="CE28" s="64" t="s">
        <v>103</v>
      </c>
      <c r="CF28" s="70"/>
      <c r="CG28" s="52"/>
      <c r="CH28" s="52"/>
      <c r="CI28" s="52"/>
      <c r="CJ28" s="52"/>
      <c r="CK28" s="100"/>
      <c r="CL28" s="11"/>
      <c r="CM28" s="11"/>
      <c r="CN28" s="130"/>
      <c r="CO28" s="64" t="s">
        <v>103</v>
      </c>
      <c r="CP28" s="70"/>
      <c r="CQ28" s="52"/>
      <c r="CR28" s="52"/>
      <c r="CS28" s="52"/>
      <c r="CT28" s="52"/>
      <c r="CU28" s="100"/>
      <c r="CV28" s="11"/>
      <c r="CW28" s="11"/>
      <c r="CX28" s="138"/>
      <c r="DH28" s="138"/>
      <c r="DR28" s="138"/>
      <c r="EB28" s="138"/>
      <c r="EL28" s="138"/>
      <c r="EV28" s="138"/>
      <c r="FF28" s="138"/>
      <c r="FP28" s="138"/>
      <c r="FZ28" s="138"/>
      <c r="GJ28" s="138"/>
      <c r="GT28" s="138"/>
      <c r="HD28" s="138"/>
      <c r="HN28" s="138"/>
      <c r="HX28" s="138"/>
      <c r="IH28" s="138"/>
    </row>
    <row xmlns:x14ac="http://schemas.microsoft.com/office/spreadsheetml/2009/9/ac" r="29" ht="15.75" customHeight="true" x14ac:dyDescent="0.25">
      <c r="A29" s="391" t="str">
        <f ca="true">IF(ISBLANK('Data Summary'!A31),"",'Data Summary'!A31)</f>
        <v/>
      </c>
      <c r="B29" s="130"/>
      <c r="C29" s="64" t="s">
        <v>166</v>
      </c>
      <c r="D29" s="52"/>
      <c r="E29" s="52"/>
      <c r="F29" s="52"/>
      <c r="G29" s="52"/>
      <c r="H29" s="52"/>
      <c r="I29" s="100"/>
      <c r="J29" s="11"/>
      <c r="K29" s="11"/>
      <c r="L29" s="130"/>
      <c r="M29" s="64" t="s">
        <v>104</v>
      </c>
      <c r="N29" s="52"/>
      <c r="O29" s="52"/>
      <c r="P29" s="52"/>
      <c r="Q29" s="52"/>
      <c r="R29" s="52"/>
      <c r="S29" s="100"/>
      <c r="T29" s="11"/>
      <c r="U29" s="11"/>
      <c r="V29" s="130"/>
      <c r="W29" s="64" t="s">
        <v>104</v>
      </c>
      <c r="X29" s="52"/>
      <c r="Y29" s="52"/>
      <c r="Z29" s="52"/>
      <c r="AA29" s="52"/>
      <c r="AB29" s="52"/>
      <c r="AC29" s="100"/>
      <c r="AD29" s="11"/>
      <c r="AE29" s="11"/>
      <c r="AF29" s="130"/>
      <c r="AG29" s="64" t="s">
        <v>104</v>
      </c>
      <c r="AH29" s="52"/>
      <c r="AI29" s="52"/>
      <c r="AJ29" s="52"/>
      <c r="AK29" s="52"/>
      <c r="AL29" s="52"/>
      <c r="AM29" s="100"/>
      <c r="AN29" s="11"/>
      <c r="AO29" s="11"/>
      <c r="AP29" s="130"/>
      <c r="AQ29" s="64" t="s">
        <v>104</v>
      </c>
      <c r="AR29" s="52"/>
      <c r="AS29" s="52"/>
      <c r="AT29" s="52"/>
      <c r="AU29" s="52"/>
      <c r="AV29" s="52"/>
      <c r="AW29" s="100"/>
      <c r="AX29" s="11"/>
      <c r="AY29" s="11"/>
      <c r="AZ29" s="130"/>
      <c r="BA29" s="64" t="s">
        <v>104</v>
      </c>
      <c r="BB29" s="52" t="s">
        <v>171</v>
      </c>
      <c r="BC29" s="52"/>
      <c r="BD29" s="52"/>
      <c r="BE29" s="52"/>
      <c r="BF29" s="52" t="s">
        <v>171</v>
      </c>
      <c r="BG29" s="100" t="s">
        <v>171</v>
      </c>
      <c r="BH29" s="11"/>
      <c r="BI29" s="11"/>
      <c r="BJ29" s="130"/>
      <c r="BK29" s="64" t="s">
        <v>104</v>
      </c>
      <c r="BL29" s="52"/>
      <c r="BM29" s="52"/>
      <c r="BN29" s="52"/>
      <c r="BO29" s="52"/>
      <c r="BP29" s="52"/>
      <c r="BQ29" s="100"/>
      <c r="BR29" s="11"/>
      <c r="BS29" s="11"/>
      <c r="BT29" s="130"/>
      <c r="BU29" s="64" t="s">
        <v>104</v>
      </c>
      <c r="BV29" s="52" t="s">
        <v>171</v>
      </c>
      <c r="BW29" s="52"/>
      <c r="BX29" s="52"/>
      <c r="BY29" s="52"/>
      <c r="BZ29" s="52" t="s">
        <v>171</v>
      </c>
      <c r="CA29" s="100" t="s">
        <v>171</v>
      </c>
      <c r="CB29" s="11"/>
      <c r="CC29" s="11"/>
      <c r="CD29" s="130"/>
      <c r="CE29" s="64" t="s">
        <v>104</v>
      </c>
      <c r="CF29" s="52" t="s">
        <v>171</v>
      </c>
      <c r="CG29" s="52"/>
      <c r="CH29" s="52"/>
      <c r="CI29" s="52"/>
      <c r="CJ29" s="52" t="s">
        <v>171</v>
      </c>
      <c r="CK29" s="100" t="s">
        <v>171</v>
      </c>
      <c r="CL29" s="11"/>
      <c r="CM29" s="11"/>
      <c r="CN29" s="130"/>
      <c r="CO29" s="64" t="s">
        <v>104</v>
      </c>
      <c r="CP29" s="52" t="s">
        <v>171</v>
      </c>
      <c r="CQ29" s="52"/>
      <c r="CR29" s="52"/>
      <c r="CS29" s="52"/>
      <c r="CT29" s="52" t="s">
        <v>171</v>
      </c>
      <c r="CU29" s="100"/>
      <c r="CV29" s="11"/>
      <c r="CW29" s="11"/>
    </row>
    <row xmlns:x14ac="http://schemas.microsoft.com/office/spreadsheetml/2009/9/ac" r="30" ht="15.75" customHeight="true" x14ac:dyDescent="0.25">
      <c r="A30" s="391" t="str">
        <f ca="true">IF(ISBLANK('Data Summary'!A32),"",'Data Summary'!A32)</f>
        <v/>
      </c>
      <c r="B30" s="131"/>
      <c r="C30" s="12" t="s">
        <v>24</v>
      </c>
      <c r="D30" s="71"/>
      <c r="E30" s="71"/>
      <c r="F30" s="71"/>
      <c r="G30" s="72"/>
      <c r="H30" s="73"/>
      <c r="I30" s="74"/>
      <c r="J30" s="11"/>
      <c r="K30" s="11"/>
      <c r="L30" s="131"/>
      <c r="M30" s="12" t="s">
        <v>24</v>
      </c>
      <c r="N30" s="71"/>
      <c r="O30" s="71"/>
      <c r="P30" s="71"/>
      <c r="Q30" s="72"/>
      <c r="R30" s="73"/>
      <c r="S30" s="74"/>
      <c r="T30" s="11"/>
      <c r="U30" s="11"/>
      <c r="V30" s="131"/>
      <c r="W30" s="12" t="s">
        <v>24</v>
      </c>
      <c r="X30" s="71"/>
      <c r="Y30" s="71"/>
      <c r="Z30" s="71"/>
      <c r="AA30" s="72"/>
      <c r="AB30" s="73"/>
      <c r="AC30" s="74"/>
      <c r="AD30" s="11"/>
      <c r="AE30" s="11"/>
      <c r="AF30" s="131"/>
      <c r="AG30" s="12" t="s">
        <v>24</v>
      </c>
      <c r="AH30" s="71"/>
      <c r="AI30" s="71"/>
      <c r="AJ30" s="71"/>
      <c r="AK30" s="72"/>
      <c r="AL30" s="73"/>
      <c r="AM30" s="74"/>
      <c r="AN30" s="11"/>
      <c r="AO30" s="11"/>
      <c r="AP30" s="131"/>
      <c r="AQ30" s="12" t="s">
        <v>24</v>
      </c>
      <c r="AR30" s="71"/>
      <c r="AS30" s="71"/>
      <c r="AT30" s="71"/>
      <c r="AU30" s="72"/>
      <c r="AV30" s="73"/>
      <c r="AW30" s="74"/>
      <c r="AX30" s="11"/>
      <c r="AY30" s="11"/>
      <c r="AZ30" s="131"/>
      <c r="BA30" s="12" t="s">
        <v>24</v>
      </c>
      <c r="BB30" s="71"/>
      <c r="BC30" s="71"/>
      <c r="BD30" s="71"/>
      <c r="BE30" s="72"/>
      <c r="BF30" s="73"/>
      <c r="BG30" s="74"/>
      <c r="BH30" s="11"/>
      <c r="BI30" s="11"/>
      <c r="BJ30" s="131"/>
      <c r="BK30" s="12" t="s">
        <v>24</v>
      </c>
      <c r="BL30" s="71"/>
      <c r="BM30" s="71"/>
      <c r="BN30" s="71"/>
      <c r="BO30" s="72"/>
      <c r="BP30" s="73"/>
      <c r="BQ30" s="74"/>
      <c r="BR30" s="11"/>
      <c r="BS30" s="11"/>
      <c r="BT30" s="131"/>
      <c r="BU30" s="12" t="s">
        <v>24</v>
      </c>
      <c r="BV30" s="71"/>
      <c r="BW30" s="71"/>
      <c r="BX30" s="71"/>
      <c r="BY30" s="72"/>
      <c r="BZ30" s="73"/>
      <c r="CA30" s="74"/>
      <c r="CB30" s="11"/>
      <c r="CC30" s="11"/>
      <c r="CD30" s="131"/>
      <c r="CE30" s="12" t="s">
        <v>24</v>
      </c>
      <c r="CF30" s="71"/>
      <c r="CG30" s="71"/>
      <c r="CH30" s="71"/>
      <c r="CI30" s="72"/>
      <c r="CJ30" s="73"/>
      <c r="CK30" s="74"/>
      <c r="CL30" s="11"/>
      <c r="CM30" s="11"/>
      <c r="CN30" s="131"/>
      <c r="CO30" s="12" t="s">
        <v>24</v>
      </c>
      <c r="CP30" s="71"/>
      <c r="CQ30" s="71"/>
      <c r="CR30" s="71"/>
      <c r="CS30" s="72"/>
      <c r="CT30" s="73"/>
      <c r="CU30" s="74"/>
      <c r="CV30" s="11"/>
      <c r="CW30" s="11"/>
    </row>
    <row xmlns:x14ac="http://schemas.microsoft.com/office/spreadsheetml/2009/9/ac" r="31" s="3" customFormat="true" ht="16.5" thickBot="true" x14ac:dyDescent="0.3">
      <c r="A31" s="391" t="str">
        <f ca="true">IF(ISBLANK('Data Summary'!A33),"",'Data Summary'!A33)</f>
        <v/>
      </c>
      <c r="B31" s="132"/>
      <c r="C31" s="75" t="s">
        <v>21</v>
      </c>
      <c r="D31" s="76"/>
      <c r="E31" s="76"/>
      <c r="F31" s="76"/>
      <c r="G31" s="76"/>
      <c r="H31" s="76"/>
      <c r="I31" s="77"/>
      <c r="J31" s="11"/>
      <c r="K31" s="11"/>
      <c r="L31" s="132"/>
      <c r="M31" s="75" t="s">
        <v>21</v>
      </c>
      <c r="N31" s="76"/>
      <c r="O31" s="76"/>
      <c r="P31" s="76"/>
      <c r="Q31" s="76"/>
      <c r="R31" s="76"/>
      <c r="S31" s="77"/>
      <c r="T31" s="11"/>
      <c r="U31" s="11"/>
      <c r="V31" s="132"/>
      <c r="W31" s="75" t="s">
        <v>21</v>
      </c>
      <c r="X31" s="76"/>
      <c r="Y31" s="76"/>
      <c r="Z31" s="76"/>
      <c r="AA31" s="76"/>
      <c r="AB31" s="76"/>
      <c r="AC31" s="77"/>
      <c r="AD31" s="11"/>
      <c r="AE31" s="11"/>
      <c r="AF31" s="132"/>
      <c r="AG31" s="75" t="s">
        <v>21</v>
      </c>
      <c r="AH31" s="76"/>
      <c r="AI31" s="76"/>
      <c r="AJ31" s="76"/>
      <c r="AK31" s="76"/>
      <c r="AL31" s="76"/>
      <c r="AM31" s="77"/>
      <c r="AN31" s="11"/>
      <c r="AO31" s="11"/>
      <c r="AP31" s="132"/>
      <c r="AQ31" s="75" t="s">
        <v>21</v>
      </c>
      <c r="AR31" s="76"/>
      <c r="AS31" s="76"/>
      <c r="AT31" s="76"/>
      <c r="AU31" s="76"/>
      <c r="AV31" s="76">
        <v>4174</v>
      </c>
      <c r="AW31" s="77">
        <v>539</v>
      </c>
      <c r="AX31" s="11"/>
      <c r="AY31" s="11"/>
      <c r="AZ31" s="132"/>
      <c r="BA31" s="75" t="s">
        <v>21</v>
      </c>
      <c r="BB31" s="76"/>
      <c r="BC31" s="76"/>
      <c r="BD31" s="76"/>
      <c r="BE31" s="76"/>
      <c r="BF31" s="76"/>
      <c r="BG31" s="77"/>
      <c r="BH31" s="11"/>
      <c r="BI31" s="11"/>
      <c r="BJ31" s="132"/>
      <c r="BK31" s="75" t="s">
        <v>21</v>
      </c>
      <c r="BL31" s="76"/>
      <c r="BM31" s="76"/>
      <c r="BN31" s="76"/>
      <c r="BO31" s="76"/>
      <c r="BP31" s="76">
        <v>4271</v>
      </c>
      <c r="BQ31" s="77">
        <v>568</v>
      </c>
      <c r="BR31" s="11"/>
      <c r="BS31" s="11"/>
      <c r="BT31" s="132"/>
      <c r="BU31" s="75" t="s">
        <v>21</v>
      </c>
      <c r="BV31" s="76"/>
      <c r="BW31" s="76"/>
      <c r="BX31" s="76"/>
      <c r="BY31" s="76"/>
      <c r="BZ31" s="76"/>
      <c r="CA31" s="77"/>
      <c r="CB31" s="11"/>
      <c r="CC31" s="11"/>
      <c r="CD31" s="132"/>
      <c r="CE31" s="75" t="s">
        <v>21</v>
      </c>
      <c r="CF31" s="76"/>
      <c r="CG31" s="76"/>
      <c r="CH31" s="76"/>
      <c r="CI31" s="76"/>
      <c r="CJ31" s="76"/>
      <c r="CK31" s="77"/>
      <c r="CL31" s="11"/>
      <c r="CM31" s="11"/>
      <c r="CN31" s="132"/>
      <c r="CO31" s="75" t="s">
        <v>21</v>
      </c>
      <c r="CP31" s="76"/>
      <c r="CQ31" s="76"/>
      <c r="CR31" s="76"/>
      <c r="CS31" s="76"/>
      <c r="CT31" s="76"/>
      <c r="CU31" s="77"/>
      <c r="CV31" s="11"/>
      <c r="CW31" s="11"/>
      <c r="CX31" s="133"/>
      <c r="DH31" s="133"/>
      <c r="DR31" s="133"/>
      <c r="EB31" s="133"/>
      <c r="EL31" s="133"/>
      <c r="EV31" s="133"/>
      <c r="FF31" s="133"/>
      <c r="FP31" s="133"/>
      <c r="FZ31" s="133"/>
      <c r="GJ31" s="133"/>
      <c r="GT31" s="133"/>
      <c r="HD31" s="133"/>
      <c r="HN31" s="133"/>
      <c r="HX31" s="133"/>
      <c r="IH31" s="133"/>
    </row>
    <row xmlns:x14ac="http://schemas.microsoft.com/office/spreadsheetml/2009/9/ac" r="32" s="3" customFormat="true" x14ac:dyDescent="0.25">
      <c r="A32" s="391" t="str">
        <f ca="true">IF(ISBLANK('Data Summary'!A34),"",'Data Summary'!A34)</f>
        <v/>
      </c>
      <c r="B32" s="133"/>
      <c r="L32" s="133"/>
      <c r="V32" s="133"/>
      <c r="AF32" s="133"/>
      <c r="AP32" s="133"/>
      <c r="AZ32" s="133"/>
      <c r="BJ32" s="133"/>
      <c r="BK32" s="133"/>
      <c r="BT32" s="133"/>
      <c r="CD32" s="133"/>
      <c r="CN32" s="133"/>
      <c r="CX32" s="133"/>
      <c r="DH32" s="133"/>
      <c r="DR32" s="133"/>
      <c r="EB32" s="133"/>
      <c r="EL32" s="133"/>
      <c r="EV32" s="133"/>
      <c r="FF32" s="133"/>
      <c r="FP32" s="133"/>
      <c r="FZ32" s="133"/>
      <c r="GJ32" s="133"/>
      <c r="GT32" s="133"/>
      <c r="HD32" s="133"/>
      <c r="HN32" s="133"/>
      <c r="HX32" s="133"/>
      <c r="IH32" s="133"/>
    </row>
    <row xmlns:x14ac="http://schemas.microsoft.com/office/spreadsheetml/2009/9/ac" r="33" s="3" customFormat="true" x14ac:dyDescent="0.25">
      <c r="A33" s="391" t="str">
        <f ca="true">IF(ISBLANK('Data Summary'!A35),"",'Data Summary'!A35)</f>
        <v/>
      </c>
      <c r="B33" s="133"/>
      <c r="L33" s="133"/>
      <c r="V33" s="133"/>
      <c r="AF33" s="133"/>
      <c r="AP33" s="133"/>
      <c r="AZ33" s="133"/>
      <c r="BJ33" s="133"/>
      <c r="BK33" s="133"/>
      <c r="BT33" s="133"/>
      <c r="CD33" s="133"/>
      <c r="CN33" s="133"/>
      <c r="CX33" s="133"/>
      <c r="DH33" s="133"/>
      <c r="DR33" s="133"/>
      <c r="EB33" s="133"/>
      <c r="EL33" s="133"/>
      <c r="EV33" s="133"/>
      <c r="FF33" s="133"/>
      <c r="FP33" s="133"/>
      <c r="FZ33" s="133"/>
      <c r="GJ33" s="133"/>
      <c r="GT33" s="133"/>
      <c r="HD33" s="133"/>
      <c r="HN33" s="133"/>
      <c r="HX33" s="133"/>
      <c r="IH33" s="133"/>
    </row>
    <row xmlns:x14ac="http://schemas.microsoft.com/office/spreadsheetml/2009/9/ac" r="34" s="3" customFormat="true" x14ac:dyDescent="0.25">
      <c r="A34" s="391" t="str">
        <f ca="true">IF(ISBLANK('Data Summary'!A36),"",'Data Summary'!A36)</f>
        <v/>
      </c>
      <c r="B34" s="133"/>
      <c r="L34" s="133"/>
      <c r="V34" s="133"/>
      <c r="AF34" s="133"/>
      <c r="AP34" s="133"/>
      <c r="AZ34" s="133"/>
      <c r="BJ34" s="133"/>
      <c r="BK34" s="133"/>
      <c r="BT34" s="133"/>
      <c r="CD34" s="133"/>
      <c r="CN34" s="133"/>
      <c r="CX34" s="133"/>
      <c r="DH34" s="133"/>
      <c r="DR34" s="133"/>
      <c r="EB34" s="133"/>
      <c r="EL34" s="133"/>
      <c r="EV34" s="133"/>
      <c r="FF34" s="133"/>
      <c r="FP34" s="133"/>
      <c r="FZ34" s="133"/>
      <c r="GJ34" s="133"/>
      <c r="GT34" s="133"/>
      <c r="HD34" s="133"/>
      <c r="HN34" s="133"/>
      <c r="HX34" s="133"/>
      <c r="IH34" s="133"/>
    </row>
    <row xmlns:x14ac="http://schemas.microsoft.com/office/spreadsheetml/2009/9/ac" r="35" s="3" customFormat="true" x14ac:dyDescent="0.25">
      <c r="A35" s="391" t="str">
        <f ca="true">IF(ISBLANK('Data Summary'!A37),"",'Data Summary'!A37)</f>
        <v/>
      </c>
      <c r="B35" s="133"/>
      <c r="L35" s="133"/>
      <c r="V35" s="133"/>
      <c r="AF35" s="133"/>
      <c r="AP35" s="133"/>
      <c r="AZ35" s="133"/>
      <c r="BJ35" s="133"/>
      <c r="BK35" s="133"/>
      <c r="BT35" s="133"/>
      <c r="CD35" s="133"/>
      <c r="CN35" s="133"/>
      <c r="CX35" s="133"/>
      <c r="DH35" s="133"/>
      <c r="DR35" s="133"/>
      <c r="EB35" s="133"/>
      <c r="EL35" s="133"/>
      <c r="EV35" s="133"/>
      <c r="FF35" s="133"/>
      <c r="FP35" s="133"/>
      <c r="FZ35" s="133"/>
      <c r="GJ35" s="133"/>
      <c r="GT35" s="133"/>
      <c r="HD35" s="133"/>
      <c r="HN35" s="133"/>
      <c r="HX35" s="133"/>
      <c r="IH35" s="133"/>
    </row>
    <row xmlns:x14ac="http://schemas.microsoft.com/office/spreadsheetml/2009/9/ac" r="36" s="3" customFormat="true" x14ac:dyDescent="0.25">
      <c r="A36" s="391" t="str">
        <f ca="true">IF(ISBLANK('Data Summary'!A38),"",'Data Summary'!A38)</f>
        <v/>
      </c>
      <c r="B36" s="133"/>
      <c r="L36" s="133"/>
      <c r="V36" s="133"/>
      <c r="AF36" s="133"/>
      <c r="AP36" s="133"/>
      <c r="AZ36" s="133"/>
      <c r="BJ36" s="133"/>
      <c r="BK36" s="133"/>
      <c r="BT36" s="133"/>
      <c r="CD36" s="133"/>
      <c r="CN36" s="133"/>
      <c r="CX36" s="133"/>
      <c r="DH36" s="133"/>
      <c r="DR36" s="133"/>
      <c r="EB36" s="133"/>
      <c r="EL36" s="133"/>
      <c r="EV36" s="133"/>
      <c r="FF36" s="133"/>
      <c r="FP36" s="133"/>
      <c r="FZ36" s="133"/>
      <c r="GJ36" s="133"/>
      <c r="GT36" s="133"/>
      <c r="HD36" s="133"/>
      <c r="HN36" s="133"/>
      <c r="HX36" s="133"/>
      <c r="IH36" s="133"/>
    </row>
    <row xmlns:x14ac="http://schemas.microsoft.com/office/spreadsheetml/2009/9/ac" r="37" s="3" customFormat="true" x14ac:dyDescent="0.25">
      <c r="A37" s="391" t="str">
        <f ca="true">IF(ISBLANK('Data Summary'!A39),"",'Data Summary'!A39)</f>
        <v/>
      </c>
      <c r="B37" s="133"/>
      <c r="L37" s="133"/>
      <c r="V37" s="133"/>
      <c r="AF37" s="133"/>
      <c r="AP37" s="133"/>
      <c r="AZ37" s="133"/>
      <c r="BJ37" s="133"/>
      <c r="BK37" s="133"/>
      <c r="BT37" s="133"/>
      <c r="CD37" s="133"/>
      <c r="CN37" s="133"/>
      <c r="CX37" s="133"/>
      <c r="DH37" s="133"/>
      <c r="DR37" s="133"/>
      <c r="EB37" s="133"/>
      <c r="EL37" s="133"/>
      <c r="EV37" s="133"/>
      <c r="FF37" s="133"/>
      <c r="FP37" s="133"/>
      <c r="FZ37" s="133"/>
      <c r="GJ37" s="133"/>
      <c r="GT37" s="133"/>
      <c r="HD37" s="133"/>
      <c r="HN37" s="133"/>
      <c r="HX37" s="133"/>
      <c r="IH37" s="133"/>
    </row>
    <row xmlns:x14ac="http://schemas.microsoft.com/office/spreadsheetml/2009/9/ac" r="38" s="3" customFormat="true" x14ac:dyDescent="0.25">
      <c r="A38" s="391" t="str">
        <f ca="true">IF(ISBLANK('Data Summary'!A40),"",'Data Summary'!A40)</f>
        <v/>
      </c>
      <c r="B38" s="133"/>
      <c r="L38" s="133"/>
      <c r="V38" s="133"/>
      <c r="AF38" s="133"/>
      <c r="AP38" s="133"/>
      <c r="AZ38" s="133"/>
      <c r="BJ38" s="133"/>
      <c r="BK38" s="133"/>
      <c r="BT38" s="133"/>
      <c r="CD38" s="133"/>
      <c r="CN38" s="133"/>
      <c r="CX38" s="133"/>
      <c r="DH38" s="133"/>
      <c r="DR38" s="133"/>
      <c r="EB38" s="133"/>
      <c r="EL38" s="133"/>
      <c r="EV38" s="133"/>
      <c r="FF38" s="133"/>
      <c r="FP38" s="133"/>
      <c r="FZ38" s="133"/>
      <c r="GJ38" s="133"/>
      <c r="GT38" s="133"/>
      <c r="HD38" s="133"/>
      <c r="HN38" s="133"/>
      <c r="HX38" s="133"/>
      <c r="IH38" s="133"/>
    </row>
    <row xmlns:x14ac="http://schemas.microsoft.com/office/spreadsheetml/2009/9/ac" r="39" s="3" customFormat="true" x14ac:dyDescent="0.25">
      <c r="A39" s="391" t="str">
        <f ca="true">IF(ISBLANK('Data Summary'!A41),"",'Data Summary'!A41)</f>
        <v/>
      </c>
      <c r="B39" s="133"/>
      <c r="L39" s="133"/>
      <c r="V39" s="133"/>
      <c r="AF39" s="133"/>
      <c r="AP39" s="133"/>
      <c r="AZ39" s="133"/>
      <c r="BJ39" s="133"/>
      <c r="BK39" s="133"/>
      <c r="BT39" s="133"/>
      <c r="CD39" s="133"/>
      <c r="CN39" s="133"/>
      <c r="CX39" s="133"/>
      <c r="DH39" s="133"/>
      <c r="DR39" s="133"/>
      <c r="EB39" s="133"/>
      <c r="EL39" s="133"/>
      <c r="EV39" s="133"/>
      <c r="FF39" s="133"/>
      <c r="FP39" s="133"/>
      <c r="FZ39" s="133"/>
      <c r="GJ39" s="133"/>
      <c r="GT39" s="133"/>
      <c r="HD39" s="133"/>
      <c r="HN39" s="133"/>
      <c r="HX39" s="133"/>
      <c r="IH39" s="133"/>
    </row>
    <row xmlns:x14ac="http://schemas.microsoft.com/office/spreadsheetml/2009/9/ac" r="40" s="3" customFormat="true" x14ac:dyDescent="0.25">
      <c r="A40" s="391" t="str">
        <f ca="true">IF(ISBLANK('Data Summary'!A42),"",'Data Summary'!A42)</f>
        <v/>
      </c>
      <c r="B40" s="133"/>
      <c r="L40" s="133"/>
      <c r="V40" s="133"/>
      <c r="AF40" s="133"/>
      <c r="AP40" s="133"/>
      <c r="AZ40" s="133"/>
      <c r="BJ40" s="133"/>
      <c r="BK40" s="133"/>
      <c r="BT40" s="133"/>
      <c r="CD40" s="133"/>
      <c r="CN40" s="133"/>
      <c r="CX40" s="133"/>
      <c r="DH40" s="133"/>
      <c r="DR40" s="133"/>
      <c r="EB40" s="133"/>
      <c r="EL40" s="133"/>
      <c r="EV40" s="133"/>
      <c r="FF40" s="133"/>
      <c r="FP40" s="133"/>
      <c r="FZ40" s="133"/>
      <c r="GJ40" s="133"/>
      <c r="GT40" s="133"/>
      <c r="HD40" s="133"/>
      <c r="HN40" s="133"/>
      <c r="HX40" s="133"/>
      <c r="IH40" s="133"/>
    </row>
    <row xmlns:x14ac="http://schemas.microsoft.com/office/spreadsheetml/2009/9/ac" r="41" s="3" customFormat="true" x14ac:dyDescent="0.25">
      <c r="A41" s="391" t="str">
        <f ca="true">IF(ISBLANK('Data Summary'!A43),"",'Data Summary'!A43)</f>
        <v/>
      </c>
      <c r="B41" s="133"/>
      <c r="L41" s="133"/>
      <c r="V41" s="133"/>
      <c r="AF41" s="133"/>
      <c r="AP41" s="133"/>
      <c r="AZ41" s="133"/>
      <c r="BJ41" s="133"/>
      <c r="BK41" s="133"/>
      <c r="BT41" s="133"/>
      <c r="CD41" s="133"/>
      <c r="CN41" s="133"/>
      <c r="CX41" s="133"/>
      <c r="DH41" s="133"/>
      <c r="DR41" s="133"/>
      <c r="EB41" s="133"/>
      <c r="EL41" s="133"/>
      <c r="EV41" s="133"/>
      <c r="FF41" s="133"/>
      <c r="FP41" s="133"/>
      <c r="FZ41" s="133"/>
      <c r="GJ41" s="133"/>
      <c r="GT41" s="133"/>
      <c r="HD41" s="133"/>
      <c r="HN41" s="133"/>
      <c r="HX41" s="133"/>
      <c r="IH41" s="133"/>
    </row>
    <row xmlns:x14ac="http://schemas.microsoft.com/office/spreadsheetml/2009/9/ac" r="42" s="3" customFormat="true" x14ac:dyDescent="0.25">
      <c r="A42" s="391" t="str">
        <f ca="true">IF(ISBLANK('Data Summary'!A44),"",'Data Summary'!A44)</f>
        <v/>
      </c>
      <c r="B42" s="133"/>
      <c r="L42" s="133"/>
      <c r="V42" s="133"/>
      <c r="AF42" s="133"/>
      <c r="AP42" s="133"/>
      <c r="AZ42" s="133"/>
      <c r="BJ42" s="133"/>
      <c r="BK42" s="133"/>
      <c r="BT42" s="133"/>
      <c r="CD42" s="133"/>
      <c r="CN42" s="133"/>
      <c r="CX42" s="133"/>
      <c r="DH42" s="133"/>
      <c r="DR42" s="133"/>
      <c r="EB42" s="133"/>
      <c r="EL42" s="133"/>
      <c r="EV42" s="133"/>
      <c r="FF42" s="133"/>
      <c r="FP42" s="133"/>
      <c r="FZ42" s="133"/>
      <c r="GJ42" s="133"/>
      <c r="GT42" s="133"/>
      <c r="HD42" s="133"/>
      <c r="HN42" s="133"/>
      <c r="HX42" s="133"/>
      <c r="IH42" s="133"/>
    </row>
    <row xmlns:x14ac="http://schemas.microsoft.com/office/spreadsheetml/2009/9/ac" r="43" s="3" customFormat="true" x14ac:dyDescent="0.25">
      <c r="A43" s="391" t="str">
        <f ca="true">IF(ISBLANK('Data Summary'!A45),"",'Data Summary'!A45)</f>
        <v/>
      </c>
      <c r="B43" s="133"/>
      <c r="L43" s="133"/>
      <c r="V43" s="133"/>
      <c r="AF43" s="133"/>
      <c r="AP43" s="133"/>
      <c r="AZ43" s="133"/>
      <c r="BJ43" s="133"/>
      <c r="BK43" s="133"/>
      <c r="BT43" s="133"/>
      <c r="CD43" s="133"/>
      <c r="CN43" s="133"/>
      <c r="CX43" s="133"/>
      <c r="DH43" s="133"/>
      <c r="DR43" s="133"/>
      <c r="EB43" s="133"/>
      <c r="EL43" s="133"/>
      <c r="EV43" s="133"/>
      <c r="FF43" s="133"/>
      <c r="FP43" s="133"/>
      <c r="FZ43" s="133"/>
      <c r="GJ43" s="133"/>
      <c r="GT43" s="133"/>
      <c r="HD43" s="133"/>
      <c r="HN43" s="133"/>
      <c r="HX43" s="133"/>
      <c r="IH43" s="133"/>
    </row>
    <row xmlns:x14ac="http://schemas.microsoft.com/office/spreadsheetml/2009/9/ac" r="44" s="3" customFormat="true" x14ac:dyDescent="0.25">
      <c r="A44" s="391" t="str">
        <f ca="true">IF(ISBLANK('Data Summary'!A46),"",'Data Summary'!A46)</f>
        <v/>
      </c>
      <c r="B44" s="133"/>
      <c r="L44" s="133"/>
      <c r="V44" s="133"/>
      <c r="AF44" s="133"/>
      <c r="AP44" s="133"/>
      <c r="AZ44" s="133"/>
      <c r="BJ44" s="133"/>
      <c r="BK44" s="133"/>
      <c r="BT44" s="133"/>
      <c r="CD44" s="133"/>
      <c r="CN44" s="133"/>
      <c r="CX44" s="133"/>
      <c r="DH44" s="133"/>
      <c r="DR44" s="133"/>
      <c r="EB44" s="133"/>
      <c r="EL44" s="133"/>
      <c r="EV44" s="133"/>
      <c r="FF44" s="133"/>
      <c r="FP44" s="133"/>
      <c r="FZ44" s="133"/>
      <c r="GJ44" s="133"/>
      <c r="GT44" s="133"/>
      <c r="HD44" s="133"/>
      <c r="HN44" s="133"/>
      <c r="HX44" s="133"/>
      <c r="IH44" s="133"/>
    </row>
    <row xmlns:x14ac="http://schemas.microsoft.com/office/spreadsheetml/2009/9/ac" r="45" s="3" customFormat="true" x14ac:dyDescent="0.25">
      <c r="A45" s="391" t="str">
        <f ca="true">IF(ISBLANK('Data Summary'!A47),"",'Data Summary'!A47)</f>
        <v/>
      </c>
      <c r="B45" s="133"/>
      <c r="L45" s="133"/>
      <c r="V45" s="133"/>
      <c r="AF45" s="133"/>
      <c r="AP45" s="133"/>
      <c r="AZ45" s="133"/>
      <c r="BJ45" s="133"/>
      <c r="BK45" s="133"/>
      <c r="BT45" s="133"/>
      <c r="CD45" s="133"/>
      <c r="CN45" s="133"/>
      <c r="CX45" s="133"/>
      <c r="DH45" s="133"/>
      <c r="DR45" s="133"/>
      <c r="EB45" s="133"/>
      <c r="EL45" s="133"/>
      <c r="EV45" s="133"/>
      <c r="FF45" s="133"/>
      <c r="FP45" s="133"/>
      <c r="FZ45" s="133"/>
      <c r="GJ45" s="133"/>
      <c r="GT45" s="133"/>
      <c r="HD45" s="133"/>
      <c r="HN45" s="133"/>
      <c r="HX45" s="133"/>
      <c r="IH45" s="133"/>
    </row>
    <row xmlns:x14ac="http://schemas.microsoft.com/office/spreadsheetml/2009/9/ac" r="46" s="3" customFormat="true" x14ac:dyDescent="0.25">
      <c r="A46" s="391" t="str">
        <f ca="true">IF(ISBLANK('Data Summary'!A48),"",'Data Summary'!A48)</f>
        <v/>
      </c>
      <c r="B46" s="133"/>
      <c r="L46" s="133"/>
      <c r="V46" s="133"/>
      <c r="AF46" s="133"/>
      <c r="AP46" s="133"/>
      <c r="AZ46" s="133"/>
      <c r="BJ46" s="133"/>
      <c r="BK46" s="133"/>
      <c r="BT46" s="133"/>
      <c r="CD46" s="133"/>
      <c r="CN46" s="133"/>
      <c r="CX46" s="133"/>
      <c r="DH46" s="133"/>
      <c r="DR46" s="133"/>
      <c r="EB46" s="133"/>
      <c r="EL46" s="133"/>
      <c r="EV46" s="133"/>
      <c r="FF46" s="133"/>
      <c r="FP46" s="133"/>
      <c r="FZ46" s="133"/>
      <c r="GJ46" s="133"/>
      <c r="GT46" s="133"/>
      <c r="HD46" s="133"/>
      <c r="HN46" s="133"/>
      <c r="HX46" s="133"/>
      <c r="IH46" s="133"/>
    </row>
    <row xmlns:x14ac="http://schemas.microsoft.com/office/spreadsheetml/2009/9/ac" r="47" s="3" customFormat="true" x14ac:dyDescent="0.25">
      <c r="A47" s="391" t="str">
        <f ca="true">IF(ISBLANK('Data Summary'!A49),"",'Data Summary'!A49)</f>
        <v/>
      </c>
      <c r="B47" s="133"/>
      <c r="L47" s="133"/>
      <c r="V47" s="133"/>
      <c r="AF47" s="133"/>
      <c r="AP47" s="133"/>
      <c r="AZ47" s="133"/>
      <c r="BJ47" s="133"/>
      <c r="BK47" s="133"/>
      <c r="BT47" s="133"/>
      <c r="CD47" s="133"/>
      <c r="CN47" s="133"/>
      <c r="CX47" s="133"/>
      <c r="DH47" s="133"/>
      <c r="DR47" s="133"/>
      <c r="EB47" s="133"/>
      <c r="EL47" s="133"/>
      <c r="EV47" s="133"/>
      <c r="FF47" s="133"/>
      <c r="FP47" s="133"/>
      <c r="FZ47" s="133"/>
      <c r="GJ47" s="133"/>
      <c r="GT47" s="133"/>
      <c r="HD47" s="133"/>
      <c r="HN47" s="133"/>
      <c r="HX47" s="133"/>
      <c r="IH47" s="133"/>
    </row>
    <row xmlns:x14ac="http://schemas.microsoft.com/office/spreadsheetml/2009/9/ac" r="48" s="3" customFormat="true" x14ac:dyDescent="0.25">
      <c r="A48" s="391" t="str">
        <f ca="true">IF(ISBLANK('Data Summary'!A50),"",'Data Summary'!A50)</f>
        <v/>
      </c>
      <c r="B48" s="133"/>
      <c r="L48" s="133"/>
      <c r="V48" s="133"/>
      <c r="AF48" s="133"/>
      <c r="AP48" s="133"/>
      <c r="AZ48" s="133"/>
      <c r="BJ48" s="133"/>
      <c r="BK48" s="133"/>
      <c r="BT48" s="133"/>
      <c r="CD48" s="133"/>
      <c r="CN48" s="133"/>
      <c r="CX48" s="133"/>
      <c r="DH48" s="133"/>
      <c r="DR48" s="133"/>
      <c r="EB48" s="133"/>
      <c r="EL48" s="133"/>
      <c r="EV48" s="133"/>
      <c r="FF48" s="133"/>
      <c r="FP48" s="133"/>
      <c r="FZ48" s="133"/>
      <c r="GJ48" s="133"/>
      <c r="GT48" s="133"/>
      <c r="HD48" s="133"/>
      <c r="HN48" s="133"/>
      <c r="HX48" s="133"/>
      <c r="IH48" s="133"/>
    </row>
    <row xmlns:x14ac="http://schemas.microsoft.com/office/spreadsheetml/2009/9/ac" r="49" s="3" customFormat="true" x14ac:dyDescent="0.25">
      <c r="A49" s="391" t="str">
        <f ca="true">IF(ISBLANK('Data Summary'!A51),"",'Data Summary'!A51)</f>
        <v/>
      </c>
      <c r="B49" s="133"/>
      <c r="L49" s="133"/>
      <c r="V49" s="133"/>
      <c r="AF49" s="133"/>
      <c r="AP49" s="133"/>
      <c r="AZ49" s="133"/>
      <c r="BJ49" s="133"/>
      <c r="BK49" s="133"/>
      <c r="BT49" s="133"/>
      <c r="CD49" s="133"/>
      <c r="CN49" s="133"/>
      <c r="CX49" s="133"/>
      <c r="DH49" s="133"/>
      <c r="DR49" s="133"/>
      <c r="EB49" s="133"/>
      <c r="EL49" s="133"/>
      <c r="EV49" s="133"/>
      <c r="FF49" s="133"/>
      <c r="FP49" s="133"/>
      <c r="FZ49" s="133"/>
      <c r="GJ49" s="133"/>
      <c r="GT49" s="133"/>
      <c r="HD49" s="133"/>
      <c r="HN49" s="133"/>
      <c r="HX49" s="133"/>
      <c r="IH49" s="133"/>
    </row>
    <row xmlns:x14ac="http://schemas.microsoft.com/office/spreadsheetml/2009/9/ac" r="50" s="3" customFormat="true" x14ac:dyDescent="0.25">
      <c r="A50" s="391" t="str">
        <f ca="true">IF(ISBLANK('Data Summary'!A52),"",'Data Summary'!A52)</f>
        <v/>
      </c>
      <c r="B50" s="133"/>
      <c r="L50" s="133"/>
      <c r="V50" s="133"/>
      <c r="AF50" s="133"/>
      <c r="AP50" s="133"/>
      <c r="AZ50" s="133"/>
      <c r="BJ50" s="133"/>
      <c r="BK50" s="133"/>
      <c r="BT50" s="133"/>
      <c r="CD50" s="133"/>
      <c r="CN50" s="133"/>
      <c r="CX50" s="133"/>
      <c r="DH50" s="133"/>
      <c r="DR50" s="133"/>
      <c r="EB50" s="133"/>
      <c r="EL50" s="133"/>
      <c r="EV50" s="133"/>
      <c r="FF50" s="133"/>
      <c r="FP50" s="133"/>
      <c r="FZ50" s="133"/>
      <c r="GJ50" s="133"/>
      <c r="GT50" s="133"/>
      <c r="HD50" s="133"/>
      <c r="HN50" s="133"/>
      <c r="HX50" s="133"/>
      <c r="IH50" s="133"/>
    </row>
    <row xmlns:x14ac="http://schemas.microsoft.com/office/spreadsheetml/2009/9/ac" r="51" s="3" customFormat="true" x14ac:dyDescent="0.25">
      <c r="A51" s="391" t="str">
        <f ca="true">IF(ISBLANK('Data Summary'!A53),"",'Data Summary'!A53)</f>
        <v/>
      </c>
      <c r="B51" s="133"/>
      <c r="L51" s="133"/>
      <c r="V51" s="133"/>
      <c r="AF51" s="133"/>
      <c r="AP51" s="133"/>
      <c r="AZ51" s="133"/>
      <c r="BJ51" s="133"/>
      <c r="BK51" s="133"/>
      <c r="BT51" s="133"/>
      <c r="CD51" s="133"/>
      <c r="CN51" s="133"/>
      <c r="CX51" s="133"/>
      <c r="DH51" s="133"/>
      <c r="DR51" s="133"/>
      <c r="EB51" s="133"/>
      <c r="EL51" s="133"/>
      <c r="EV51" s="133"/>
      <c r="FF51" s="133"/>
      <c r="FP51" s="133"/>
      <c r="FZ51" s="133"/>
      <c r="GJ51" s="133"/>
      <c r="GT51" s="133"/>
      <c r="HD51" s="133"/>
      <c r="HN51" s="133"/>
      <c r="HX51" s="133"/>
      <c r="IH51" s="133"/>
    </row>
    <row xmlns:x14ac="http://schemas.microsoft.com/office/spreadsheetml/2009/9/ac" r="52" s="3" customFormat="true" x14ac:dyDescent="0.25">
      <c r="A52" s="391" t="str">
        <f ca="true">IF(ISBLANK('Data Summary'!A54),"",'Data Summary'!A54)</f>
        <v/>
      </c>
      <c r="B52" s="133"/>
      <c r="L52" s="133"/>
      <c r="V52" s="133"/>
      <c r="AF52" s="133"/>
      <c r="AP52" s="133"/>
      <c r="AZ52" s="133"/>
      <c r="BJ52" s="133"/>
      <c r="BK52" s="133"/>
      <c r="BT52" s="133"/>
      <c r="CD52" s="133"/>
      <c r="CN52" s="133"/>
      <c r="CX52" s="133"/>
      <c r="DH52" s="133"/>
      <c r="DR52" s="133"/>
      <c r="EB52" s="133"/>
      <c r="EL52" s="133"/>
      <c r="EV52" s="133"/>
      <c r="FF52" s="133"/>
      <c r="FP52" s="133"/>
      <c r="FZ52" s="133"/>
      <c r="GJ52" s="133"/>
      <c r="GT52" s="133"/>
      <c r="HD52" s="133"/>
      <c r="HN52" s="133"/>
      <c r="HX52" s="133"/>
      <c r="IH52" s="133"/>
    </row>
    <row xmlns:x14ac="http://schemas.microsoft.com/office/spreadsheetml/2009/9/ac" r="53" s="3" customFormat="true" x14ac:dyDescent="0.25">
      <c r="A53" s="391" t="str">
        <f ca="true">IF(ISBLANK('Data Summary'!A55),"",'Data Summary'!A55)</f>
        <v/>
      </c>
      <c r="B53" s="133"/>
      <c r="L53" s="133"/>
      <c r="V53" s="133"/>
      <c r="AF53" s="133"/>
      <c r="AP53" s="133"/>
      <c r="AZ53" s="133"/>
      <c r="BJ53" s="133"/>
      <c r="BK53" s="133"/>
      <c r="BT53" s="133"/>
      <c r="CD53" s="133"/>
      <c r="CN53" s="133"/>
      <c r="CX53" s="133"/>
      <c r="DH53" s="133"/>
      <c r="DR53" s="133"/>
      <c r="EB53" s="133"/>
      <c r="EL53" s="133"/>
      <c r="EV53" s="133"/>
      <c r="FF53" s="133"/>
      <c r="FP53" s="133"/>
      <c r="FZ53" s="133"/>
      <c r="GJ53" s="133"/>
      <c r="GT53" s="133"/>
      <c r="HD53" s="133"/>
      <c r="HN53" s="133"/>
      <c r="HX53" s="133"/>
      <c r="IH53" s="133"/>
    </row>
    <row xmlns:x14ac="http://schemas.microsoft.com/office/spreadsheetml/2009/9/ac" r="54" s="3" customFormat="true" x14ac:dyDescent="0.25">
      <c r="A54" s="391" t="str">
        <f ca="true">IF(ISBLANK('Data Summary'!A56),"",'Data Summary'!A56)</f>
        <v/>
      </c>
      <c r="B54" s="133"/>
      <c r="L54" s="133"/>
      <c r="V54" s="133"/>
      <c r="AF54" s="133"/>
      <c r="AP54" s="133"/>
      <c r="AZ54" s="133"/>
      <c r="BJ54" s="133"/>
      <c r="BK54" s="133"/>
      <c r="BT54" s="133"/>
      <c r="CD54" s="133"/>
      <c r="CN54" s="133"/>
      <c r="CX54" s="133"/>
      <c r="DH54" s="133"/>
      <c r="DR54" s="133"/>
      <c r="EB54" s="133"/>
      <c r="EL54" s="133"/>
      <c r="EV54" s="133"/>
      <c r="FF54" s="133"/>
      <c r="FP54" s="133"/>
      <c r="FZ54" s="133"/>
      <c r="GJ54" s="133"/>
      <c r="GT54" s="133"/>
      <c r="HD54" s="133"/>
      <c r="HN54" s="133"/>
      <c r="HX54" s="133"/>
      <c r="IH54" s="133"/>
    </row>
    <row xmlns:x14ac="http://schemas.microsoft.com/office/spreadsheetml/2009/9/ac" r="55" s="3" customFormat="true" x14ac:dyDescent="0.25">
      <c r="A55" s="391" t="str">
        <f ca="true">IF(ISBLANK('Data Summary'!A57),"",'Data Summary'!A57)</f>
        <v/>
      </c>
      <c r="B55" s="133"/>
      <c r="L55" s="133"/>
      <c r="V55" s="133"/>
      <c r="AF55" s="133"/>
      <c r="AP55" s="133"/>
      <c r="AZ55" s="133"/>
      <c r="BJ55" s="133"/>
      <c r="BK55" s="133"/>
      <c r="BT55" s="133"/>
      <c r="CD55" s="133"/>
      <c r="CN55" s="133"/>
      <c r="CX55" s="133"/>
      <c r="DH55" s="133"/>
      <c r="DR55" s="133"/>
      <c r="EB55" s="133"/>
      <c r="EL55" s="133"/>
      <c r="EV55" s="133"/>
      <c r="FF55" s="133"/>
      <c r="FP55" s="133"/>
      <c r="FZ55" s="133"/>
      <c r="GJ55" s="133"/>
      <c r="GT55" s="133"/>
      <c r="HD55" s="133"/>
      <c r="HN55" s="133"/>
      <c r="HX55" s="133"/>
      <c r="IH55" s="133"/>
    </row>
    <row xmlns:x14ac="http://schemas.microsoft.com/office/spreadsheetml/2009/9/ac" r="56" s="3" customFormat="true" x14ac:dyDescent="0.25">
      <c r="A56" s="391" t="str">
        <f ca="true">IF(ISBLANK('Data Summary'!A58),"",'Data Summary'!A58)</f>
        <v/>
      </c>
      <c r="B56" s="133"/>
      <c r="L56" s="133"/>
      <c r="V56" s="133"/>
      <c r="AF56" s="133"/>
      <c r="AP56" s="133"/>
      <c r="AZ56" s="133"/>
      <c r="BJ56" s="133"/>
      <c r="BK56" s="133"/>
      <c r="BT56" s="133"/>
      <c r="CD56" s="133"/>
      <c r="CN56" s="133"/>
      <c r="CX56" s="133"/>
      <c r="DH56" s="133"/>
      <c r="DR56" s="133"/>
      <c r="EB56" s="133"/>
      <c r="EL56" s="133"/>
      <c r="EV56" s="133"/>
      <c r="FF56" s="133"/>
      <c r="FP56" s="133"/>
      <c r="FZ56" s="133"/>
      <c r="GJ56" s="133"/>
      <c r="GT56" s="133"/>
      <c r="HD56" s="133"/>
      <c r="HN56" s="133"/>
      <c r="HX56" s="133"/>
      <c r="IH56" s="133"/>
    </row>
    <row xmlns:x14ac="http://schemas.microsoft.com/office/spreadsheetml/2009/9/ac" r="57" s="3" customFormat="true" x14ac:dyDescent="0.25">
      <c r="A57" s="391" t="str">
        <f ca="true">IF(ISBLANK('Data Summary'!A59),"",'Data Summary'!A59)</f>
        <v/>
      </c>
      <c r="B57" s="133"/>
      <c r="L57" s="133"/>
      <c r="V57" s="133"/>
      <c r="AF57" s="133"/>
      <c r="AP57" s="133"/>
      <c r="AZ57" s="133"/>
      <c r="BJ57" s="133"/>
      <c r="BK57" s="133"/>
      <c r="BT57" s="133"/>
      <c r="CD57" s="133"/>
      <c r="CN57" s="133"/>
      <c r="CX57" s="133"/>
      <c r="DH57" s="133"/>
      <c r="DR57" s="133"/>
      <c r="EB57" s="133"/>
      <c r="EL57" s="133"/>
      <c r="EV57" s="133"/>
      <c r="FF57" s="133"/>
      <c r="FP57" s="133"/>
      <c r="FZ57" s="133"/>
      <c r="GJ57" s="133"/>
      <c r="GT57" s="133"/>
      <c r="HD57" s="133"/>
      <c r="HN57" s="133"/>
      <c r="HX57" s="133"/>
      <c r="IH57" s="133"/>
    </row>
    <row xmlns:x14ac="http://schemas.microsoft.com/office/spreadsheetml/2009/9/ac" r="58" s="3" customFormat="true" x14ac:dyDescent="0.25">
      <c r="A58" s="391" t="str">
        <f ca="true">IF(ISBLANK('Data Summary'!A60),"",'Data Summary'!A60)</f>
        <v/>
      </c>
      <c r="B58" s="133"/>
      <c r="L58" s="133"/>
      <c r="V58" s="133"/>
      <c r="AF58" s="133"/>
      <c r="AP58" s="133"/>
      <c r="AZ58" s="133"/>
      <c r="BJ58" s="133"/>
      <c r="BK58" s="133"/>
      <c r="BT58" s="133"/>
      <c r="CD58" s="133"/>
      <c r="CN58" s="133"/>
      <c r="CX58" s="133"/>
      <c r="DH58" s="133"/>
      <c r="DR58" s="133"/>
      <c r="EB58" s="133"/>
      <c r="EL58" s="133"/>
      <c r="EV58" s="133"/>
      <c r="FF58" s="133"/>
      <c r="FP58" s="133"/>
      <c r="FZ58" s="133"/>
      <c r="GJ58" s="133"/>
      <c r="GT58" s="133"/>
      <c r="HD58" s="133"/>
      <c r="HN58" s="133"/>
      <c r="HX58" s="133"/>
      <c r="IH58" s="133"/>
    </row>
    <row xmlns:x14ac="http://schemas.microsoft.com/office/spreadsheetml/2009/9/ac" r="59" s="3" customFormat="true" x14ac:dyDescent="0.25">
      <c r="A59" s="391" t="str">
        <f ca="true">IF(ISBLANK('Data Summary'!A61),"",'Data Summary'!A61)</f>
        <v/>
      </c>
      <c r="B59" s="133"/>
      <c r="L59" s="133"/>
      <c r="V59" s="133"/>
      <c r="AF59" s="133"/>
      <c r="AP59" s="133"/>
      <c r="AZ59" s="133"/>
      <c r="BJ59" s="133"/>
      <c r="BK59" s="133"/>
      <c r="BT59" s="133"/>
      <c r="CD59" s="133"/>
      <c r="CN59" s="133"/>
      <c r="CX59" s="133"/>
      <c r="DH59" s="133"/>
      <c r="DR59" s="133"/>
      <c r="EB59" s="133"/>
      <c r="EL59" s="133"/>
      <c r="EV59" s="133"/>
      <c r="FF59" s="133"/>
      <c r="FP59" s="133"/>
      <c r="FZ59" s="133"/>
      <c r="GJ59" s="133"/>
      <c r="GT59" s="133"/>
      <c r="HD59" s="133"/>
      <c r="HN59" s="133"/>
      <c r="HX59" s="133"/>
      <c r="IH59" s="133"/>
    </row>
    <row xmlns:x14ac="http://schemas.microsoft.com/office/spreadsheetml/2009/9/ac" r="60" s="3" customFormat="true" x14ac:dyDescent="0.25">
      <c r="A60" s="391" t="str">
        <f ca="true">IF(ISBLANK('Data Summary'!A62),"",'Data Summary'!A62)</f>
        <v/>
      </c>
      <c r="B60" s="133"/>
      <c r="L60" s="133"/>
      <c r="V60" s="133"/>
      <c r="AF60" s="133"/>
      <c r="AP60" s="133"/>
      <c r="AZ60" s="133"/>
      <c r="BJ60" s="133"/>
      <c r="BK60" s="133"/>
      <c r="BT60" s="133"/>
      <c r="CD60" s="133"/>
      <c r="CN60" s="133"/>
      <c r="CX60" s="133"/>
      <c r="DH60" s="133"/>
      <c r="DR60" s="133"/>
      <c r="EB60" s="133"/>
      <c r="EL60" s="133"/>
      <c r="EV60" s="133"/>
      <c r="FF60" s="133"/>
      <c r="FP60" s="133"/>
      <c r="FZ60" s="133"/>
      <c r="GJ60" s="133"/>
      <c r="GT60" s="133"/>
      <c r="HD60" s="133"/>
      <c r="HN60" s="133"/>
      <c r="HX60" s="133"/>
      <c r="IH60" s="133"/>
    </row>
    <row xmlns:x14ac="http://schemas.microsoft.com/office/spreadsheetml/2009/9/ac" r="61" s="3" customFormat="true" x14ac:dyDescent="0.25">
      <c r="A61" s="391" t="str">
        <f ca="true">IF(ISBLANK('Data Summary'!A63),"",'Data Summary'!A63)</f>
        <v/>
      </c>
      <c r="B61" s="133"/>
      <c r="L61" s="133"/>
      <c r="V61" s="133"/>
      <c r="AF61" s="133"/>
      <c r="AP61" s="133"/>
      <c r="AZ61" s="133"/>
      <c r="BJ61" s="133"/>
      <c r="BK61" s="133"/>
      <c r="BT61" s="133"/>
      <c r="CD61" s="133"/>
      <c r="CN61" s="133"/>
      <c r="CX61" s="133"/>
      <c r="DH61" s="133"/>
      <c r="DR61" s="133"/>
      <c r="EB61" s="133"/>
      <c r="EL61" s="133"/>
      <c r="EV61" s="133"/>
      <c r="FF61" s="133"/>
      <c r="FP61" s="133"/>
      <c r="FZ61" s="133"/>
      <c r="GJ61" s="133"/>
      <c r="GT61" s="133"/>
      <c r="HD61" s="133"/>
      <c r="HN61" s="133"/>
      <c r="HX61" s="133"/>
      <c r="IH61" s="133"/>
    </row>
    <row xmlns:x14ac="http://schemas.microsoft.com/office/spreadsheetml/2009/9/ac" r="62" s="3" customFormat="true" x14ac:dyDescent="0.25">
      <c r="A62" s="391" t="str">
        <f ca="true">IF(ISBLANK('Data Summary'!A64),"",'Data Summary'!A64)</f>
        <v/>
      </c>
      <c r="B62" s="133"/>
      <c r="L62" s="133"/>
      <c r="V62" s="133"/>
      <c r="AF62" s="133"/>
      <c r="AP62" s="133"/>
      <c r="AZ62" s="133"/>
      <c r="BJ62" s="133"/>
      <c r="BK62" s="133"/>
      <c r="BT62" s="133"/>
      <c r="CD62" s="133"/>
      <c r="CN62" s="133"/>
      <c r="CX62" s="133"/>
      <c r="DH62" s="133"/>
      <c r="DR62" s="133"/>
      <c r="EB62" s="133"/>
      <c r="EL62" s="133"/>
      <c r="EV62" s="133"/>
      <c r="FF62" s="133"/>
      <c r="FP62" s="133"/>
      <c r="FZ62" s="133"/>
      <c r="GJ62" s="133"/>
      <c r="GT62" s="133"/>
      <c r="HD62" s="133"/>
      <c r="HN62" s="133"/>
      <c r="HX62" s="133"/>
      <c r="IH62" s="133"/>
    </row>
    <row xmlns:x14ac="http://schemas.microsoft.com/office/spreadsheetml/2009/9/ac" r="63" s="3" customFormat="true" x14ac:dyDescent="0.25">
      <c r="A63" s="391" t="str">
        <f ca="true">IF(ISBLANK('Data Summary'!A65),"",'Data Summary'!A65)</f>
        <v/>
      </c>
      <c r="B63" s="133"/>
      <c r="L63" s="133"/>
      <c r="V63" s="133"/>
      <c r="AF63" s="133"/>
      <c r="AP63" s="133"/>
      <c r="AZ63" s="133"/>
      <c r="BJ63" s="133"/>
      <c r="BK63" s="133"/>
      <c r="BT63" s="133"/>
      <c r="CD63" s="133"/>
      <c r="CN63" s="133"/>
      <c r="CX63" s="133"/>
      <c r="DH63" s="133"/>
      <c r="DR63" s="133"/>
      <c r="EB63" s="133"/>
      <c r="EL63" s="133"/>
      <c r="EV63" s="133"/>
      <c r="FF63" s="133"/>
      <c r="FP63" s="133"/>
      <c r="FZ63" s="133"/>
      <c r="GJ63" s="133"/>
      <c r="GT63" s="133"/>
      <c r="HD63" s="133"/>
      <c r="HN63" s="133"/>
      <c r="HX63" s="133"/>
      <c r="IH63" s="133"/>
    </row>
    <row xmlns:x14ac="http://schemas.microsoft.com/office/spreadsheetml/2009/9/ac" r="64" s="3" customFormat="true" x14ac:dyDescent="0.25">
      <c r="A64" s="391" t="str">
        <f ca="true">IF(ISBLANK('Data Summary'!A66),"",'Data Summary'!A66)</f>
        <v/>
      </c>
      <c r="B64" s="133"/>
      <c r="L64" s="133"/>
      <c r="V64" s="133"/>
      <c r="AF64" s="133"/>
      <c r="AP64" s="133"/>
      <c r="AZ64" s="133"/>
      <c r="BJ64" s="133"/>
      <c r="BK64" s="133"/>
      <c r="BT64" s="133"/>
      <c r="CD64" s="133"/>
      <c r="CN64" s="133"/>
      <c r="CX64" s="133"/>
      <c r="DH64" s="133"/>
      <c r="DR64" s="133"/>
      <c r="EB64" s="133"/>
      <c r="EL64" s="133"/>
      <c r="EV64" s="133"/>
      <c r="FF64" s="133"/>
      <c r="FP64" s="133"/>
      <c r="FZ64" s="133"/>
      <c r="GJ64" s="133"/>
      <c r="GT64" s="133"/>
      <c r="HD64" s="133"/>
      <c r="HN64" s="133"/>
      <c r="HX64" s="133"/>
      <c r="IH64" s="133"/>
    </row>
    <row xmlns:x14ac="http://schemas.microsoft.com/office/spreadsheetml/2009/9/ac" r="65" s="3" customFormat="true" x14ac:dyDescent="0.25">
      <c r="A65" s="391" t="str">
        <f ca="true">IF(ISBLANK('Data Summary'!A67),"",'Data Summary'!A67)</f>
        <v/>
      </c>
      <c r="B65" s="133"/>
      <c r="L65" s="133"/>
      <c r="V65" s="133"/>
      <c r="AF65" s="133"/>
      <c r="AP65" s="133"/>
      <c r="AZ65" s="133"/>
      <c r="BJ65" s="133"/>
      <c r="BK65" s="133"/>
      <c r="BT65" s="133"/>
      <c r="CD65" s="133"/>
      <c r="CN65" s="133"/>
      <c r="CX65" s="133"/>
      <c r="DH65" s="133"/>
      <c r="DR65" s="133"/>
      <c r="EB65" s="133"/>
      <c r="EL65" s="133"/>
      <c r="EV65" s="133"/>
      <c r="FF65" s="133"/>
      <c r="FP65" s="133"/>
      <c r="FZ65" s="133"/>
      <c r="GJ65" s="133"/>
      <c r="GT65" s="133"/>
      <c r="HD65" s="133"/>
      <c r="HN65" s="133"/>
      <c r="HX65" s="133"/>
      <c r="IH65" s="133"/>
    </row>
    <row xmlns:x14ac="http://schemas.microsoft.com/office/spreadsheetml/2009/9/ac" r="66" s="3" customFormat="true" x14ac:dyDescent="0.25">
      <c r="A66" s="391" t="str">
        <f ca="true">IF(ISBLANK('Data Summary'!A68),"",'Data Summary'!A68)</f>
        <v/>
      </c>
      <c r="B66" s="133"/>
      <c r="L66" s="133"/>
      <c r="V66" s="133"/>
      <c r="AF66" s="133"/>
      <c r="AP66" s="133"/>
      <c r="AZ66" s="133"/>
      <c r="BJ66" s="133"/>
      <c r="BK66" s="133"/>
      <c r="BT66" s="133"/>
      <c r="CD66" s="133"/>
      <c r="CN66" s="133"/>
      <c r="CX66" s="133"/>
      <c r="DH66" s="133"/>
      <c r="DR66" s="133"/>
      <c r="EB66" s="133"/>
      <c r="EL66" s="133"/>
      <c r="EV66" s="133"/>
      <c r="FF66" s="133"/>
      <c r="FP66" s="133"/>
      <c r="FZ66" s="133"/>
      <c r="GJ66" s="133"/>
      <c r="GT66" s="133"/>
      <c r="HD66" s="133"/>
      <c r="HN66" s="133"/>
      <c r="HX66" s="133"/>
      <c r="IH66" s="133"/>
    </row>
    <row xmlns:x14ac="http://schemas.microsoft.com/office/spreadsheetml/2009/9/ac" r="67" s="3" customFormat="true" x14ac:dyDescent="0.25">
      <c r="A67" s="391" t="str">
        <f ca="true">IF(ISBLANK('Data Summary'!A69),"",'Data Summary'!A69)</f>
        <v/>
      </c>
      <c r="B67" s="133"/>
      <c r="L67" s="133"/>
      <c r="V67" s="133"/>
      <c r="AF67" s="133"/>
      <c r="AP67" s="133"/>
      <c r="AZ67" s="133"/>
      <c r="BJ67" s="133"/>
      <c r="BK67" s="133"/>
      <c r="BT67" s="133"/>
      <c r="CD67" s="133"/>
      <c r="CN67" s="133"/>
      <c r="CX67" s="133"/>
      <c r="DH67" s="133"/>
      <c r="DR67" s="133"/>
      <c r="EB67" s="133"/>
      <c r="EL67" s="133"/>
      <c r="EV67" s="133"/>
      <c r="FF67" s="133"/>
      <c r="FP67" s="133"/>
      <c r="FZ67" s="133"/>
      <c r="GJ67" s="133"/>
      <c r="GT67" s="133"/>
      <c r="HD67" s="133"/>
      <c r="HN67" s="133"/>
      <c r="HX67" s="133"/>
      <c r="IH67" s="133"/>
    </row>
    <row xmlns:x14ac="http://schemas.microsoft.com/office/spreadsheetml/2009/9/ac" r="68" s="3" customFormat="true" x14ac:dyDescent="0.25">
      <c r="A68" s="391" t="str">
        <f ca="true">IF(ISBLANK('Data Summary'!A70),"",'Data Summary'!A70)</f>
        <v/>
      </c>
      <c r="B68" s="133"/>
      <c r="L68" s="133"/>
      <c r="V68" s="133"/>
      <c r="AF68" s="133"/>
      <c r="AP68" s="133"/>
      <c r="AZ68" s="133"/>
      <c r="BJ68" s="133"/>
      <c r="BK68" s="133"/>
      <c r="BT68" s="133"/>
      <c r="CD68" s="133"/>
      <c r="CN68" s="133"/>
      <c r="CX68" s="133"/>
      <c r="DH68" s="133"/>
      <c r="DR68" s="133"/>
      <c r="EB68" s="133"/>
      <c r="EL68" s="133"/>
      <c r="EV68" s="133"/>
      <c r="FF68" s="133"/>
      <c r="FP68" s="133"/>
      <c r="FZ68" s="133"/>
      <c r="GJ68" s="133"/>
      <c r="GT68" s="133"/>
      <c r="HD68" s="133"/>
      <c r="HN68" s="133"/>
      <c r="HX68" s="133"/>
      <c r="IH68" s="133"/>
    </row>
    <row xmlns:x14ac="http://schemas.microsoft.com/office/spreadsheetml/2009/9/ac" r="69" s="3" customFormat="true" x14ac:dyDescent="0.25">
      <c r="A69" s="391" t="str">
        <f ca="true">IF(ISBLANK('Data Summary'!A71),"",'Data Summary'!A71)</f>
        <v/>
      </c>
      <c r="B69" s="133"/>
      <c r="L69" s="133"/>
      <c r="V69" s="133"/>
      <c r="AF69" s="133"/>
      <c r="AP69" s="133"/>
      <c r="AZ69" s="133"/>
      <c r="BJ69" s="133"/>
      <c r="BK69" s="133"/>
      <c r="BT69" s="133"/>
      <c r="CD69" s="133"/>
      <c r="CN69" s="133"/>
      <c r="CX69" s="133"/>
      <c r="DH69" s="133"/>
      <c r="DR69" s="133"/>
      <c r="EB69" s="133"/>
      <c r="EL69" s="133"/>
      <c r="EV69" s="133"/>
      <c r="FF69" s="133"/>
      <c r="FP69" s="133"/>
      <c r="FZ69" s="133"/>
      <c r="GJ69" s="133"/>
      <c r="GT69" s="133"/>
      <c r="HD69" s="133"/>
      <c r="HN69" s="133"/>
      <c r="HX69" s="133"/>
      <c r="IH69" s="133"/>
    </row>
    <row xmlns:x14ac="http://schemas.microsoft.com/office/spreadsheetml/2009/9/ac" r="70" s="3" customFormat="true" x14ac:dyDescent="0.25">
      <c r="A70" s="391" t="str">
        <f ca="true">IF(ISBLANK('Data Summary'!A72),"",'Data Summary'!A72)</f>
        <v/>
      </c>
      <c r="B70" s="133"/>
      <c r="L70" s="133"/>
      <c r="V70" s="133"/>
      <c r="AF70" s="133"/>
      <c r="AP70" s="133"/>
      <c r="AZ70" s="133"/>
      <c r="BJ70" s="133"/>
      <c r="BK70" s="133"/>
      <c r="BT70" s="133"/>
      <c r="CD70" s="133"/>
      <c r="CN70" s="133"/>
      <c r="CX70" s="133"/>
      <c r="DH70" s="133"/>
      <c r="DR70" s="133"/>
      <c r="EB70" s="133"/>
      <c r="EL70" s="133"/>
      <c r="EV70" s="133"/>
      <c r="FF70" s="133"/>
      <c r="FP70" s="133"/>
      <c r="FZ70" s="133"/>
      <c r="GJ70" s="133"/>
      <c r="GT70" s="133"/>
      <c r="HD70" s="133"/>
      <c r="HN70" s="133"/>
      <c r="HX70" s="133"/>
      <c r="IH70" s="133"/>
    </row>
    <row xmlns:x14ac="http://schemas.microsoft.com/office/spreadsheetml/2009/9/ac" r="71" s="3" customFormat="true" x14ac:dyDescent="0.25">
      <c r="A71" s="391" t="str">
        <f ca="true">IF(ISBLANK('Data Summary'!A73),"",'Data Summary'!A73)</f>
        <v/>
      </c>
      <c r="B71" s="133"/>
      <c r="L71" s="133"/>
      <c r="V71" s="133"/>
      <c r="AF71" s="133"/>
      <c r="AP71" s="133"/>
      <c r="AZ71" s="133"/>
      <c r="BJ71" s="133"/>
      <c r="BK71" s="133"/>
      <c r="BT71" s="133"/>
      <c r="CD71" s="133"/>
      <c r="CN71" s="133"/>
      <c r="CX71" s="133"/>
      <c r="DH71" s="133"/>
      <c r="DR71" s="133"/>
      <c r="EB71" s="133"/>
      <c r="EL71" s="133"/>
      <c r="EV71" s="133"/>
      <c r="FF71" s="133"/>
      <c r="FP71" s="133"/>
      <c r="FZ71" s="133"/>
      <c r="GJ71" s="133"/>
      <c r="GT71" s="133"/>
      <c r="HD71" s="133"/>
      <c r="HN71" s="133"/>
      <c r="HX71" s="133"/>
      <c r="IH71" s="133"/>
    </row>
    <row xmlns:x14ac="http://schemas.microsoft.com/office/spreadsheetml/2009/9/ac" r="72" s="3" customFormat="true" x14ac:dyDescent="0.25">
      <c r="A72" s="391" t="str">
        <f ca="true">IF(ISBLANK('Data Summary'!A74),"",'Data Summary'!A74)</f>
        <v/>
      </c>
      <c r="B72" s="133"/>
      <c r="L72" s="133"/>
      <c r="V72" s="133"/>
      <c r="AF72" s="133"/>
      <c r="AP72" s="133"/>
      <c r="AZ72" s="133"/>
      <c r="BJ72" s="133"/>
      <c r="BK72" s="133"/>
      <c r="BT72" s="133"/>
      <c r="CD72" s="133"/>
      <c r="CN72" s="133"/>
      <c r="CX72" s="133"/>
      <c r="DH72" s="133"/>
      <c r="DR72" s="133"/>
      <c r="EB72" s="133"/>
      <c r="EL72" s="133"/>
      <c r="EV72" s="133"/>
      <c r="FF72" s="133"/>
      <c r="FP72" s="133"/>
      <c r="FZ72" s="133"/>
      <c r="GJ72" s="133"/>
      <c r="GT72" s="133"/>
      <c r="HD72" s="133"/>
      <c r="HN72" s="133"/>
      <c r="HX72" s="133"/>
      <c r="IH72" s="133"/>
    </row>
    <row xmlns:x14ac="http://schemas.microsoft.com/office/spreadsheetml/2009/9/ac" r="73" s="3" customFormat="true" x14ac:dyDescent="0.25">
      <c r="A73" s="391" t="str">
        <f ca="true">IF(ISBLANK('Data Summary'!A75),"",'Data Summary'!A75)</f>
        <v/>
      </c>
      <c r="B73" s="133"/>
      <c r="L73" s="133"/>
      <c r="V73" s="133"/>
      <c r="AF73" s="133"/>
      <c r="AP73" s="133"/>
      <c r="AZ73" s="133"/>
      <c r="BJ73" s="133"/>
      <c r="BK73" s="133"/>
      <c r="BT73" s="133"/>
      <c r="CD73" s="133"/>
      <c r="CN73" s="133"/>
      <c r="CX73" s="133"/>
      <c r="DH73" s="133"/>
      <c r="DR73" s="133"/>
      <c r="EB73" s="133"/>
      <c r="EL73" s="133"/>
      <c r="EV73" s="133"/>
      <c r="FF73" s="133"/>
      <c r="FP73" s="133"/>
      <c r="FZ73" s="133"/>
      <c r="GJ73" s="133"/>
      <c r="GT73" s="133"/>
      <c r="HD73" s="133"/>
      <c r="HN73" s="133"/>
      <c r="HX73" s="133"/>
      <c r="IH73" s="133"/>
    </row>
    <row xmlns:x14ac="http://schemas.microsoft.com/office/spreadsheetml/2009/9/ac" r="74" s="3" customFormat="true" x14ac:dyDescent="0.25">
      <c r="A74" s="391" t="str">
        <f ca="true">IF(ISBLANK('Data Summary'!A76),"",'Data Summary'!A76)</f>
        <v/>
      </c>
      <c r="B74" s="133"/>
      <c r="L74" s="133"/>
      <c r="V74" s="133"/>
      <c r="AF74" s="133"/>
      <c r="AP74" s="133"/>
      <c r="AZ74" s="133"/>
      <c r="BJ74" s="133"/>
      <c r="BK74" s="133"/>
      <c r="BT74" s="133"/>
      <c r="CD74" s="133"/>
      <c r="CN74" s="133"/>
      <c r="CX74" s="133"/>
      <c r="DH74" s="133"/>
      <c r="DR74" s="133"/>
      <c r="EB74" s="133"/>
      <c r="EL74" s="133"/>
      <c r="EV74" s="133"/>
      <c r="FF74" s="133"/>
      <c r="FP74" s="133"/>
      <c r="FZ74" s="133"/>
      <c r="GJ74" s="133"/>
      <c r="GT74" s="133"/>
      <c r="HD74" s="133"/>
      <c r="HN74" s="133"/>
      <c r="HX74" s="133"/>
      <c r="IH74" s="133"/>
    </row>
    <row xmlns:x14ac="http://schemas.microsoft.com/office/spreadsheetml/2009/9/ac" r="75" s="3" customFormat="true" x14ac:dyDescent="0.25">
      <c r="A75" s="391" t="str">
        <f ca="true">IF(ISBLANK('Data Summary'!A77),"",'Data Summary'!A77)</f>
        <v/>
      </c>
      <c r="B75" s="133"/>
      <c r="L75" s="133"/>
      <c r="V75" s="133"/>
      <c r="AF75" s="133"/>
      <c r="AP75" s="133"/>
      <c r="AZ75" s="133"/>
      <c r="BJ75" s="133"/>
      <c r="BK75" s="133"/>
      <c r="BT75" s="133"/>
      <c r="CD75" s="133"/>
      <c r="CN75" s="133"/>
      <c r="CX75" s="133"/>
      <c r="DH75" s="133"/>
      <c r="DR75" s="133"/>
      <c r="EB75" s="133"/>
      <c r="EL75" s="133"/>
      <c r="EV75" s="133"/>
      <c r="FF75" s="133"/>
      <c r="FP75" s="133"/>
      <c r="FZ75" s="133"/>
      <c r="GJ75" s="133"/>
      <c r="GT75" s="133"/>
      <c r="HD75" s="133"/>
      <c r="HN75" s="133"/>
      <c r="HX75" s="133"/>
      <c r="IH75" s="133"/>
    </row>
    <row xmlns:x14ac="http://schemas.microsoft.com/office/spreadsheetml/2009/9/ac" r="76" s="3" customFormat="true" x14ac:dyDescent="0.25">
      <c r="A76" s="391" t="str">
        <f ca="true">IF(ISBLANK('Data Summary'!A78),"",'Data Summary'!A78)</f>
        <v/>
      </c>
      <c r="B76" s="133"/>
      <c r="L76" s="133"/>
      <c r="V76" s="133"/>
      <c r="AF76" s="133"/>
      <c r="AP76" s="133"/>
      <c r="AZ76" s="133"/>
      <c r="BJ76" s="133"/>
      <c r="BK76" s="133"/>
      <c r="BT76" s="133"/>
      <c r="CD76" s="133"/>
      <c r="CN76" s="133"/>
      <c r="CX76" s="133"/>
      <c r="DH76" s="133"/>
      <c r="DR76" s="133"/>
      <c r="EB76" s="133"/>
      <c r="EL76" s="133"/>
      <c r="EV76" s="133"/>
      <c r="FF76" s="133"/>
      <c r="FP76" s="133"/>
      <c r="FZ76" s="133"/>
      <c r="GJ76" s="133"/>
      <c r="GT76" s="133"/>
      <c r="HD76" s="133"/>
      <c r="HN76" s="133"/>
      <c r="HX76" s="133"/>
      <c r="IH76" s="133"/>
    </row>
    <row xmlns:x14ac="http://schemas.microsoft.com/office/spreadsheetml/2009/9/ac" r="77" s="3" customFormat="true" x14ac:dyDescent="0.25">
      <c r="A77" s="391" t="str">
        <f ca="true">IF(ISBLANK('Data Summary'!A79),"",'Data Summary'!A79)</f>
        <v/>
      </c>
      <c r="B77" s="133"/>
      <c r="L77" s="133"/>
      <c r="V77" s="133"/>
      <c r="AF77" s="133"/>
      <c r="AP77" s="133"/>
      <c r="AZ77" s="133"/>
      <c r="BJ77" s="133"/>
      <c r="BK77" s="133"/>
      <c r="BT77" s="133"/>
      <c r="CD77" s="133"/>
      <c r="CN77" s="133"/>
      <c r="CX77" s="133"/>
      <c r="DH77" s="133"/>
      <c r="DR77" s="133"/>
      <c r="EB77" s="133"/>
      <c r="EL77" s="133"/>
      <c r="EV77" s="133"/>
      <c r="FF77" s="133"/>
      <c r="FP77" s="133"/>
      <c r="FZ77" s="133"/>
      <c r="GJ77" s="133"/>
      <c r="GT77" s="133"/>
      <c r="HD77" s="133"/>
      <c r="HN77" s="133"/>
      <c r="HX77" s="133"/>
      <c r="IH77" s="133"/>
    </row>
    <row xmlns:x14ac="http://schemas.microsoft.com/office/spreadsheetml/2009/9/ac" r="78" s="3" customFormat="true" x14ac:dyDescent="0.25">
      <c r="A78" s="391" t="str">
        <f ca="true">IF(ISBLANK('Data Summary'!A80),"",'Data Summary'!A80)</f>
        <v/>
      </c>
      <c r="B78" s="133"/>
      <c r="L78" s="133"/>
      <c r="V78" s="133"/>
      <c r="AF78" s="133"/>
      <c r="AP78" s="133"/>
      <c r="AZ78" s="133"/>
      <c r="BJ78" s="133"/>
      <c r="BK78" s="133"/>
      <c r="BT78" s="133"/>
      <c r="CD78" s="133"/>
      <c r="CN78" s="133"/>
      <c r="CX78" s="133"/>
      <c r="DH78" s="133"/>
      <c r="DR78" s="133"/>
      <c r="EB78" s="133"/>
      <c r="EL78" s="133"/>
      <c r="EV78" s="133"/>
      <c r="FF78" s="133"/>
      <c r="FP78" s="133"/>
      <c r="FZ78" s="133"/>
      <c r="GJ78" s="133"/>
      <c r="GT78" s="133"/>
      <c r="HD78" s="133"/>
      <c r="HN78" s="133"/>
      <c r="HX78" s="133"/>
      <c r="IH78" s="133"/>
    </row>
    <row xmlns:x14ac="http://schemas.microsoft.com/office/spreadsheetml/2009/9/ac" r="79" s="3" customFormat="true" x14ac:dyDescent="0.25">
      <c r="A79" s="391" t="str">
        <f ca="true">IF(ISBLANK('Data Summary'!A81),"",'Data Summary'!A81)</f>
        <v/>
      </c>
      <c r="B79" s="133"/>
      <c r="L79" s="133"/>
      <c r="V79" s="133"/>
      <c r="AF79" s="133"/>
      <c r="AP79" s="133"/>
      <c r="AZ79" s="133"/>
      <c r="BJ79" s="133"/>
      <c r="BK79" s="133"/>
      <c r="BT79" s="133"/>
      <c r="CD79" s="133"/>
      <c r="CN79" s="133"/>
      <c r="CX79" s="133"/>
      <c r="DH79" s="133"/>
      <c r="DR79" s="133"/>
      <c r="EB79" s="133"/>
      <c r="EL79" s="133"/>
      <c r="EV79" s="133"/>
      <c r="FF79" s="133"/>
      <c r="FP79" s="133"/>
      <c r="FZ79" s="133"/>
      <c r="GJ79" s="133"/>
      <c r="GT79" s="133"/>
      <c r="HD79" s="133"/>
      <c r="HN79" s="133"/>
      <c r="HX79" s="133"/>
      <c r="IH79" s="133"/>
    </row>
    <row xmlns:x14ac="http://schemas.microsoft.com/office/spreadsheetml/2009/9/ac" r="80" s="3" customFormat="true" x14ac:dyDescent="0.25">
      <c r="A80" s="391" t="str">
        <f ca="true">IF(ISBLANK('Data Summary'!A82),"",'Data Summary'!A82)</f>
        <v/>
      </c>
      <c r="B80" s="133"/>
      <c r="L80" s="133"/>
      <c r="V80" s="133"/>
      <c r="AF80" s="133"/>
      <c r="AP80" s="133"/>
      <c r="AZ80" s="133"/>
      <c r="BJ80" s="133"/>
      <c r="BK80" s="133"/>
      <c r="BT80" s="133"/>
      <c r="CD80" s="133"/>
      <c r="CN80" s="133"/>
      <c r="CX80" s="133"/>
      <c r="DH80" s="133"/>
      <c r="DR80" s="133"/>
      <c r="EB80" s="133"/>
      <c r="EL80" s="133"/>
      <c r="EV80" s="133"/>
      <c r="FF80" s="133"/>
      <c r="FP80" s="133"/>
      <c r="FZ80" s="133"/>
      <c r="GJ80" s="133"/>
      <c r="GT80" s="133"/>
      <c r="HD80" s="133"/>
      <c r="HN80" s="133"/>
      <c r="HX80" s="133"/>
      <c r="IH80" s="133"/>
    </row>
    <row xmlns:x14ac="http://schemas.microsoft.com/office/spreadsheetml/2009/9/ac" r="81" s="3" customFormat="true" x14ac:dyDescent="0.25">
      <c r="A81" s="391" t="str">
        <f ca="true">IF(ISBLANK('Data Summary'!A83),"",'Data Summary'!A83)</f>
        <v/>
      </c>
      <c r="B81" s="133"/>
      <c r="L81" s="133"/>
      <c r="V81" s="133"/>
      <c r="AF81" s="133"/>
      <c r="AP81" s="133"/>
      <c r="AZ81" s="133"/>
      <c r="BJ81" s="133"/>
      <c r="BK81" s="133"/>
      <c r="BT81" s="133"/>
      <c r="CD81" s="133"/>
      <c r="CN81" s="133"/>
      <c r="CX81" s="133"/>
      <c r="DH81" s="133"/>
      <c r="DR81" s="133"/>
      <c r="EB81" s="133"/>
      <c r="EL81" s="133"/>
      <c r="EV81" s="133"/>
      <c r="FF81" s="133"/>
      <c r="FP81" s="133"/>
      <c r="FZ81" s="133"/>
      <c r="GJ81" s="133"/>
      <c r="GT81" s="133"/>
      <c r="HD81" s="133"/>
      <c r="HN81" s="133"/>
      <c r="HX81" s="133"/>
      <c r="IH81" s="133"/>
    </row>
    <row xmlns:x14ac="http://schemas.microsoft.com/office/spreadsheetml/2009/9/ac" r="82" s="3" customFormat="true" x14ac:dyDescent="0.25">
      <c r="A82" s="391" t="str">
        <f ca="true">IF(ISBLANK('Data Summary'!A84),"",'Data Summary'!A84)</f>
        <v/>
      </c>
      <c r="B82" s="133"/>
      <c r="L82" s="133"/>
      <c r="V82" s="133"/>
      <c r="AF82" s="133"/>
      <c r="AP82" s="133"/>
      <c r="AZ82" s="133"/>
      <c r="BJ82" s="133"/>
      <c r="BK82" s="133"/>
      <c r="BT82" s="133"/>
      <c r="CD82" s="133"/>
      <c r="CN82" s="133"/>
      <c r="CX82" s="133"/>
      <c r="DH82" s="133"/>
      <c r="DR82" s="133"/>
      <c r="EB82" s="133"/>
      <c r="EL82" s="133"/>
      <c r="EV82" s="133"/>
      <c r="FF82" s="133"/>
      <c r="FP82" s="133"/>
      <c r="FZ82" s="133"/>
      <c r="GJ82" s="133"/>
      <c r="GT82" s="133"/>
      <c r="HD82" s="133"/>
      <c r="HN82" s="133"/>
      <c r="HX82" s="133"/>
      <c r="IH82" s="133"/>
    </row>
    <row xmlns:x14ac="http://schemas.microsoft.com/office/spreadsheetml/2009/9/ac" r="83" s="3" customFormat="true" x14ac:dyDescent="0.25">
      <c r="A83" s="391" t="str">
        <f ca="true">IF(ISBLANK('Data Summary'!A85),"",'Data Summary'!A85)</f>
        <v/>
      </c>
      <c r="B83" s="133"/>
      <c r="L83" s="133"/>
      <c r="V83" s="133"/>
      <c r="AF83" s="133"/>
      <c r="AP83" s="133"/>
      <c r="AZ83" s="133"/>
      <c r="BJ83" s="133"/>
      <c r="BK83" s="133"/>
      <c r="BT83" s="133"/>
      <c r="CD83" s="133"/>
      <c r="CN83" s="133"/>
      <c r="CX83" s="133"/>
      <c r="DH83" s="133"/>
      <c r="DR83" s="133"/>
      <c r="EB83" s="133"/>
      <c r="EL83" s="133"/>
      <c r="EV83" s="133"/>
      <c r="FF83" s="133"/>
      <c r="FP83" s="133"/>
      <c r="FZ83" s="133"/>
      <c r="GJ83" s="133"/>
      <c r="GT83" s="133"/>
      <c r="HD83" s="133"/>
      <c r="HN83" s="133"/>
      <c r="HX83" s="133"/>
      <c r="IH83" s="133"/>
    </row>
    <row xmlns:x14ac="http://schemas.microsoft.com/office/spreadsheetml/2009/9/ac" r="84" s="3" customFormat="true" x14ac:dyDescent="0.25">
      <c r="A84" s="391" t="str">
        <f ca="true">IF(ISBLANK('Data Summary'!A86),"",'Data Summary'!A86)</f>
        <v/>
      </c>
      <c r="B84" s="133"/>
      <c r="L84" s="133"/>
      <c r="V84" s="133"/>
      <c r="AF84" s="133"/>
      <c r="AP84" s="133"/>
      <c r="AZ84" s="133"/>
      <c r="BJ84" s="133"/>
      <c r="BK84" s="133"/>
      <c r="BT84" s="133"/>
      <c r="CD84" s="133"/>
      <c r="CN84" s="133"/>
      <c r="CX84" s="133"/>
      <c r="DH84" s="133"/>
      <c r="DR84" s="133"/>
      <c r="EB84" s="133"/>
      <c r="EL84" s="133"/>
      <c r="EV84" s="133"/>
      <c r="FF84" s="133"/>
      <c r="FP84" s="133"/>
      <c r="FZ84" s="133"/>
      <c r="GJ84" s="133"/>
      <c r="GT84" s="133"/>
      <c r="HD84" s="133"/>
      <c r="HN84" s="133"/>
      <c r="HX84" s="133"/>
      <c r="IH84" s="133"/>
    </row>
    <row xmlns:x14ac="http://schemas.microsoft.com/office/spreadsheetml/2009/9/ac" r="85" s="3" customFormat="true" x14ac:dyDescent="0.25">
      <c r="A85" s="391" t="str">
        <f ca="true">IF(ISBLANK('Data Summary'!A87),"",'Data Summary'!A87)</f>
        <v/>
      </c>
      <c r="B85" s="133"/>
      <c r="L85" s="133"/>
      <c r="V85" s="133"/>
      <c r="AF85" s="133"/>
      <c r="AP85" s="133"/>
      <c r="AZ85" s="133"/>
      <c r="BJ85" s="133"/>
      <c r="BK85" s="133"/>
      <c r="BT85" s="133"/>
      <c r="CD85" s="133"/>
      <c r="CN85" s="133"/>
      <c r="CX85" s="133"/>
      <c r="DH85" s="133"/>
      <c r="DR85" s="133"/>
      <c r="EB85" s="133"/>
      <c r="EL85" s="133"/>
      <c r="EV85" s="133"/>
      <c r="FF85" s="133"/>
      <c r="FP85" s="133"/>
      <c r="FZ85" s="133"/>
      <c r="GJ85" s="133"/>
      <c r="GT85" s="133"/>
      <c r="HD85" s="133"/>
      <c r="HN85" s="133"/>
      <c r="HX85" s="133"/>
      <c r="IH85" s="133"/>
    </row>
    <row xmlns:x14ac="http://schemas.microsoft.com/office/spreadsheetml/2009/9/ac" r="86" s="3" customFormat="true" x14ac:dyDescent="0.25">
      <c r="A86" s="391" t="str">
        <f ca="true">IF(ISBLANK('Data Summary'!A88),"",'Data Summary'!A88)</f>
        <v/>
      </c>
      <c r="B86" s="133"/>
      <c r="L86" s="133"/>
      <c r="V86" s="133"/>
      <c r="AF86" s="133"/>
      <c r="AP86" s="133"/>
      <c r="AZ86" s="133"/>
      <c r="BJ86" s="133"/>
      <c r="BK86" s="133"/>
      <c r="BT86" s="133"/>
      <c r="CD86" s="133"/>
      <c r="CN86" s="133"/>
      <c r="CX86" s="133"/>
      <c r="DH86" s="133"/>
      <c r="DR86" s="133"/>
      <c r="EB86" s="133"/>
      <c r="EL86" s="133"/>
      <c r="EV86" s="133"/>
      <c r="FF86" s="133"/>
      <c r="FP86" s="133"/>
      <c r="FZ86" s="133"/>
      <c r="GJ86" s="133"/>
      <c r="GT86" s="133"/>
      <c r="HD86" s="133"/>
      <c r="HN86" s="133"/>
      <c r="HX86" s="133"/>
      <c r="IH86" s="133"/>
    </row>
    <row xmlns:x14ac="http://schemas.microsoft.com/office/spreadsheetml/2009/9/ac" r="87" s="3" customFormat="true" x14ac:dyDescent="0.25">
      <c r="A87" s="391" t="str">
        <f ca="true">IF(ISBLANK('Data Summary'!A89),"",'Data Summary'!A89)</f>
        <v/>
      </c>
      <c r="B87" s="133"/>
      <c r="L87" s="133"/>
      <c r="V87" s="133"/>
      <c r="AF87" s="133"/>
      <c r="AP87" s="133"/>
      <c r="AZ87" s="133"/>
      <c r="BJ87" s="133"/>
      <c r="BK87" s="133"/>
      <c r="BT87" s="133"/>
      <c r="CD87" s="133"/>
      <c r="CN87" s="133"/>
      <c r="CX87" s="133"/>
      <c r="DH87" s="133"/>
      <c r="DR87" s="133"/>
      <c r="EB87" s="133"/>
      <c r="EL87" s="133"/>
      <c r="EV87" s="133"/>
      <c r="FF87" s="133"/>
      <c r="FP87" s="133"/>
      <c r="FZ87" s="133"/>
      <c r="GJ87" s="133"/>
      <c r="GT87" s="133"/>
      <c r="HD87" s="133"/>
      <c r="HN87" s="133"/>
      <c r="HX87" s="133"/>
      <c r="IH87" s="133"/>
    </row>
    <row xmlns:x14ac="http://schemas.microsoft.com/office/spreadsheetml/2009/9/ac" r="88" s="3" customFormat="true" x14ac:dyDescent="0.25">
      <c r="A88" s="391" t="str">
        <f ca="true">IF(ISBLANK('Data Summary'!A90),"",'Data Summary'!A90)</f>
        <v/>
      </c>
      <c r="B88" s="133"/>
      <c r="L88" s="133"/>
      <c r="V88" s="133"/>
      <c r="AF88" s="133"/>
      <c r="AP88" s="133"/>
      <c r="AZ88" s="133"/>
      <c r="BJ88" s="133"/>
      <c r="BK88" s="133"/>
      <c r="BT88" s="133"/>
      <c r="CD88" s="133"/>
      <c r="CN88" s="133"/>
      <c r="CX88" s="133"/>
      <c r="DH88" s="133"/>
      <c r="DR88" s="133"/>
      <c r="EB88" s="133"/>
      <c r="EL88" s="133"/>
      <c r="EV88" s="133"/>
      <c r="FF88" s="133"/>
      <c r="FP88" s="133"/>
      <c r="FZ88" s="133"/>
      <c r="GJ88" s="133"/>
      <c r="GT88" s="133"/>
      <c r="HD88" s="133"/>
      <c r="HN88" s="133"/>
      <c r="HX88" s="133"/>
      <c r="IH88" s="133"/>
    </row>
    <row xmlns:x14ac="http://schemas.microsoft.com/office/spreadsheetml/2009/9/ac" r="89" s="3" customFormat="true" x14ac:dyDescent="0.25">
      <c r="A89" s="391" t="str">
        <f ca="true">IF(ISBLANK('Data Summary'!A91),"",'Data Summary'!A91)</f>
        <v/>
      </c>
      <c r="B89" s="133"/>
      <c r="L89" s="133"/>
      <c r="V89" s="133"/>
      <c r="AF89" s="133"/>
      <c r="AP89" s="133"/>
      <c r="AZ89" s="133"/>
      <c r="BJ89" s="133"/>
      <c r="BK89" s="133"/>
      <c r="BT89" s="133"/>
      <c r="CD89" s="133"/>
      <c r="CN89" s="133"/>
      <c r="CX89" s="133"/>
      <c r="DH89" s="133"/>
      <c r="DR89" s="133"/>
      <c r="EB89" s="133"/>
      <c r="EL89" s="133"/>
      <c r="EV89" s="133"/>
      <c r="FF89" s="133"/>
      <c r="FP89" s="133"/>
      <c r="FZ89" s="133"/>
      <c r="GJ89" s="133"/>
      <c r="GT89" s="133"/>
      <c r="HD89" s="133"/>
      <c r="HN89" s="133"/>
      <c r="HX89" s="133"/>
      <c r="IH89" s="133"/>
    </row>
    <row xmlns:x14ac="http://schemas.microsoft.com/office/spreadsheetml/2009/9/ac" r="90" s="3" customFormat="true" x14ac:dyDescent="0.25">
      <c r="A90" s="391" t="str">
        <f ca="true">IF(ISBLANK('Data Summary'!A92),"",'Data Summary'!A92)</f>
        <v/>
      </c>
      <c r="B90" s="133"/>
      <c r="L90" s="133"/>
      <c r="V90" s="133"/>
      <c r="AF90" s="133"/>
      <c r="AP90" s="133"/>
      <c r="AZ90" s="133"/>
      <c r="BJ90" s="133"/>
      <c r="BK90" s="133"/>
      <c r="BT90" s="133"/>
      <c r="CD90" s="133"/>
      <c r="CN90" s="133"/>
      <c r="CX90" s="133"/>
      <c r="DH90" s="133"/>
      <c r="DR90" s="133"/>
      <c r="EB90" s="133"/>
      <c r="EL90" s="133"/>
      <c r="EV90" s="133"/>
      <c r="FF90" s="133"/>
      <c r="FP90" s="133"/>
      <c r="FZ90" s="133"/>
      <c r="GJ90" s="133"/>
      <c r="GT90" s="133"/>
      <c r="HD90" s="133"/>
      <c r="HN90" s="133"/>
      <c r="HX90" s="133"/>
      <c r="IH90" s="133"/>
    </row>
    <row xmlns:x14ac="http://schemas.microsoft.com/office/spreadsheetml/2009/9/ac" r="91" s="3" customFormat="true" x14ac:dyDescent="0.25">
      <c r="A91" s="391" t="str">
        <f ca="true">IF(ISBLANK('Data Summary'!A93),"",'Data Summary'!A93)</f>
        <v/>
      </c>
      <c r="B91" s="133"/>
      <c r="L91" s="133"/>
      <c r="V91" s="133"/>
      <c r="AF91" s="133"/>
      <c r="AP91" s="133"/>
      <c r="AZ91" s="133"/>
      <c r="BJ91" s="133"/>
      <c r="BK91" s="133"/>
      <c r="BT91" s="133"/>
      <c r="CD91" s="133"/>
      <c r="CN91" s="133"/>
      <c r="CX91" s="133"/>
      <c r="DH91" s="133"/>
      <c r="DR91" s="133"/>
      <c r="EB91" s="133"/>
      <c r="EL91" s="133"/>
      <c r="EV91" s="133"/>
      <c r="FF91" s="133"/>
      <c r="FP91" s="133"/>
      <c r="FZ91" s="133"/>
      <c r="GJ91" s="133"/>
      <c r="GT91" s="133"/>
      <c r="HD91" s="133"/>
      <c r="HN91" s="133"/>
      <c r="HX91" s="133"/>
      <c r="IH91" s="133"/>
    </row>
    <row xmlns:x14ac="http://schemas.microsoft.com/office/spreadsheetml/2009/9/ac" r="92" s="3" customFormat="true" x14ac:dyDescent="0.25">
      <c r="A92" s="391" t="str">
        <f ca="true">IF(ISBLANK('Data Summary'!A94),"",'Data Summary'!A94)</f>
        <v/>
      </c>
      <c r="B92" s="133"/>
      <c r="L92" s="133"/>
      <c r="V92" s="133"/>
      <c r="AF92" s="133"/>
      <c r="AP92" s="133"/>
      <c r="AZ92" s="133"/>
      <c r="BJ92" s="133"/>
      <c r="BK92" s="133"/>
      <c r="BT92" s="133"/>
      <c r="CD92" s="133"/>
      <c r="CN92" s="133"/>
      <c r="CX92" s="133"/>
      <c r="DH92" s="133"/>
      <c r="DR92" s="133"/>
      <c r="EB92" s="133"/>
      <c r="EL92" s="133"/>
      <c r="EV92" s="133"/>
      <c r="FF92" s="133"/>
      <c r="FP92" s="133"/>
      <c r="FZ92" s="133"/>
      <c r="GJ92" s="133"/>
      <c r="GT92" s="133"/>
      <c r="HD92" s="133"/>
      <c r="HN92" s="133"/>
      <c r="HX92" s="133"/>
      <c r="IH92" s="133"/>
    </row>
    <row xmlns:x14ac="http://schemas.microsoft.com/office/spreadsheetml/2009/9/ac" r="93" s="3" customFormat="true" x14ac:dyDescent="0.25">
      <c r="A93" s="391" t="str">
        <f ca="true">IF(ISBLANK('Data Summary'!A95),"",'Data Summary'!A95)</f>
        <v/>
      </c>
      <c r="B93" s="133"/>
      <c r="L93" s="133"/>
      <c r="V93" s="133"/>
      <c r="AF93" s="133"/>
      <c r="AP93" s="133"/>
      <c r="AZ93" s="133"/>
      <c r="BJ93" s="133"/>
      <c r="BK93" s="133"/>
      <c r="BT93" s="133"/>
      <c r="CD93" s="133"/>
      <c r="CN93" s="133"/>
      <c r="CX93" s="133"/>
      <c r="DH93" s="133"/>
      <c r="DR93" s="133"/>
      <c r="EB93" s="133"/>
      <c r="EL93" s="133"/>
      <c r="EV93" s="133"/>
      <c r="FF93" s="133"/>
      <c r="FP93" s="133"/>
      <c r="FZ93" s="133"/>
      <c r="GJ93" s="133"/>
      <c r="GT93" s="133"/>
      <c r="HD93" s="133"/>
      <c r="HN93" s="133"/>
      <c r="HX93" s="133"/>
      <c r="IH93" s="133"/>
    </row>
    <row xmlns:x14ac="http://schemas.microsoft.com/office/spreadsheetml/2009/9/ac" r="94" s="3" customFormat="true" x14ac:dyDescent="0.25">
      <c r="A94" s="391" t="str">
        <f ca="true">IF(ISBLANK('Data Summary'!A96),"",'Data Summary'!A96)</f>
        <v/>
      </c>
      <c r="B94" s="133"/>
      <c r="L94" s="133"/>
      <c r="V94" s="133"/>
      <c r="AF94" s="133"/>
      <c r="AP94" s="133"/>
      <c r="AZ94" s="133"/>
      <c r="BJ94" s="133"/>
      <c r="BK94" s="133"/>
      <c r="BT94" s="133"/>
      <c r="CD94" s="133"/>
      <c r="CN94" s="133"/>
      <c r="CX94" s="133"/>
      <c r="DH94" s="133"/>
      <c r="DR94" s="133"/>
      <c r="EB94" s="133"/>
      <c r="EL94" s="133"/>
      <c r="EV94" s="133"/>
      <c r="FF94" s="133"/>
      <c r="FP94" s="133"/>
      <c r="FZ94" s="133"/>
      <c r="GJ94" s="133"/>
      <c r="GT94" s="133"/>
      <c r="HD94" s="133"/>
      <c r="HN94" s="133"/>
      <c r="HX94" s="133"/>
      <c r="IH94" s="133"/>
    </row>
    <row xmlns:x14ac="http://schemas.microsoft.com/office/spreadsheetml/2009/9/ac" r="95" s="3" customFormat="true" x14ac:dyDescent="0.25">
      <c r="A95" s="391" t="str">
        <f ca="true">IF(ISBLANK('Data Summary'!A97),"",'Data Summary'!A97)</f>
        <v/>
      </c>
      <c r="B95" s="133"/>
      <c r="L95" s="133"/>
      <c r="V95" s="133"/>
      <c r="AF95" s="133"/>
      <c r="AP95" s="133"/>
      <c r="AZ95" s="133"/>
      <c r="BJ95" s="133"/>
      <c r="BK95" s="133"/>
      <c r="BT95" s="133"/>
      <c r="CD95" s="133"/>
      <c r="CN95" s="133"/>
      <c r="CX95" s="133"/>
      <c r="DH95" s="133"/>
      <c r="DR95" s="133"/>
      <c r="EB95" s="133"/>
      <c r="EL95" s="133"/>
      <c r="EV95" s="133"/>
      <c r="FF95" s="133"/>
      <c r="FP95" s="133"/>
      <c r="FZ95" s="133"/>
      <c r="GJ95" s="133"/>
      <c r="GT95" s="133"/>
      <c r="HD95" s="133"/>
      <c r="HN95" s="133"/>
      <c r="HX95" s="133"/>
      <c r="IH95" s="133"/>
    </row>
    <row xmlns:x14ac="http://schemas.microsoft.com/office/spreadsheetml/2009/9/ac" r="96" s="3" customFormat="true" x14ac:dyDescent="0.25">
      <c r="A96" s="391" t="str">
        <f ca="true">IF(ISBLANK('Data Summary'!A98),"",'Data Summary'!A98)</f>
        <v/>
      </c>
      <c r="B96" s="133"/>
      <c r="L96" s="133"/>
      <c r="V96" s="133"/>
      <c r="AF96" s="133"/>
      <c r="AP96" s="133"/>
      <c r="AZ96" s="133"/>
      <c r="BJ96" s="133"/>
      <c r="BK96" s="133"/>
      <c r="BT96" s="133"/>
      <c r="CD96" s="133"/>
      <c r="CN96" s="133"/>
      <c r="CX96" s="133"/>
      <c r="DH96" s="133"/>
      <c r="DR96" s="133"/>
      <c r="EB96" s="133"/>
      <c r="EL96" s="133"/>
      <c r="EV96" s="133"/>
      <c r="FF96" s="133"/>
      <c r="FP96" s="133"/>
      <c r="FZ96" s="133"/>
      <c r="GJ96" s="133"/>
      <c r="GT96" s="133"/>
      <c r="HD96" s="133"/>
      <c r="HN96" s="133"/>
      <c r="HX96" s="133"/>
      <c r="IH96" s="133"/>
    </row>
    <row xmlns:x14ac="http://schemas.microsoft.com/office/spreadsheetml/2009/9/ac" r="97" s="3" customFormat="true" x14ac:dyDescent="0.25">
      <c r="A97" s="391" t="str">
        <f ca="true">IF(ISBLANK('Data Summary'!A99),"",'Data Summary'!A99)</f>
        <v/>
      </c>
      <c r="B97" s="133"/>
      <c r="L97" s="133"/>
      <c r="V97" s="133"/>
      <c r="AF97" s="133"/>
      <c r="AP97" s="133"/>
      <c r="AZ97" s="133"/>
      <c r="BJ97" s="133"/>
      <c r="BK97" s="133"/>
      <c r="BT97" s="133"/>
      <c r="CD97" s="133"/>
      <c r="CN97" s="133"/>
      <c r="CX97" s="133"/>
      <c r="DH97" s="133"/>
      <c r="DR97" s="133"/>
      <c r="EB97" s="133"/>
      <c r="EL97" s="133"/>
      <c r="EV97" s="133"/>
      <c r="FF97" s="133"/>
      <c r="FP97" s="133"/>
      <c r="FZ97" s="133"/>
      <c r="GJ97" s="133"/>
      <c r="GT97" s="133"/>
      <c r="HD97" s="133"/>
      <c r="HN97" s="133"/>
      <c r="HX97" s="133"/>
      <c r="IH97" s="133"/>
    </row>
    <row xmlns:x14ac="http://schemas.microsoft.com/office/spreadsheetml/2009/9/ac" r="98" s="3" customFormat="true" x14ac:dyDescent="0.25">
      <c r="A98" s="391" t="str">
        <f ca="true">IF(ISBLANK('Data Summary'!A100),"",'Data Summary'!A100)</f>
        <v/>
      </c>
      <c r="B98" s="133"/>
      <c r="L98" s="133"/>
      <c r="V98" s="133"/>
      <c r="AF98" s="133"/>
      <c r="AP98" s="133"/>
      <c r="AZ98" s="133"/>
      <c r="BJ98" s="133"/>
      <c r="BK98" s="133"/>
      <c r="BT98" s="133"/>
      <c r="CD98" s="133"/>
      <c r="CN98" s="133"/>
      <c r="CX98" s="133"/>
      <c r="DH98" s="133"/>
      <c r="DR98" s="133"/>
      <c r="EB98" s="133"/>
      <c r="EL98" s="133"/>
      <c r="EV98" s="133"/>
      <c r="FF98" s="133"/>
      <c r="FP98" s="133"/>
      <c r="FZ98" s="133"/>
      <c r="GJ98" s="133"/>
      <c r="GT98" s="133"/>
      <c r="HD98" s="133"/>
      <c r="HN98" s="133"/>
      <c r="HX98" s="133"/>
      <c r="IH98" s="133"/>
    </row>
    <row xmlns:x14ac="http://schemas.microsoft.com/office/spreadsheetml/2009/9/ac" r="99" s="3" customFormat="true" x14ac:dyDescent="0.25">
      <c r="A99" s="391" t="str">
        <f ca="true">IF(ISBLANK('Data Summary'!A101),"",'Data Summary'!A101)</f>
        <v/>
      </c>
      <c r="B99" s="133"/>
      <c r="L99" s="133"/>
      <c r="V99" s="133"/>
      <c r="AF99" s="133"/>
      <c r="AP99" s="133"/>
      <c r="AZ99" s="133"/>
      <c r="BJ99" s="133"/>
      <c r="BK99" s="133"/>
      <c r="BT99" s="133"/>
      <c r="CD99" s="133"/>
      <c r="CN99" s="133"/>
      <c r="CX99" s="133"/>
      <c r="DH99" s="133"/>
      <c r="DR99" s="133"/>
      <c r="EB99" s="133"/>
      <c r="EL99" s="133"/>
      <c r="EV99" s="133"/>
      <c r="FF99" s="133"/>
      <c r="FP99" s="133"/>
      <c r="FZ99" s="133"/>
      <c r="GJ99" s="133"/>
      <c r="GT99" s="133"/>
      <c r="HD99" s="133"/>
      <c r="HN99" s="133"/>
      <c r="HX99" s="133"/>
      <c r="IH99" s="133"/>
    </row>
    <row xmlns:x14ac="http://schemas.microsoft.com/office/spreadsheetml/2009/9/ac" r="100" s="3" customFormat="true" x14ac:dyDescent="0.25">
      <c r="A100" s="391" t="str">
        <f ca="true">IF(ISBLANK('Data Summary'!A102),"",'Data Summary'!A102)</f>
        <v/>
      </c>
      <c r="B100" s="133"/>
      <c r="L100" s="133"/>
      <c r="V100" s="133"/>
      <c r="AF100" s="133"/>
      <c r="AP100" s="133"/>
      <c r="AZ100" s="133"/>
      <c r="BJ100" s="133"/>
      <c r="BK100" s="133"/>
      <c r="BT100" s="133"/>
      <c r="CD100" s="133"/>
      <c r="CN100" s="133"/>
      <c r="CX100" s="133"/>
      <c r="DH100" s="133"/>
      <c r="DR100" s="133"/>
      <c r="EB100" s="133"/>
      <c r="EL100" s="133"/>
      <c r="EV100" s="133"/>
      <c r="FF100" s="133"/>
      <c r="FP100" s="133"/>
      <c r="FZ100" s="133"/>
      <c r="GJ100" s="133"/>
      <c r="GT100" s="133"/>
      <c r="HD100" s="133"/>
      <c r="HN100" s="133"/>
      <c r="HX100" s="133"/>
      <c r="IH100" s="133"/>
    </row>
    <row xmlns:x14ac="http://schemas.microsoft.com/office/spreadsheetml/2009/9/ac" r="101" s="3" customFormat="true" x14ac:dyDescent="0.25">
      <c r="A101" s="391" t="str">
        <f ca="true">IF(ISBLANK('Data Summary'!A103),"",'Data Summary'!A103)</f>
        <v/>
      </c>
      <c r="B101" s="133"/>
      <c r="L101" s="133"/>
      <c r="V101" s="133"/>
      <c r="AF101" s="133"/>
      <c r="AP101" s="133"/>
      <c r="AZ101" s="133"/>
      <c r="BJ101" s="133"/>
      <c r="BK101" s="133"/>
      <c r="BT101" s="133"/>
      <c r="CD101" s="133"/>
      <c r="CN101" s="133"/>
      <c r="CX101" s="133"/>
      <c r="DH101" s="133"/>
      <c r="DR101" s="133"/>
      <c r="EB101" s="133"/>
      <c r="EL101" s="133"/>
      <c r="EV101" s="133"/>
      <c r="FF101" s="133"/>
      <c r="FP101" s="133"/>
      <c r="FZ101" s="133"/>
      <c r="GJ101" s="133"/>
      <c r="GT101" s="133"/>
      <c r="HD101" s="133"/>
      <c r="HN101" s="133"/>
      <c r="HX101" s="133"/>
      <c r="IH101" s="133"/>
    </row>
    <row xmlns:x14ac="http://schemas.microsoft.com/office/spreadsheetml/2009/9/ac" r="102" s="3" customFormat="true" x14ac:dyDescent="0.25">
      <c r="A102" s="391" t="str">
        <f ca="true">IF(ISBLANK('Data Summary'!A104),"",'Data Summary'!A104)</f>
        <v/>
      </c>
      <c r="B102" s="133"/>
      <c r="L102" s="133"/>
      <c r="V102" s="133"/>
      <c r="AF102" s="133"/>
      <c r="AP102" s="133"/>
      <c r="AZ102" s="133"/>
      <c r="BJ102" s="133"/>
      <c r="BK102" s="133"/>
      <c r="BT102" s="133"/>
      <c r="CD102" s="133"/>
      <c r="CN102" s="133"/>
      <c r="CX102" s="133"/>
      <c r="DH102" s="133"/>
      <c r="DR102" s="133"/>
      <c r="EB102" s="133"/>
      <c r="EL102" s="133"/>
      <c r="EV102" s="133"/>
      <c r="FF102" s="133"/>
      <c r="FP102" s="133"/>
      <c r="FZ102" s="133"/>
      <c r="GJ102" s="133"/>
      <c r="GT102" s="133"/>
      <c r="HD102" s="133"/>
      <c r="HN102" s="133"/>
      <c r="HX102" s="133"/>
      <c r="IH102" s="133"/>
    </row>
    <row xmlns:x14ac="http://schemas.microsoft.com/office/spreadsheetml/2009/9/ac" r="103" s="3" customFormat="true" x14ac:dyDescent="0.25">
      <c r="A103" s="391" t="str">
        <f ca="true">IF(ISBLANK('Data Summary'!A105),"",'Data Summary'!A105)</f>
        <v/>
      </c>
      <c r="B103" s="133"/>
      <c r="L103" s="133"/>
      <c r="V103" s="133"/>
      <c r="AF103" s="133"/>
      <c r="AP103" s="133"/>
      <c r="AZ103" s="133"/>
      <c r="BJ103" s="133"/>
      <c r="BK103" s="133"/>
      <c r="BT103" s="133"/>
      <c r="CD103" s="133"/>
      <c r="CN103" s="133"/>
      <c r="CX103" s="133"/>
      <c r="DH103" s="133"/>
      <c r="DR103" s="133"/>
      <c r="EB103" s="133"/>
      <c r="EL103" s="133"/>
      <c r="EV103" s="133"/>
      <c r="FF103" s="133"/>
      <c r="FP103" s="133"/>
      <c r="FZ103" s="133"/>
      <c r="GJ103" s="133"/>
      <c r="GT103" s="133"/>
      <c r="HD103" s="133"/>
      <c r="HN103" s="133"/>
      <c r="HX103" s="133"/>
      <c r="IH103" s="133"/>
    </row>
    <row xmlns:x14ac="http://schemas.microsoft.com/office/spreadsheetml/2009/9/ac" r="104" s="3" customFormat="true" x14ac:dyDescent="0.25">
      <c r="A104" s="391" t="str">
        <f ca="true">IF(ISBLANK('Data Summary'!A106),"",'Data Summary'!A106)</f>
        <v/>
      </c>
      <c r="B104" s="133"/>
      <c r="L104" s="133"/>
      <c r="V104" s="133"/>
      <c r="AF104" s="133"/>
      <c r="AP104" s="133"/>
      <c r="AZ104" s="133"/>
      <c r="BJ104" s="133"/>
      <c r="BK104" s="133"/>
      <c r="BT104" s="133"/>
      <c r="CD104" s="133"/>
      <c r="CN104" s="133"/>
      <c r="CX104" s="133"/>
      <c r="DH104" s="133"/>
      <c r="DR104" s="133"/>
      <c r="EB104" s="133"/>
      <c r="EL104" s="133"/>
      <c r="EV104" s="133"/>
      <c r="FF104" s="133"/>
      <c r="FP104" s="133"/>
      <c r="FZ104" s="133"/>
      <c r="GJ104" s="133"/>
      <c r="GT104" s="133"/>
      <c r="HD104" s="133"/>
      <c r="HN104" s="133"/>
      <c r="HX104" s="133"/>
      <c r="IH104" s="133"/>
    </row>
    <row xmlns:x14ac="http://schemas.microsoft.com/office/spreadsheetml/2009/9/ac" r="105" s="3" customFormat="true" x14ac:dyDescent="0.25">
      <c r="A105" s="391" t="str">
        <f ca="true">IF(ISBLANK('Data Summary'!A107),"",'Data Summary'!A107)</f>
        <v/>
      </c>
      <c r="B105" s="133"/>
      <c r="L105" s="133"/>
      <c r="V105" s="133"/>
      <c r="AF105" s="133"/>
      <c r="AP105" s="133"/>
      <c r="AZ105" s="133"/>
      <c r="BJ105" s="133"/>
      <c r="BK105" s="133"/>
      <c r="BT105" s="133"/>
      <c r="CD105" s="133"/>
      <c r="CN105" s="133"/>
      <c r="CX105" s="133"/>
      <c r="DH105" s="133"/>
      <c r="DR105" s="133"/>
      <c r="EB105" s="133"/>
      <c r="EL105" s="133"/>
      <c r="EV105" s="133"/>
      <c r="FF105" s="133"/>
      <c r="FP105" s="133"/>
      <c r="FZ105" s="133"/>
      <c r="GJ105" s="133"/>
      <c r="GT105" s="133"/>
      <c r="HD105" s="133"/>
      <c r="HN105" s="133"/>
      <c r="HX105" s="133"/>
      <c r="IH105" s="133"/>
    </row>
    <row xmlns:x14ac="http://schemas.microsoft.com/office/spreadsheetml/2009/9/ac" r="106" s="3" customFormat="true" x14ac:dyDescent="0.25">
      <c r="A106" s="391" t="str">
        <f ca="true">IF(ISBLANK('Data Summary'!A108),"",'Data Summary'!A108)</f>
        <v/>
      </c>
      <c r="B106" s="133"/>
      <c r="L106" s="133"/>
      <c r="V106" s="133"/>
      <c r="AF106" s="133"/>
      <c r="AP106" s="133"/>
      <c r="AZ106" s="133"/>
      <c r="BJ106" s="133"/>
      <c r="BK106" s="133"/>
      <c r="BT106" s="133"/>
      <c r="CD106" s="133"/>
      <c r="CN106" s="133"/>
      <c r="CX106" s="133"/>
      <c r="DH106" s="133"/>
      <c r="DR106" s="133"/>
      <c r="EB106" s="133"/>
      <c r="EL106" s="133"/>
      <c r="EV106" s="133"/>
      <c r="FF106" s="133"/>
      <c r="FP106" s="133"/>
      <c r="FZ106" s="133"/>
      <c r="GJ106" s="133"/>
      <c r="GT106" s="133"/>
      <c r="HD106" s="133"/>
      <c r="HN106" s="133"/>
      <c r="HX106" s="133"/>
      <c r="IH106" s="133"/>
    </row>
    <row xmlns:x14ac="http://schemas.microsoft.com/office/spreadsheetml/2009/9/ac" r="107" s="3" customFormat="true" x14ac:dyDescent="0.25">
      <c r="A107" s="391" t="str">
        <f ca="true">IF(ISBLANK('Data Summary'!A109),"",'Data Summary'!A109)</f>
        <v/>
      </c>
      <c r="B107" s="133"/>
      <c r="L107" s="133"/>
      <c r="V107" s="133"/>
      <c r="AF107" s="133"/>
      <c r="AP107" s="133"/>
      <c r="AZ107" s="133"/>
      <c r="BJ107" s="133"/>
      <c r="BK107" s="133"/>
      <c r="BT107" s="133"/>
      <c r="CD107" s="133"/>
      <c r="CN107" s="133"/>
      <c r="CX107" s="133"/>
      <c r="DH107" s="133"/>
      <c r="DR107" s="133"/>
      <c r="EB107" s="133"/>
      <c r="EL107" s="133"/>
      <c r="EV107" s="133"/>
      <c r="FF107" s="133"/>
      <c r="FP107" s="133"/>
      <c r="FZ107" s="133"/>
      <c r="GJ107" s="133"/>
      <c r="GT107" s="133"/>
      <c r="HD107" s="133"/>
      <c r="HN107" s="133"/>
      <c r="HX107" s="133"/>
      <c r="IH107" s="133"/>
    </row>
    <row xmlns:x14ac="http://schemas.microsoft.com/office/spreadsheetml/2009/9/ac" r="108" s="3" customFormat="true" x14ac:dyDescent="0.25">
      <c r="A108" s="391" t="str">
        <f ca="true">IF(ISBLANK('Data Summary'!A110),"",'Data Summary'!A110)</f>
        <v/>
      </c>
      <c r="B108" s="133"/>
      <c r="L108" s="133"/>
      <c r="V108" s="133"/>
      <c r="AF108" s="133"/>
      <c r="AP108" s="133"/>
      <c r="AZ108" s="133"/>
      <c r="BJ108" s="133"/>
      <c r="BK108" s="133"/>
      <c r="BT108" s="133"/>
      <c r="CD108" s="133"/>
      <c r="CN108" s="133"/>
      <c r="CX108" s="133"/>
      <c r="DH108" s="133"/>
      <c r="DR108" s="133"/>
      <c r="EB108" s="133"/>
      <c r="EL108" s="133"/>
      <c r="EV108" s="133"/>
      <c r="FF108" s="133"/>
      <c r="FP108" s="133"/>
      <c r="FZ108" s="133"/>
      <c r="GJ108" s="133"/>
      <c r="GT108" s="133"/>
      <c r="HD108" s="133"/>
      <c r="HN108" s="133"/>
      <c r="HX108" s="133"/>
      <c r="IH108" s="133"/>
    </row>
    <row xmlns:x14ac="http://schemas.microsoft.com/office/spreadsheetml/2009/9/ac" r="109" s="3" customFormat="true" x14ac:dyDescent="0.25">
      <c r="A109" s="391" t="str">
        <f ca="true">IF(ISBLANK('Data Summary'!A111),"",'Data Summary'!A111)</f>
        <v/>
      </c>
      <c r="B109" s="133"/>
      <c r="L109" s="133"/>
      <c r="V109" s="133"/>
      <c r="AF109" s="133"/>
      <c r="AP109" s="133"/>
      <c r="AZ109" s="133"/>
      <c r="BJ109" s="133"/>
      <c r="BK109" s="133"/>
      <c r="BT109" s="133"/>
      <c r="CD109" s="133"/>
      <c r="CN109" s="133"/>
      <c r="CX109" s="133"/>
      <c r="DH109" s="133"/>
      <c r="DR109" s="133"/>
      <c r="EB109" s="133"/>
      <c r="EL109" s="133"/>
      <c r="EV109" s="133"/>
      <c r="FF109" s="133"/>
      <c r="FP109" s="133"/>
      <c r="FZ109" s="133"/>
      <c r="GJ109" s="133"/>
      <c r="GT109" s="133"/>
      <c r="HD109" s="133"/>
      <c r="HN109" s="133"/>
      <c r="HX109" s="133"/>
      <c r="IH109" s="133"/>
    </row>
    <row xmlns:x14ac="http://schemas.microsoft.com/office/spreadsheetml/2009/9/ac" r="110" s="3" customFormat="true" x14ac:dyDescent="0.25">
      <c r="A110" s="391" t="str">
        <f ca="true">IF(ISBLANK('Data Summary'!A112),"",'Data Summary'!A112)</f>
        <v/>
      </c>
      <c r="B110" s="133"/>
      <c r="L110" s="133"/>
      <c r="V110" s="133"/>
      <c r="AF110" s="133"/>
      <c r="AP110" s="133"/>
      <c r="AZ110" s="133"/>
      <c r="BJ110" s="133"/>
      <c r="BK110" s="133"/>
      <c r="BT110" s="133"/>
      <c r="CD110" s="133"/>
      <c r="CN110" s="133"/>
      <c r="CX110" s="133"/>
      <c r="DH110" s="133"/>
      <c r="DR110" s="133"/>
      <c r="EB110" s="133"/>
      <c r="EL110" s="133"/>
      <c r="EV110" s="133"/>
      <c r="FF110" s="133"/>
      <c r="FP110" s="133"/>
      <c r="FZ110" s="133"/>
      <c r="GJ110" s="133"/>
      <c r="GT110" s="133"/>
      <c r="HD110" s="133"/>
      <c r="HN110" s="133"/>
      <c r="HX110" s="133"/>
      <c r="IH110" s="133"/>
    </row>
    <row xmlns:x14ac="http://schemas.microsoft.com/office/spreadsheetml/2009/9/ac" r="111" s="3" customFormat="true" x14ac:dyDescent="0.25">
      <c r="A111" s="391" t="str">
        <f ca="true">IF(ISBLANK('Data Summary'!A113),"",'Data Summary'!A113)</f>
        <v/>
      </c>
      <c r="B111" s="133"/>
      <c r="L111" s="133"/>
      <c r="V111" s="133"/>
      <c r="AF111" s="133"/>
      <c r="AP111" s="133"/>
      <c r="AZ111" s="133"/>
      <c r="BJ111" s="133"/>
      <c r="BK111" s="133"/>
      <c r="BT111" s="133"/>
      <c r="CD111" s="133"/>
      <c r="CN111" s="133"/>
      <c r="CX111" s="133"/>
      <c r="DH111" s="133"/>
      <c r="DR111" s="133"/>
      <c r="EB111" s="133"/>
      <c r="EL111" s="133"/>
      <c r="EV111" s="133"/>
      <c r="FF111" s="133"/>
      <c r="FP111" s="133"/>
      <c r="FZ111" s="133"/>
      <c r="GJ111" s="133"/>
      <c r="GT111" s="133"/>
      <c r="HD111" s="133"/>
      <c r="HN111" s="133"/>
      <c r="HX111" s="133"/>
      <c r="IH111" s="133"/>
    </row>
    <row xmlns:x14ac="http://schemas.microsoft.com/office/spreadsheetml/2009/9/ac" r="112" s="3" customFormat="true" x14ac:dyDescent="0.25">
      <c r="A112" s="391" t="str">
        <f ca="true">IF(ISBLANK('Data Summary'!A114),"",'Data Summary'!A114)</f>
        <v/>
      </c>
      <c r="B112" s="133"/>
      <c r="L112" s="133"/>
      <c r="V112" s="133"/>
      <c r="AF112" s="133"/>
      <c r="AP112" s="133"/>
      <c r="AZ112" s="133"/>
      <c r="BJ112" s="133"/>
      <c r="BK112" s="133"/>
      <c r="BT112" s="133"/>
      <c r="CD112" s="133"/>
      <c r="CN112" s="133"/>
      <c r="CX112" s="133"/>
      <c r="DH112" s="133"/>
      <c r="DR112" s="133"/>
      <c r="EB112" s="133"/>
      <c r="EL112" s="133"/>
      <c r="EV112" s="133"/>
      <c r="FF112" s="133"/>
      <c r="FP112" s="133"/>
      <c r="FZ112" s="133"/>
      <c r="GJ112" s="133"/>
      <c r="GT112" s="133"/>
      <c r="HD112" s="133"/>
      <c r="HN112" s="133"/>
      <c r="HX112" s="133"/>
      <c r="IH112" s="133"/>
    </row>
    <row xmlns:x14ac="http://schemas.microsoft.com/office/spreadsheetml/2009/9/ac" r="113" s="3" customFormat="true" x14ac:dyDescent="0.25">
      <c r="A113" s="391" t="str">
        <f ca="true">IF(ISBLANK('Data Summary'!A115),"",'Data Summary'!A115)</f>
        <v/>
      </c>
      <c r="B113" s="133"/>
      <c r="L113" s="133"/>
      <c r="V113" s="133"/>
      <c r="AF113" s="133"/>
      <c r="AP113" s="133"/>
      <c r="AZ113" s="133"/>
      <c r="BJ113" s="133"/>
      <c r="BK113" s="133"/>
      <c r="BT113" s="133"/>
      <c r="CD113" s="133"/>
      <c r="CN113" s="133"/>
      <c r="CX113" s="133"/>
      <c r="DH113" s="133"/>
      <c r="DR113" s="133"/>
      <c r="EB113" s="133"/>
      <c r="EL113" s="133"/>
      <c r="EV113" s="133"/>
      <c r="FF113" s="133"/>
      <c r="FP113" s="133"/>
      <c r="FZ113" s="133"/>
      <c r="GJ113" s="133"/>
      <c r="GT113" s="133"/>
      <c r="HD113" s="133"/>
      <c r="HN113" s="133"/>
      <c r="HX113" s="133"/>
      <c r="IH113" s="133"/>
    </row>
    <row xmlns:x14ac="http://schemas.microsoft.com/office/spreadsheetml/2009/9/ac" r="114" s="3" customFormat="true" x14ac:dyDescent="0.25">
      <c r="A114" s="391" t="str">
        <f ca="true">IF(ISBLANK('Data Summary'!A116),"",'Data Summary'!A116)</f>
        <v/>
      </c>
      <c r="B114" s="133"/>
      <c r="L114" s="133"/>
      <c r="V114" s="133"/>
      <c r="AF114" s="133"/>
      <c r="AP114" s="133"/>
      <c r="AZ114" s="133"/>
      <c r="BJ114" s="133"/>
      <c r="BK114" s="133"/>
      <c r="BT114" s="133"/>
      <c r="CD114" s="133"/>
      <c r="CN114" s="133"/>
      <c r="CX114" s="133"/>
      <c r="DH114" s="133"/>
      <c r="DR114" s="133"/>
      <c r="EB114" s="133"/>
      <c r="EL114" s="133"/>
      <c r="EV114" s="133"/>
      <c r="FF114" s="133"/>
      <c r="FP114" s="133"/>
      <c r="FZ114" s="133"/>
      <c r="GJ114" s="133"/>
      <c r="GT114" s="133"/>
      <c r="HD114" s="133"/>
      <c r="HN114" s="133"/>
      <c r="HX114" s="133"/>
      <c r="IH114" s="133"/>
    </row>
    <row xmlns:x14ac="http://schemas.microsoft.com/office/spreadsheetml/2009/9/ac" r="115" s="3" customFormat="true" x14ac:dyDescent="0.25">
      <c r="A115" s="391" t="str">
        <f ca="true">IF(ISBLANK('Data Summary'!A117),"",'Data Summary'!A117)</f>
        <v/>
      </c>
      <c r="B115" s="133"/>
      <c r="L115" s="133"/>
      <c r="V115" s="133"/>
      <c r="AF115" s="133"/>
      <c r="AP115" s="133"/>
      <c r="AZ115" s="133"/>
      <c r="BJ115" s="133"/>
      <c r="BK115" s="133"/>
      <c r="BT115" s="133"/>
      <c r="CD115" s="133"/>
      <c r="CN115" s="133"/>
      <c r="CX115" s="133"/>
      <c r="DH115" s="133"/>
      <c r="DR115" s="133"/>
      <c r="EB115" s="133"/>
      <c r="EL115" s="133"/>
      <c r="EV115" s="133"/>
      <c r="FF115" s="133"/>
      <c r="FP115" s="133"/>
      <c r="FZ115" s="133"/>
      <c r="GJ115" s="133"/>
      <c r="GT115" s="133"/>
      <c r="HD115" s="133"/>
      <c r="HN115" s="133"/>
      <c r="HX115" s="133"/>
      <c r="IH115" s="133"/>
    </row>
    <row xmlns:x14ac="http://schemas.microsoft.com/office/spreadsheetml/2009/9/ac" r="116" s="3" customFormat="true" x14ac:dyDescent="0.25">
      <c r="A116" s="391" t="str">
        <f ca="true">IF(ISBLANK('Data Summary'!A118),"",'Data Summary'!A118)</f>
        <v/>
      </c>
      <c r="B116" s="133"/>
      <c r="L116" s="133"/>
      <c r="V116" s="133"/>
      <c r="AF116" s="133"/>
      <c r="AP116" s="133"/>
      <c r="AZ116" s="133"/>
      <c r="BJ116" s="133"/>
      <c r="BK116" s="133"/>
      <c r="BT116" s="133"/>
      <c r="CD116" s="133"/>
      <c r="CN116" s="133"/>
      <c r="CX116" s="133"/>
      <c r="DH116" s="133"/>
      <c r="DR116" s="133"/>
      <c r="EB116" s="133"/>
      <c r="EL116" s="133"/>
      <c r="EV116" s="133"/>
      <c r="FF116" s="133"/>
      <c r="FP116" s="133"/>
      <c r="FZ116" s="133"/>
      <c r="GJ116" s="133"/>
      <c r="GT116" s="133"/>
      <c r="HD116" s="133"/>
      <c r="HN116" s="133"/>
      <c r="HX116" s="133"/>
      <c r="IH116" s="133"/>
    </row>
    <row xmlns:x14ac="http://schemas.microsoft.com/office/spreadsheetml/2009/9/ac" r="117" s="3" customFormat="true" x14ac:dyDescent="0.25">
      <c r="A117" s="391" t="str">
        <f ca="true">IF(ISBLANK('Data Summary'!A119),"",'Data Summary'!A119)</f>
        <v/>
      </c>
      <c r="B117" s="133"/>
      <c r="L117" s="133"/>
      <c r="V117" s="133"/>
      <c r="AF117" s="133"/>
      <c r="AP117" s="133"/>
      <c r="AZ117" s="133"/>
      <c r="BJ117" s="133"/>
      <c r="BK117" s="133"/>
      <c r="BT117" s="133"/>
      <c r="CD117" s="133"/>
      <c r="CN117" s="133"/>
      <c r="CX117" s="133"/>
      <c r="DH117" s="133"/>
      <c r="DR117" s="133"/>
      <c r="EB117" s="133"/>
      <c r="EL117" s="133"/>
      <c r="EV117" s="133"/>
      <c r="FF117" s="133"/>
      <c r="FP117" s="133"/>
      <c r="FZ117" s="133"/>
      <c r="GJ117" s="133"/>
      <c r="GT117" s="133"/>
      <c r="HD117" s="133"/>
      <c r="HN117" s="133"/>
      <c r="HX117" s="133"/>
      <c r="IH117" s="133"/>
    </row>
    <row xmlns:x14ac="http://schemas.microsoft.com/office/spreadsheetml/2009/9/ac" r="118" s="3" customFormat="true" x14ac:dyDescent="0.25">
      <c r="A118" s="391" t="str">
        <f ca="true">IF(ISBLANK('Data Summary'!A120),"",'Data Summary'!A120)</f>
        <v/>
      </c>
      <c r="B118" s="133"/>
      <c r="L118" s="133"/>
      <c r="V118" s="133"/>
      <c r="AF118" s="133"/>
      <c r="AP118" s="133"/>
      <c r="AZ118" s="133"/>
      <c r="BJ118" s="133"/>
      <c r="BK118" s="133"/>
      <c r="BT118" s="133"/>
      <c r="CD118" s="133"/>
      <c r="CN118" s="133"/>
      <c r="CX118" s="133"/>
      <c r="DH118" s="133"/>
      <c r="DR118" s="133"/>
      <c r="EB118" s="133"/>
      <c r="EL118" s="133"/>
      <c r="EV118" s="133"/>
      <c r="FF118" s="133"/>
      <c r="FP118" s="133"/>
      <c r="FZ118" s="133"/>
      <c r="GJ118" s="133"/>
      <c r="GT118" s="133"/>
      <c r="HD118" s="133"/>
      <c r="HN118" s="133"/>
      <c r="HX118" s="133"/>
      <c r="IH118" s="133"/>
    </row>
    <row xmlns:x14ac="http://schemas.microsoft.com/office/spreadsheetml/2009/9/ac" r="119" s="3" customFormat="true" x14ac:dyDescent="0.25">
      <c r="A119" s="391" t="str">
        <f ca="true">IF(ISBLANK('Data Summary'!A121),"",'Data Summary'!A121)</f>
        <v/>
      </c>
      <c r="B119" s="133"/>
      <c r="L119" s="133"/>
      <c r="V119" s="133"/>
      <c r="AF119" s="133"/>
      <c r="AP119" s="133"/>
      <c r="AZ119" s="133"/>
      <c r="BJ119" s="133"/>
      <c r="BK119" s="133"/>
      <c r="BT119" s="133"/>
      <c r="CD119" s="133"/>
      <c r="CN119" s="133"/>
      <c r="CX119" s="133"/>
      <c r="DH119" s="133"/>
      <c r="DR119" s="133"/>
      <c r="EB119" s="133"/>
      <c r="EL119" s="133"/>
      <c r="EV119" s="133"/>
      <c r="FF119" s="133"/>
      <c r="FP119" s="133"/>
      <c r="FZ119" s="133"/>
      <c r="GJ119" s="133"/>
      <c r="GT119" s="133"/>
      <c r="HD119" s="133"/>
      <c r="HN119" s="133"/>
      <c r="HX119" s="133"/>
      <c r="IH119" s="133"/>
    </row>
    <row xmlns:x14ac="http://schemas.microsoft.com/office/spreadsheetml/2009/9/ac" r="120" s="3" customFormat="true" x14ac:dyDescent="0.25">
      <c r="A120" s="391" t="str">
        <f ca="true">IF(ISBLANK('Data Summary'!A122),"",'Data Summary'!A122)</f>
        <v/>
      </c>
      <c r="B120" s="133"/>
      <c r="L120" s="133"/>
      <c r="V120" s="133"/>
      <c r="AF120" s="133"/>
      <c r="AP120" s="133"/>
      <c r="AZ120" s="133"/>
      <c r="BJ120" s="133"/>
      <c r="BK120" s="133"/>
      <c r="BT120" s="133"/>
      <c r="CD120" s="133"/>
      <c r="CN120" s="133"/>
      <c r="CX120" s="133"/>
      <c r="DH120" s="133"/>
      <c r="DR120" s="133"/>
      <c r="EB120" s="133"/>
      <c r="EL120" s="133"/>
      <c r="EV120" s="133"/>
      <c r="FF120" s="133"/>
      <c r="FP120" s="133"/>
      <c r="FZ120" s="133"/>
      <c r="GJ120" s="133"/>
      <c r="GT120" s="133"/>
      <c r="HD120" s="133"/>
      <c r="HN120" s="133"/>
      <c r="HX120" s="133"/>
      <c r="IH120" s="133"/>
    </row>
    <row xmlns:x14ac="http://schemas.microsoft.com/office/spreadsheetml/2009/9/ac" r="121" s="3" customFormat="true" x14ac:dyDescent="0.25">
      <c r="A121" s="391" t="str">
        <f ca="true">IF(ISBLANK('Data Summary'!A123),"",'Data Summary'!A123)</f>
        <v/>
      </c>
      <c r="B121" s="133"/>
      <c r="L121" s="133"/>
      <c r="V121" s="133"/>
      <c r="AF121" s="133"/>
      <c r="AP121" s="133"/>
      <c r="AZ121" s="133"/>
      <c r="BJ121" s="133"/>
      <c r="BK121" s="133"/>
      <c r="BT121" s="133"/>
      <c r="CD121" s="133"/>
      <c r="CN121" s="133"/>
      <c r="CX121" s="133"/>
      <c r="DH121" s="133"/>
      <c r="DR121" s="133"/>
      <c r="EB121" s="133"/>
      <c r="EL121" s="133"/>
      <c r="EV121" s="133"/>
      <c r="FF121" s="133"/>
      <c r="FP121" s="133"/>
      <c r="FZ121" s="133"/>
      <c r="GJ121" s="133"/>
      <c r="GT121" s="133"/>
      <c r="HD121" s="133"/>
      <c r="HN121" s="133"/>
      <c r="HX121" s="133"/>
      <c r="IH121" s="133"/>
    </row>
    <row xmlns:x14ac="http://schemas.microsoft.com/office/spreadsheetml/2009/9/ac" r="122" s="3" customFormat="true" x14ac:dyDescent="0.25">
      <c r="A122" s="391" t="str">
        <f ca="true">IF(ISBLANK('Data Summary'!A124),"",'Data Summary'!A124)</f>
        <v/>
      </c>
      <c r="B122" s="133"/>
      <c r="L122" s="133"/>
      <c r="V122" s="133"/>
      <c r="AF122" s="133"/>
      <c r="AP122" s="133"/>
      <c r="AZ122" s="133"/>
      <c r="BJ122" s="133"/>
      <c r="BK122" s="133"/>
      <c r="BT122" s="133"/>
      <c r="CD122" s="133"/>
      <c r="CN122" s="133"/>
      <c r="CX122" s="133"/>
      <c r="DH122" s="133"/>
      <c r="DR122" s="133"/>
      <c r="EB122" s="133"/>
      <c r="EL122" s="133"/>
      <c r="EV122" s="133"/>
      <c r="FF122" s="133"/>
      <c r="FP122" s="133"/>
      <c r="FZ122" s="133"/>
      <c r="GJ122" s="133"/>
      <c r="GT122" s="133"/>
      <c r="HD122" s="133"/>
      <c r="HN122" s="133"/>
      <c r="HX122" s="133"/>
      <c r="IH122" s="133"/>
    </row>
    <row xmlns:x14ac="http://schemas.microsoft.com/office/spreadsheetml/2009/9/ac" r="123" s="3" customFormat="true" x14ac:dyDescent="0.25">
      <c r="A123" s="391" t="str">
        <f ca="true">IF(ISBLANK('Data Summary'!A125),"",'Data Summary'!A125)</f>
        <v/>
      </c>
      <c r="B123" s="133"/>
      <c r="L123" s="133"/>
      <c r="V123" s="133"/>
      <c r="AF123" s="133"/>
      <c r="AP123" s="133"/>
      <c r="AZ123" s="133"/>
      <c r="BJ123" s="133"/>
      <c r="BK123" s="133"/>
      <c r="BT123" s="133"/>
      <c r="CD123" s="133"/>
      <c r="CN123" s="133"/>
      <c r="CX123" s="133"/>
      <c r="DH123" s="133"/>
      <c r="DR123" s="133"/>
      <c r="EB123" s="133"/>
      <c r="EL123" s="133"/>
      <c r="EV123" s="133"/>
      <c r="FF123" s="133"/>
      <c r="FP123" s="133"/>
      <c r="FZ123" s="133"/>
      <c r="GJ123" s="133"/>
      <c r="GT123" s="133"/>
      <c r="HD123" s="133"/>
      <c r="HN123" s="133"/>
      <c r="HX123" s="133"/>
      <c r="IH123" s="133"/>
    </row>
    <row xmlns:x14ac="http://schemas.microsoft.com/office/spreadsheetml/2009/9/ac" r="124" s="3" customFormat="true" x14ac:dyDescent="0.25">
      <c r="A124" s="391" t="str">
        <f ca="true">IF(ISBLANK('Data Summary'!A126),"",'Data Summary'!A126)</f>
        <v/>
      </c>
      <c r="B124" s="133"/>
      <c r="L124" s="133"/>
      <c r="V124" s="133"/>
      <c r="AF124" s="133"/>
      <c r="AP124" s="133"/>
      <c r="AZ124" s="133"/>
      <c r="BJ124" s="133"/>
      <c r="BK124" s="133"/>
      <c r="BT124" s="133"/>
      <c r="CD124" s="133"/>
      <c r="CN124" s="133"/>
      <c r="CX124" s="133"/>
      <c r="DH124" s="133"/>
      <c r="DR124" s="133"/>
      <c r="EB124" s="133"/>
      <c r="EL124" s="133"/>
      <c r="EV124" s="133"/>
      <c r="FF124" s="133"/>
      <c r="FP124" s="133"/>
      <c r="FZ124" s="133"/>
      <c r="GJ124" s="133"/>
      <c r="GT124" s="133"/>
      <c r="HD124" s="133"/>
      <c r="HN124" s="133"/>
      <c r="HX124" s="133"/>
      <c r="IH124" s="133"/>
    </row>
    <row xmlns:x14ac="http://schemas.microsoft.com/office/spreadsheetml/2009/9/ac" r="125" s="3" customFormat="true" x14ac:dyDescent="0.25">
      <c r="A125" s="391" t="str">
        <f ca="true">IF(ISBLANK('Data Summary'!A127),"",'Data Summary'!A127)</f>
        <v/>
      </c>
      <c r="B125" s="133"/>
      <c r="L125" s="133"/>
      <c r="V125" s="133"/>
      <c r="AF125" s="133"/>
      <c r="AP125" s="133"/>
      <c r="AZ125" s="133"/>
      <c r="BJ125" s="133"/>
      <c r="BK125" s="133"/>
      <c r="BT125" s="133"/>
      <c r="CD125" s="133"/>
      <c r="CN125" s="133"/>
      <c r="CX125" s="133"/>
      <c r="DH125" s="133"/>
      <c r="DR125" s="133"/>
      <c r="EB125" s="133"/>
      <c r="EL125" s="133"/>
      <c r="EV125" s="133"/>
      <c r="FF125" s="133"/>
      <c r="FP125" s="133"/>
      <c r="FZ125" s="133"/>
      <c r="GJ125" s="133"/>
      <c r="GT125" s="133"/>
      <c r="HD125" s="133"/>
      <c r="HN125" s="133"/>
      <c r="HX125" s="133"/>
      <c r="IH125" s="133"/>
    </row>
    <row xmlns:x14ac="http://schemas.microsoft.com/office/spreadsheetml/2009/9/ac" r="126" s="3" customFormat="true" x14ac:dyDescent="0.25">
      <c r="A126" s="391" t="str">
        <f ca="true">IF(ISBLANK('Data Summary'!A128),"",'Data Summary'!A128)</f>
        <v/>
      </c>
      <c r="B126" s="133"/>
      <c r="L126" s="133"/>
      <c r="V126" s="133"/>
      <c r="AF126" s="133"/>
      <c r="AP126" s="133"/>
      <c r="AZ126" s="133"/>
      <c r="BJ126" s="133"/>
      <c r="BK126" s="133"/>
      <c r="BT126" s="133"/>
      <c r="CD126" s="133"/>
      <c r="CN126" s="133"/>
      <c r="CX126" s="133"/>
      <c r="DH126" s="133"/>
      <c r="DR126" s="133"/>
      <c r="EB126" s="133"/>
      <c r="EL126" s="133"/>
      <c r="EV126" s="133"/>
      <c r="FF126" s="133"/>
      <c r="FP126" s="133"/>
      <c r="FZ126" s="133"/>
      <c r="GJ126" s="133"/>
      <c r="GT126" s="133"/>
      <c r="HD126" s="133"/>
      <c r="HN126" s="133"/>
      <c r="HX126" s="133"/>
      <c r="IH126" s="133"/>
    </row>
    <row xmlns:x14ac="http://schemas.microsoft.com/office/spreadsheetml/2009/9/ac" r="127" s="3" customFormat="true" x14ac:dyDescent="0.25">
      <c r="A127" s="391" t="str">
        <f ca="true">IF(ISBLANK('Data Summary'!A129),"",'Data Summary'!A129)</f>
        <v/>
      </c>
      <c r="B127" s="133"/>
      <c r="L127" s="133"/>
      <c r="V127" s="133"/>
      <c r="AF127" s="133"/>
      <c r="AP127" s="133"/>
      <c r="AZ127" s="133"/>
      <c r="BJ127" s="133"/>
      <c r="BK127" s="133"/>
      <c r="BT127" s="133"/>
      <c r="CD127" s="133"/>
      <c r="CN127" s="133"/>
      <c r="CX127" s="133"/>
      <c r="DH127" s="133"/>
      <c r="DR127" s="133"/>
      <c r="EB127" s="133"/>
      <c r="EL127" s="133"/>
      <c r="EV127" s="133"/>
      <c r="FF127" s="133"/>
      <c r="FP127" s="133"/>
      <c r="FZ127" s="133"/>
      <c r="GJ127" s="133"/>
      <c r="GT127" s="133"/>
      <c r="HD127" s="133"/>
      <c r="HN127" s="133"/>
      <c r="HX127" s="133"/>
      <c r="IH127" s="133"/>
    </row>
    <row xmlns:x14ac="http://schemas.microsoft.com/office/spreadsheetml/2009/9/ac" r="128" s="3" customFormat="true" x14ac:dyDescent="0.25">
      <c r="A128" s="391" t="str">
        <f ca="true">IF(ISBLANK('Data Summary'!A130),"",'Data Summary'!A130)</f>
        <v/>
      </c>
      <c r="B128" s="133"/>
      <c r="L128" s="133"/>
      <c r="V128" s="133"/>
      <c r="AF128" s="133"/>
      <c r="AP128" s="133"/>
      <c r="AZ128" s="133"/>
      <c r="BJ128" s="133"/>
      <c r="BK128" s="133"/>
      <c r="BT128" s="133"/>
      <c r="CD128" s="133"/>
      <c r="CN128" s="133"/>
      <c r="CX128" s="133"/>
      <c r="DH128" s="133"/>
      <c r="DR128" s="133"/>
      <c r="EB128" s="133"/>
      <c r="EL128" s="133"/>
      <c r="EV128" s="133"/>
      <c r="FF128" s="133"/>
      <c r="FP128" s="133"/>
      <c r="FZ128" s="133"/>
      <c r="GJ128" s="133"/>
      <c r="GT128" s="133"/>
      <c r="HD128" s="133"/>
      <c r="HN128" s="133"/>
      <c r="HX128" s="133"/>
      <c r="IH128" s="133"/>
    </row>
    <row xmlns:x14ac="http://schemas.microsoft.com/office/spreadsheetml/2009/9/ac" r="129" s="3" customFormat="true" x14ac:dyDescent="0.25">
      <c r="A129" s="391" t="str">
        <f ca="true">IF(ISBLANK('Data Summary'!A131),"",'Data Summary'!A131)</f>
        <v/>
      </c>
      <c r="B129" s="133"/>
      <c r="L129" s="133"/>
      <c r="V129" s="133"/>
      <c r="AF129" s="133"/>
      <c r="AP129" s="133"/>
      <c r="AZ129" s="133"/>
      <c r="BJ129" s="133"/>
      <c r="BK129" s="133"/>
      <c r="BT129" s="133"/>
      <c r="CD129" s="133"/>
      <c r="CN129" s="133"/>
      <c r="CX129" s="133"/>
      <c r="DH129" s="133"/>
      <c r="DR129" s="133"/>
      <c r="EB129" s="133"/>
      <c r="EL129" s="133"/>
      <c r="EV129" s="133"/>
      <c r="FF129" s="133"/>
      <c r="FP129" s="133"/>
      <c r="FZ129" s="133"/>
      <c r="GJ129" s="133"/>
      <c r="GT129" s="133"/>
      <c r="HD129" s="133"/>
      <c r="HN129" s="133"/>
      <c r="HX129" s="133"/>
      <c r="IH129" s="133"/>
    </row>
    <row xmlns:x14ac="http://schemas.microsoft.com/office/spreadsheetml/2009/9/ac" r="130" s="3" customFormat="true" x14ac:dyDescent="0.25">
      <c r="A130" s="391" t="str">
        <f ca="true">IF(ISBLANK('Data Summary'!A132),"",'Data Summary'!A132)</f>
        <v/>
      </c>
      <c r="B130" s="133"/>
      <c r="L130" s="133"/>
      <c r="V130" s="133"/>
      <c r="AF130" s="133"/>
      <c r="AP130" s="133"/>
      <c r="AZ130" s="133"/>
      <c r="BJ130" s="133"/>
      <c r="BK130" s="133"/>
      <c r="BT130" s="133"/>
      <c r="CD130" s="133"/>
      <c r="CN130" s="133"/>
      <c r="CX130" s="133"/>
      <c r="DH130" s="133"/>
      <c r="DR130" s="133"/>
      <c r="EB130" s="133"/>
      <c r="EL130" s="133"/>
      <c r="EV130" s="133"/>
      <c r="FF130" s="133"/>
      <c r="FP130" s="133"/>
      <c r="FZ130" s="133"/>
      <c r="GJ130" s="133"/>
      <c r="GT130" s="133"/>
      <c r="HD130" s="133"/>
      <c r="HN130" s="133"/>
      <c r="HX130" s="133"/>
      <c r="IH130" s="133"/>
    </row>
    <row xmlns:x14ac="http://schemas.microsoft.com/office/spreadsheetml/2009/9/ac" r="131" s="3" customFormat="true" x14ac:dyDescent="0.25">
      <c r="A131" s="391" t="str">
        <f ca="true">IF(ISBLANK('Data Summary'!A133),"",'Data Summary'!A133)</f>
        <v/>
      </c>
      <c r="B131" s="133"/>
      <c r="L131" s="133"/>
      <c r="V131" s="133"/>
      <c r="AF131" s="133"/>
      <c r="AP131" s="133"/>
      <c r="AZ131" s="133"/>
      <c r="BJ131" s="133"/>
      <c r="BK131" s="133"/>
      <c r="BT131" s="133"/>
      <c r="CD131" s="133"/>
      <c r="CN131" s="133"/>
      <c r="CX131" s="133"/>
      <c r="DH131" s="133"/>
      <c r="DR131" s="133"/>
      <c r="EB131" s="133"/>
      <c r="EL131" s="133"/>
      <c r="EV131" s="133"/>
      <c r="FF131" s="133"/>
      <c r="FP131" s="133"/>
      <c r="FZ131" s="133"/>
      <c r="GJ131" s="133"/>
      <c r="GT131" s="133"/>
      <c r="HD131" s="133"/>
      <c r="HN131" s="133"/>
      <c r="HX131" s="133"/>
      <c r="IH131" s="133"/>
    </row>
    <row xmlns:x14ac="http://schemas.microsoft.com/office/spreadsheetml/2009/9/ac" r="132" s="3" customFormat="true" x14ac:dyDescent="0.25">
      <c r="A132" s="391" t="str">
        <f ca="true">IF(ISBLANK('Data Summary'!A134),"",'Data Summary'!A134)</f>
        <v/>
      </c>
      <c r="B132" s="133"/>
      <c r="L132" s="133"/>
      <c r="V132" s="133"/>
      <c r="AF132" s="133"/>
      <c r="AP132" s="133"/>
      <c r="AZ132" s="133"/>
      <c r="BJ132" s="133"/>
      <c r="BK132" s="133"/>
      <c r="BT132" s="133"/>
      <c r="CD132" s="133"/>
      <c r="CN132" s="133"/>
      <c r="CX132" s="133"/>
      <c r="DH132" s="133"/>
      <c r="DR132" s="133"/>
      <c r="EB132" s="133"/>
      <c r="EL132" s="133"/>
      <c r="EV132" s="133"/>
      <c r="FF132" s="133"/>
      <c r="FP132" s="133"/>
      <c r="FZ132" s="133"/>
      <c r="GJ132" s="133"/>
      <c r="GT132" s="133"/>
      <c r="HD132" s="133"/>
      <c r="HN132" s="133"/>
      <c r="HX132" s="133"/>
      <c r="IH132" s="133"/>
    </row>
    <row xmlns:x14ac="http://schemas.microsoft.com/office/spreadsheetml/2009/9/ac" r="133" s="3" customFormat="true" x14ac:dyDescent="0.25">
      <c r="A133" s="391" t="str">
        <f ca="true">IF(ISBLANK('Data Summary'!A135),"",'Data Summary'!A135)</f>
        <v/>
      </c>
      <c r="B133" s="133"/>
      <c r="L133" s="133"/>
      <c r="V133" s="133"/>
      <c r="AF133" s="133"/>
      <c r="AP133" s="133"/>
      <c r="AZ133" s="133"/>
      <c r="BJ133" s="133"/>
      <c r="BK133" s="133"/>
      <c r="BT133" s="133"/>
      <c r="CD133" s="133"/>
      <c r="CN133" s="133"/>
      <c r="CX133" s="133"/>
      <c r="DH133" s="133"/>
      <c r="DR133" s="133"/>
      <c r="EB133" s="133"/>
      <c r="EL133" s="133"/>
      <c r="EV133" s="133"/>
      <c r="FF133" s="133"/>
      <c r="FP133" s="133"/>
      <c r="FZ133" s="133"/>
      <c r="GJ133" s="133"/>
      <c r="GT133" s="133"/>
      <c r="HD133" s="133"/>
      <c r="HN133" s="133"/>
      <c r="HX133" s="133"/>
      <c r="IH133" s="133"/>
    </row>
    <row xmlns:x14ac="http://schemas.microsoft.com/office/spreadsheetml/2009/9/ac" r="134" s="3" customFormat="true" x14ac:dyDescent="0.25">
      <c r="A134" s="391" t="str">
        <f ca="true">IF(ISBLANK('Data Summary'!A136),"",'Data Summary'!A136)</f>
        <v/>
      </c>
      <c r="B134" s="133"/>
      <c r="L134" s="133"/>
      <c r="V134" s="133"/>
      <c r="AF134" s="133"/>
      <c r="AP134" s="133"/>
      <c r="AZ134" s="133"/>
      <c r="BJ134" s="133"/>
      <c r="BK134" s="133"/>
      <c r="BT134" s="133"/>
      <c r="CD134" s="133"/>
      <c r="CN134" s="133"/>
      <c r="CX134" s="133"/>
      <c r="DH134" s="133"/>
      <c r="DR134" s="133"/>
      <c r="EB134" s="133"/>
      <c r="EL134" s="133"/>
      <c r="EV134" s="133"/>
      <c r="FF134" s="133"/>
      <c r="FP134" s="133"/>
      <c r="FZ134" s="133"/>
      <c r="GJ134" s="133"/>
      <c r="GT134" s="133"/>
      <c r="HD134" s="133"/>
      <c r="HN134" s="133"/>
      <c r="HX134" s="133"/>
      <c r="IH134" s="133"/>
    </row>
    <row xmlns:x14ac="http://schemas.microsoft.com/office/spreadsheetml/2009/9/ac" r="135" s="3" customFormat="true" x14ac:dyDescent="0.25">
      <c r="A135" s="391" t="str">
        <f ca="true">IF(ISBLANK('Data Summary'!A137),"",'Data Summary'!A137)</f>
        <v/>
      </c>
      <c r="B135" s="133"/>
      <c r="L135" s="133"/>
      <c r="V135" s="133"/>
      <c r="AF135" s="133"/>
      <c r="AP135" s="133"/>
      <c r="AZ135" s="133"/>
      <c r="BJ135" s="133"/>
      <c r="BK135" s="133"/>
      <c r="BT135" s="133"/>
      <c r="CD135" s="133"/>
      <c r="CN135" s="133"/>
      <c r="CX135" s="133"/>
      <c r="DH135" s="133"/>
      <c r="DR135" s="133"/>
      <c r="EB135" s="133"/>
      <c r="EL135" s="133"/>
      <c r="EV135" s="133"/>
      <c r="FF135" s="133"/>
      <c r="FP135" s="133"/>
      <c r="FZ135" s="133"/>
      <c r="GJ135" s="133"/>
      <c r="GT135" s="133"/>
      <c r="HD135" s="133"/>
      <c r="HN135" s="133"/>
      <c r="HX135" s="133"/>
      <c r="IH135" s="133"/>
    </row>
    <row xmlns:x14ac="http://schemas.microsoft.com/office/spreadsheetml/2009/9/ac" r="136" s="3" customFormat="true" x14ac:dyDescent="0.25">
      <c r="A136" s="391" t="str">
        <f ca="true">IF(ISBLANK('Data Summary'!A138),"",'Data Summary'!A138)</f>
        <v/>
      </c>
      <c r="B136" s="133"/>
      <c r="L136" s="133"/>
      <c r="V136" s="133"/>
      <c r="AF136" s="133"/>
      <c r="AP136" s="133"/>
      <c r="AZ136" s="133"/>
      <c r="BJ136" s="133"/>
      <c r="BK136" s="133"/>
      <c r="BT136" s="133"/>
      <c r="CD136" s="133"/>
      <c r="CN136" s="133"/>
      <c r="CX136" s="133"/>
      <c r="DH136" s="133"/>
      <c r="DR136" s="133"/>
      <c r="EB136" s="133"/>
      <c r="EL136" s="133"/>
      <c r="EV136" s="133"/>
      <c r="FF136" s="133"/>
      <c r="FP136" s="133"/>
      <c r="FZ136" s="133"/>
      <c r="GJ136" s="133"/>
      <c r="GT136" s="133"/>
      <c r="HD136" s="133"/>
      <c r="HN136" s="133"/>
      <c r="HX136" s="133"/>
      <c r="IH136" s="133"/>
    </row>
    <row xmlns:x14ac="http://schemas.microsoft.com/office/spreadsheetml/2009/9/ac" r="137" s="3" customFormat="true" x14ac:dyDescent="0.25">
      <c r="A137" s="391" t="str">
        <f ca="true">IF(ISBLANK('Data Summary'!A139),"",'Data Summary'!A139)</f>
        <v/>
      </c>
      <c r="B137" s="133"/>
      <c r="L137" s="133"/>
      <c r="V137" s="133"/>
      <c r="AF137" s="133"/>
      <c r="AP137" s="133"/>
      <c r="AZ137" s="133"/>
      <c r="BJ137" s="133"/>
      <c r="BK137" s="133"/>
      <c r="BT137" s="133"/>
      <c r="CD137" s="133"/>
      <c r="CN137" s="133"/>
      <c r="CX137" s="133"/>
      <c r="DH137" s="133"/>
      <c r="DR137" s="133"/>
      <c r="EB137" s="133"/>
      <c r="EL137" s="133"/>
      <c r="EV137" s="133"/>
      <c r="FF137" s="133"/>
      <c r="FP137" s="133"/>
      <c r="FZ137" s="133"/>
      <c r="GJ137" s="133"/>
      <c r="GT137" s="133"/>
      <c r="HD137" s="133"/>
      <c r="HN137" s="133"/>
      <c r="HX137" s="133"/>
      <c r="IH137" s="133"/>
    </row>
    <row xmlns:x14ac="http://schemas.microsoft.com/office/spreadsheetml/2009/9/ac" r="138" s="3" customFormat="true" x14ac:dyDescent="0.25">
      <c r="A138" s="391" t="str">
        <f ca="true">IF(ISBLANK('Data Summary'!A140),"",'Data Summary'!A140)</f>
        <v/>
      </c>
      <c r="B138" s="133"/>
      <c r="L138" s="133"/>
      <c r="V138" s="133"/>
      <c r="AF138" s="133"/>
      <c r="AP138" s="133"/>
      <c r="AZ138" s="133"/>
      <c r="BJ138" s="133"/>
      <c r="BK138" s="133"/>
      <c r="BT138" s="133"/>
      <c r="CD138" s="133"/>
      <c r="CN138" s="133"/>
      <c r="CX138" s="133"/>
      <c r="DH138" s="133"/>
      <c r="DR138" s="133"/>
      <c r="EB138" s="133"/>
      <c r="EL138" s="133"/>
      <c r="EV138" s="133"/>
      <c r="FF138" s="133"/>
      <c r="FP138" s="133"/>
      <c r="FZ138" s="133"/>
      <c r="GJ138" s="133"/>
      <c r="GT138" s="133"/>
      <c r="HD138" s="133"/>
      <c r="HN138" s="133"/>
      <c r="HX138" s="133"/>
      <c r="IH138" s="133"/>
    </row>
    <row xmlns:x14ac="http://schemas.microsoft.com/office/spreadsheetml/2009/9/ac" r="139" s="3" customFormat="true" x14ac:dyDescent="0.25">
      <c r="A139" s="391" t="str">
        <f ca="true">IF(ISBLANK('Data Summary'!A141),"",'Data Summary'!A141)</f>
        <v/>
      </c>
      <c r="B139" s="133"/>
      <c r="L139" s="133"/>
      <c r="V139" s="133"/>
      <c r="AF139" s="133"/>
      <c r="AP139" s="133"/>
      <c r="AZ139" s="133"/>
      <c r="BJ139" s="133"/>
      <c r="BK139" s="133"/>
      <c r="BT139" s="133"/>
      <c r="CD139" s="133"/>
      <c r="CN139" s="133"/>
      <c r="CX139" s="133"/>
      <c r="DH139" s="133"/>
      <c r="DR139" s="133"/>
      <c r="EB139" s="133"/>
      <c r="EL139" s="133"/>
      <c r="EV139" s="133"/>
      <c r="FF139" s="133"/>
      <c r="FP139" s="133"/>
      <c r="FZ139" s="133"/>
      <c r="GJ139" s="133"/>
      <c r="GT139" s="133"/>
      <c r="HD139" s="133"/>
      <c r="HN139" s="133"/>
      <c r="HX139" s="133"/>
      <c r="IH139" s="133"/>
    </row>
    <row xmlns:x14ac="http://schemas.microsoft.com/office/spreadsheetml/2009/9/ac" r="140" s="3" customFormat="true" x14ac:dyDescent="0.25">
      <c r="A140" s="391" t="str">
        <f ca="true">IF(ISBLANK('Data Summary'!A142),"",'Data Summary'!A142)</f>
        <v/>
      </c>
      <c r="B140" s="133"/>
      <c r="L140" s="133"/>
      <c r="V140" s="133"/>
      <c r="AF140" s="133"/>
      <c r="AP140" s="133"/>
      <c r="AZ140" s="133"/>
      <c r="BJ140" s="133"/>
      <c r="BK140" s="133"/>
      <c r="BT140" s="133"/>
      <c r="CD140" s="133"/>
      <c r="CN140" s="133"/>
      <c r="CX140" s="133"/>
      <c r="DH140" s="133"/>
      <c r="DR140" s="133"/>
      <c r="EB140" s="133"/>
      <c r="EL140" s="133"/>
      <c r="EV140" s="133"/>
      <c r="FF140" s="133"/>
      <c r="FP140" s="133"/>
      <c r="FZ140" s="133"/>
      <c r="GJ140" s="133"/>
      <c r="GT140" s="133"/>
      <c r="HD140" s="133"/>
      <c r="HN140" s="133"/>
      <c r="HX140" s="133"/>
      <c r="IH140" s="133"/>
    </row>
    <row xmlns:x14ac="http://schemas.microsoft.com/office/spreadsheetml/2009/9/ac" r="141" s="3" customFormat="true" x14ac:dyDescent="0.25">
      <c r="A141" s="391" t="str">
        <f ca="true">IF(ISBLANK('Data Summary'!A143),"",'Data Summary'!A143)</f>
        <v/>
      </c>
      <c r="B141" s="133"/>
      <c r="L141" s="133"/>
      <c r="V141" s="133"/>
      <c r="AF141" s="133"/>
      <c r="AP141" s="133"/>
      <c r="AZ141" s="133"/>
      <c r="BJ141" s="133"/>
      <c r="BK141" s="133"/>
      <c r="BT141" s="133"/>
      <c r="CD141" s="133"/>
      <c r="CN141" s="133"/>
      <c r="CX141" s="133"/>
      <c r="DH141" s="133"/>
      <c r="DR141" s="133"/>
      <c r="EB141" s="133"/>
      <c r="EL141" s="133"/>
      <c r="EV141" s="133"/>
      <c r="FF141" s="133"/>
      <c r="FP141" s="133"/>
      <c r="FZ141" s="133"/>
      <c r="GJ141" s="133"/>
      <c r="GT141" s="133"/>
      <c r="HD141" s="133"/>
      <c r="HN141" s="133"/>
      <c r="HX141" s="133"/>
      <c r="IH141" s="133"/>
    </row>
    <row xmlns:x14ac="http://schemas.microsoft.com/office/spreadsheetml/2009/9/ac" r="142" s="3" customFormat="true" x14ac:dyDescent="0.25">
      <c r="A142" s="391" t="str">
        <f ca="true">IF(ISBLANK('Data Summary'!A144),"",'Data Summary'!A144)</f>
        <v/>
      </c>
      <c r="B142" s="133"/>
      <c r="L142" s="133"/>
      <c r="V142" s="133"/>
      <c r="AF142" s="133"/>
      <c r="AP142" s="133"/>
      <c r="AZ142" s="133"/>
      <c r="BJ142" s="133"/>
      <c r="BK142" s="133"/>
      <c r="BT142" s="133"/>
      <c r="CD142" s="133"/>
      <c r="CN142" s="133"/>
      <c r="CX142" s="133"/>
      <c r="DH142" s="133"/>
      <c r="DR142" s="133"/>
      <c r="EB142" s="133"/>
      <c r="EL142" s="133"/>
      <c r="EV142" s="133"/>
      <c r="FF142" s="133"/>
      <c r="FP142" s="133"/>
      <c r="FZ142" s="133"/>
      <c r="GJ142" s="133"/>
      <c r="GT142" s="133"/>
      <c r="HD142" s="133"/>
      <c r="HN142" s="133"/>
      <c r="HX142" s="133"/>
      <c r="IH142" s="133"/>
    </row>
    <row xmlns:x14ac="http://schemas.microsoft.com/office/spreadsheetml/2009/9/ac" r="143" s="3" customFormat="true" x14ac:dyDescent="0.25">
      <c r="A143" s="391" t="str">
        <f ca="true">IF(ISBLANK('Data Summary'!A145),"",'Data Summary'!A145)</f>
        <v/>
      </c>
      <c r="B143" s="133"/>
      <c r="L143" s="133"/>
      <c r="V143" s="133"/>
      <c r="AF143" s="133"/>
      <c r="AP143" s="133"/>
      <c r="AZ143" s="133"/>
      <c r="BJ143" s="133"/>
      <c r="BK143" s="133"/>
      <c r="BT143" s="133"/>
      <c r="CD143" s="133"/>
      <c r="CN143" s="133"/>
      <c r="CX143" s="133"/>
      <c r="DH143" s="133"/>
      <c r="DR143" s="133"/>
      <c r="EB143" s="133"/>
      <c r="EL143" s="133"/>
      <c r="EV143" s="133"/>
      <c r="FF143" s="133"/>
      <c r="FP143" s="133"/>
      <c r="FZ143" s="133"/>
      <c r="GJ143" s="133"/>
      <c r="GT143" s="133"/>
      <c r="HD143" s="133"/>
      <c r="HN143" s="133"/>
      <c r="HX143" s="133"/>
      <c r="IH143" s="133"/>
    </row>
    <row xmlns:x14ac="http://schemas.microsoft.com/office/spreadsheetml/2009/9/ac" r="144" s="3" customFormat="true" x14ac:dyDescent="0.25">
      <c r="A144" s="391" t="str">
        <f ca="true">IF(ISBLANK('Data Summary'!A146),"",'Data Summary'!A146)</f>
        <v/>
      </c>
      <c r="B144" s="133"/>
      <c r="L144" s="133"/>
      <c r="V144" s="133"/>
      <c r="AF144" s="133"/>
      <c r="AP144" s="133"/>
      <c r="AZ144" s="133"/>
      <c r="BJ144" s="133"/>
      <c r="BK144" s="133"/>
      <c r="BT144" s="133"/>
      <c r="CD144" s="133"/>
      <c r="CN144" s="133"/>
      <c r="CX144" s="133"/>
      <c r="DH144" s="133"/>
      <c r="DR144" s="133"/>
      <c r="EB144" s="133"/>
      <c r="EL144" s="133"/>
      <c r="EV144" s="133"/>
      <c r="FF144" s="133"/>
      <c r="FP144" s="133"/>
      <c r="FZ144" s="133"/>
      <c r="GJ144" s="133"/>
      <c r="GT144" s="133"/>
      <c r="HD144" s="133"/>
      <c r="HN144" s="133"/>
      <c r="HX144" s="133"/>
      <c r="IH144" s="133"/>
    </row>
    <row xmlns:x14ac="http://schemas.microsoft.com/office/spreadsheetml/2009/9/ac" r="145" s="3" customFormat="true" x14ac:dyDescent="0.25">
      <c r="A145" s="391" t="str">
        <f ca="true">IF(ISBLANK('Data Summary'!A147),"",'Data Summary'!A147)</f>
        <v/>
      </c>
      <c r="B145" s="133"/>
      <c r="L145" s="133"/>
      <c r="V145" s="133"/>
      <c r="AF145" s="133"/>
      <c r="AP145" s="133"/>
      <c r="AZ145" s="133"/>
      <c r="BJ145" s="133"/>
      <c r="BK145" s="133"/>
      <c r="BT145" s="133"/>
      <c r="CD145" s="133"/>
      <c r="CN145" s="133"/>
      <c r="CX145" s="133"/>
      <c r="DH145" s="133"/>
      <c r="DR145" s="133"/>
      <c r="EB145" s="133"/>
      <c r="EL145" s="133"/>
      <c r="EV145" s="133"/>
      <c r="FF145" s="133"/>
      <c r="FP145" s="133"/>
      <c r="FZ145" s="133"/>
      <c r="GJ145" s="133"/>
      <c r="GT145" s="133"/>
      <c r="HD145" s="133"/>
      <c r="HN145" s="133"/>
      <c r="HX145" s="133"/>
      <c r="IH145" s="133"/>
    </row>
    <row xmlns:x14ac="http://schemas.microsoft.com/office/spreadsheetml/2009/9/ac" r="146" s="3" customFormat="true" x14ac:dyDescent="0.25">
      <c r="A146" s="391" t="str">
        <f ca="true">IF(ISBLANK('Data Summary'!A148),"",'Data Summary'!A148)</f>
        <v/>
      </c>
      <c r="B146" s="133"/>
      <c r="L146" s="133"/>
      <c r="V146" s="133"/>
      <c r="AF146" s="133"/>
      <c r="AP146" s="133"/>
      <c r="AZ146" s="133"/>
      <c r="BJ146" s="133"/>
      <c r="BK146" s="133"/>
      <c r="BT146" s="133"/>
      <c r="CD146" s="133"/>
      <c r="CN146" s="133"/>
      <c r="CX146" s="133"/>
      <c r="DH146" s="133"/>
      <c r="DR146" s="133"/>
      <c r="EB146" s="133"/>
      <c r="EL146" s="133"/>
      <c r="EV146" s="133"/>
      <c r="FF146" s="133"/>
      <c r="FP146" s="133"/>
      <c r="FZ146" s="133"/>
      <c r="GJ146" s="133"/>
      <c r="GT146" s="133"/>
      <c r="HD146" s="133"/>
      <c r="HN146" s="133"/>
      <c r="HX146" s="133"/>
      <c r="IH146" s="133"/>
    </row>
    <row xmlns:x14ac="http://schemas.microsoft.com/office/spreadsheetml/2009/9/ac" r="147" s="3" customFormat="true" x14ac:dyDescent="0.25">
      <c r="A147" s="391" t="str">
        <f ca="true">IF(ISBLANK('Data Summary'!A149),"",'Data Summary'!A149)</f>
        <v/>
      </c>
      <c r="B147" s="133"/>
      <c r="L147" s="133"/>
      <c r="V147" s="133"/>
      <c r="AF147" s="133"/>
      <c r="AP147" s="133"/>
      <c r="AZ147" s="133"/>
      <c r="BJ147" s="133"/>
      <c r="BK147" s="133"/>
      <c r="BT147" s="133"/>
      <c r="CD147" s="133"/>
      <c r="CN147" s="133"/>
      <c r="CX147" s="133"/>
      <c r="DH147" s="133"/>
      <c r="DR147" s="133"/>
      <c r="EB147" s="133"/>
      <c r="EL147" s="133"/>
      <c r="EV147" s="133"/>
      <c r="FF147" s="133"/>
      <c r="FP147" s="133"/>
      <c r="FZ147" s="133"/>
      <c r="GJ147" s="133"/>
      <c r="GT147" s="133"/>
      <c r="HD147" s="133"/>
      <c r="HN147" s="133"/>
      <c r="HX147" s="133"/>
      <c r="IH147" s="133"/>
    </row>
    <row xmlns:x14ac="http://schemas.microsoft.com/office/spreadsheetml/2009/9/ac" r="148" s="3" customFormat="true" x14ac:dyDescent="0.25">
      <c r="A148" s="391" t="str">
        <f ca="true">IF(ISBLANK('Data Summary'!A150),"",'Data Summary'!A150)</f>
        <v/>
      </c>
      <c r="B148" s="133"/>
      <c r="L148" s="133"/>
      <c r="V148" s="133"/>
      <c r="AF148" s="133"/>
      <c r="AP148" s="133"/>
      <c r="AZ148" s="133"/>
      <c r="BJ148" s="133"/>
      <c r="BK148" s="133"/>
      <c r="BT148" s="133"/>
      <c r="CD148" s="133"/>
      <c r="CN148" s="133"/>
      <c r="CX148" s="133"/>
      <c r="DH148" s="133"/>
      <c r="DR148" s="133"/>
      <c r="EB148" s="133"/>
      <c r="EL148" s="133"/>
      <c r="EV148" s="133"/>
      <c r="FF148" s="133"/>
      <c r="FP148" s="133"/>
      <c r="FZ148" s="133"/>
      <c r="GJ148" s="133"/>
      <c r="GT148" s="133"/>
      <c r="HD148" s="133"/>
      <c r="HN148" s="133"/>
      <c r="HX148" s="133"/>
      <c r="IH148" s="133"/>
    </row>
    <row xmlns:x14ac="http://schemas.microsoft.com/office/spreadsheetml/2009/9/ac" r="149" s="3" customFormat="true" x14ac:dyDescent="0.25">
      <c r="A149" s="391" t="str">
        <f ca="true">IF(ISBLANK('Data Summary'!A151),"",'Data Summary'!A151)</f>
        <v/>
      </c>
      <c r="B149" s="133"/>
      <c r="L149" s="133"/>
      <c r="V149" s="133"/>
      <c r="AF149" s="133"/>
      <c r="AP149" s="133"/>
      <c r="AZ149" s="133"/>
      <c r="BJ149" s="133"/>
      <c r="BK149" s="133"/>
      <c r="BT149" s="133"/>
      <c r="CD149" s="133"/>
      <c r="CN149" s="133"/>
      <c r="CX149" s="133"/>
      <c r="DH149" s="133"/>
      <c r="DR149" s="133"/>
      <c r="EB149" s="133"/>
      <c r="EL149" s="133"/>
      <c r="EV149" s="133"/>
      <c r="FF149" s="133"/>
      <c r="FP149" s="133"/>
      <c r="FZ149" s="133"/>
      <c r="GJ149" s="133"/>
      <c r="GT149" s="133"/>
      <c r="HD149" s="133"/>
      <c r="HN149" s="133"/>
      <c r="HX149" s="133"/>
      <c r="IH149" s="133"/>
    </row>
    <row xmlns:x14ac="http://schemas.microsoft.com/office/spreadsheetml/2009/9/ac" r="150" s="3" customFormat="true" x14ac:dyDescent="0.25">
      <c r="A150" s="391" t="str">
        <f ca="true">IF(ISBLANK('Data Summary'!A152),"",'Data Summary'!A152)</f>
        <v/>
      </c>
      <c r="B150" s="133"/>
      <c r="L150" s="133"/>
      <c r="V150" s="133"/>
      <c r="AF150" s="133"/>
      <c r="AP150" s="133"/>
      <c r="AZ150" s="133"/>
      <c r="BJ150" s="133"/>
      <c r="BK150" s="133"/>
      <c r="BT150" s="133"/>
      <c r="CD150" s="133"/>
      <c r="CN150" s="133"/>
      <c r="CX150" s="133"/>
      <c r="DH150" s="133"/>
      <c r="DR150" s="133"/>
      <c r="EB150" s="133"/>
      <c r="EL150" s="133"/>
      <c r="EV150" s="133"/>
      <c r="FF150" s="133"/>
      <c r="FP150" s="133"/>
      <c r="FZ150" s="133"/>
      <c r="GJ150" s="133"/>
      <c r="GT150" s="133"/>
      <c r="HD150" s="133"/>
      <c r="HN150" s="133"/>
      <c r="HX150" s="133"/>
      <c r="IH150" s="133"/>
    </row>
    <row xmlns:x14ac="http://schemas.microsoft.com/office/spreadsheetml/2009/9/ac" r="151" s="3" customFormat="true" x14ac:dyDescent="0.25">
      <c r="A151" s="391" t="str">
        <f ca="true">IF(ISBLANK('Data Summary'!A153),"",'Data Summary'!A153)</f>
        <v/>
      </c>
      <c r="B151" s="133"/>
      <c r="L151" s="133"/>
      <c r="V151" s="133"/>
      <c r="AF151" s="133"/>
      <c r="AP151" s="133"/>
      <c r="AZ151" s="133"/>
      <c r="BJ151" s="133"/>
      <c r="BK151" s="133"/>
      <c r="BT151" s="133"/>
      <c r="CD151" s="133"/>
      <c r="CN151" s="133"/>
      <c r="CX151" s="133"/>
      <c r="DH151" s="133"/>
      <c r="DR151" s="133"/>
      <c r="EB151" s="133"/>
      <c r="EL151" s="133"/>
      <c r="EV151" s="133"/>
      <c r="FF151" s="133"/>
      <c r="FP151" s="133"/>
      <c r="FZ151" s="133"/>
      <c r="GJ151" s="133"/>
      <c r="GT151" s="133"/>
      <c r="HD151" s="133"/>
      <c r="HN151" s="133"/>
      <c r="HX151" s="133"/>
      <c r="IH151" s="133"/>
    </row>
    <row xmlns:x14ac="http://schemas.microsoft.com/office/spreadsheetml/2009/9/ac" r="152" s="3" customFormat="true" x14ac:dyDescent="0.25">
      <c r="A152" s="389"/>
      <c r="B152" s="133"/>
      <c r="L152" s="133"/>
      <c r="V152" s="133"/>
      <c r="AF152" s="133"/>
      <c r="AP152" s="133"/>
      <c r="AZ152" s="133"/>
      <c r="BJ152" s="133"/>
      <c r="BK152" s="133"/>
      <c r="BT152" s="133"/>
      <c r="CD152" s="133"/>
      <c r="CN152" s="133"/>
      <c r="CX152" s="133"/>
      <c r="DH152" s="133"/>
      <c r="DR152" s="133"/>
      <c r="EB152" s="133"/>
      <c r="EL152" s="133"/>
      <c r="EV152" s="133"/>
      <c r="FF152" s="133"/>
      <c r="FP152" s="133"/>
      <c r="FZ152" s="133"/>
      <c r="GJ152" s="133"/>
      <c r="GT152" s="133"/>
      <c r="HD152" s="133"/>
      <c r="HN152" s="133"/>
      <c r="HX152" s="133"/>
      <c r="IH152" s="133"/>
    </row>
    <row xmlns:x14ac="http://schemas.microsoft.com/office/spreadsheetml/2009/9/ac" r="153" s="3" customFormat="true" x14ac:dyDescent="0.25">
      <c r="A153" s="389"/>
      <c r="B153" s="133"/>
      <c r="L153" s="133"/>
      <c r="V153" s="133"/>
      <c r="AF153" s="133"/>
      <c r="AP153" s="133"/>
      <c r="AZ153" s="133"/>
      <c r="BJ153" s="133"/>
      <c r="BK153" s="133"/>
      <c r="BT153" s="133"/>
      <c r="CD153" s="133"/>
      <c r="CN153" s="133"/>
      <c r="CX153" s="133"/>
      <c r="DH153" s="133"/>
      <c r="DR153" s="133"/>
      <c r="EB153" s="133"/>
      <c r="EL153" s="133"/>
      <c r="EV153" s="133"/>
      <c r="FF153" s="133"/>
      <c r="FP153" s="133"/>
      <c r="FZ153" s="133"/>
      <c r="GJ153" s="133"/>
      <c r="GT153" s="133"/>
      <c r="HD153" s="133"/>
      <c r="HN153" s="133"/>
      <c r="HX153" s="133"/>
      <c r="IH153" s="133"/>
    </row>
    <row xmlns:x14ac="http://schemas.microsoft.com/office/spreadsheetml/2009/9/ac" r="154" s="3" customFormat="true" x14ac:dyDescent="0.25">
      <c r="A154" s="389"/>
      <c r="B154" s="133"/>
      <c r="L154" s="133"/>
      <c r="V154" s="133"/>
      <c r="AF154" s="133"/>
      <c r="AP154" s="133"/>
      <c r="AZ154" s="133"/>
      <c r="BJ154" s="133"/>
      <c r="BK154" s="133"/>
      <c r="BT154" s="133"/>
      <c r="CD154" s="133"/>
      <c r="CN154" s="133"/>
      <c r="CX154" s="133"/>
      <c r="DH154" s="133"/>
      <c r="DR154" s="133"/>
      <c r="EB154" s="133"/>
      <c r="EL154" s="133"/>
      <c r="EV154" s="133"/>
      <c r="FF154" s="133"/>
      <c r="FP154" s="133"/>
      <c r="FZ154" s="133"/>
      <c r="GJ154" s="133"/>
      <c r="GT154" s="133"/>
      <c r="HD154" s="133"/>
      <c r="HN154" s="133"/>
      <c r="HX154" s="133"/>
      <c r="IH154" s="133"/>
    </row>
    <row xmlns:x14ac="http://schemas.microsoft.com/office/spreadsheetml/2009/9/ac" r="155" s="3" customFormat="true" x14ac:dyDescent="0.25">
      <c r="A155" s="389"/>
      <c r="B155" s="133"/>
      <c r="L155" s="133"/>
      <c r="V155" s="133"/>
      <c r="AF155" s="133"/>
      <c r="AP155" s="133"/>
      <c r="AZ155" s="133"/>
      <c r="BJ155" s="133"/>
      <c r="BK155" s="133"/>
      <c r="BT155" s="133"/>
      <c r="CD155" s="133"/>
      <c r="CN155" s="133"/>
      <c r="CX155" s="133"/>
      <c r="DH155" s="133"/>
      <c r="DR155" s="133"/>
      <c r="EB155" s="133"/>
      <c r="EL155" s="133"/>
      <c r="EV155" s="133"/>
      <c r="FF155" s="133"/>
      <c r="FP155" s="133"/>
      <c r="FZ155" s="133"/>
      <c r="GJ155" s="133"/>
      <c r="GT155" s="133"/>
      <c r="HD155" s="133"/>
      <c r="HN155" s="133"/>
      <c r="HX155" s="133"/>
      <c r="IH155" s="133"/>
    </row>
    <row xmlns:x14ac="http://schemas.microsoft.com/office/spreadsheetml/2009/9/ac" r="156" s="3" customFormat="true" x14ac:dyDescent="0.25">
      <c r="A156" s="389"/>
      <c r="B156" s="133"/>
      <c r="L156" s="133"/>
      <c r="V156" s="133"/>
      <c r="AF156" s="133"/>
      <c r="AP156" s="133"/>
      <c r="AZ156" s="133"/>
      <c r="BJ156" s="133"/>
      <c r="BK156" s="133"/>
      <c r="BT156" s="133"/>
      <c r="CD156" s="133"/>
      <c r="CN156" s="133"/>
      <c r="CX156" s="133"/>
      <c r="DH156" s="133"/>
      <c r="DR156" s="133"/>
      <c r="EB156" s="133"/>
      <c r="EL156" s="133"/>
      <c r="EV156" s="133"/>
      <c r="FF156" s="133"/>
      <c r="FP156" s="133"/>
      <c r="FZ156" s="133"/>
      <c r="GJ156" s="133"/>
      <c r="GT156" s="133"/>
      <c r="HD156" s="133"/>
      <c r="HN156" s="133"/>
      <c r="HX156" s="133"/>
      <c r="IH156" s="133"/>
    </row>
    <row xmlns:x14ac="http://schemas.microsoft.com/office/spreadsheetml/2009/9/ac" r="157" s="3" customFormat="true" x14ac:dyDescent="0.25">
      <c r="A157" s="389"/>
      <c r="B157" s="133"/>
      <c r="L157" s="133"/>
      <c r="V157" s="133"/>
      <c r="AF157" s="133"/>
      <c r="AP157" s="133"/>
      <c r="AZ157" s="133"/>
      <c r="BJ157" s="133"/>
      <c r="BK157" s="133"/>
      <c r="BT157" s="133"/>
      <c r="CD157" s="133"/>
      <c r="CN157" s="133"/>
      <c r="CX157" s="133"/>
      <c r="DH157" s="133"/>
      <c r="DR157" s="133"/>
      <c r="EB157" s="133"/>
      <c r="EL157" s="133"/>
      <c r="EV157" s="133"/>
      <c r="FF157" s="133"/>
      <c r="FP157" s="133"/>
      <c r="FZ157" s="133"/>
      <c r="GJ157" s="133"/>
      <c r="GT157" s="133"/>
      <c r="HD157" s="133"/>
      <c r="HN157" s="133"/>
      <c r="HX157" s="133"/>
      <c r="IH157" s="133"/>
    </row>
    <row xmlns:x14ac="http://schemas.microsoft.com/office/spreadsheetml/2009/9/ac" r="158" s="3" customFormat="true" x14ac:dyDescent="0.25">
      <c r="A158" s="389"/>
      <c r="B158" s="133"/>
      <c r="L158" s="133"/>
      <c r="V158" s="133"/>
      <c r="AF158" s="133"/>
      <c r="AP158" s="133"/>
      <c r="AZ158" s="133"/>
      <c r="BJ158" s="133"/>
      <c r="BK158" s="133"/>
      <c r="BT158" s="133"/>
      <c r="CD158" s="133"/>
      <c r="CN158" s="133"/>
      <c r="CX158" s="133"/>
      <c r="DH158" s="133"/>
      <c r="DR158" s="133"/>
      <c r="EB158" s="133"/>
      <c r="EL158" s="133"/>
      <c r="EV158" s="133"/>
      <c r="FF158" s="133"/>
      <c r="FP158" s="133"/>
      <c r="FZ158" s="133"/>
      <c r="GJ158" s="133"/>
      <c r="GT158" s="133"/>
      <c r="HD158" s="133"/>
      <c r="HN158" s="133"/>
      <c r="HX158" s="133"/>
      <c r="IH158" s="133"/>
    </row>
    <row xmlns:x14ac="http://schemas.microsoft.com/office/spreadsheetml/2009/9/ac" r="159" s="3" customFormat="true" x14ac:dyDescent="0.25">
      <c r="A159" s="389"/>
      <c r="B159" s="133"/>
      <c r="L159" s="133"/>
      <c r="V159" s="133"/>
      <c r="AF159" s="133"/>
      <c r="AP159" s="133"/>
      <c r="AZ159" s="133"/>
      <c r="BJ159" s="133"/>
      <c r="BK159" s="133"/>
      <c r="BT159" s="133"/>
      <c r="CD159" s="133"/>
      <c r="CN159" s="133"/>
      <c r="CX159" s="133"/>
      <c r="DH159" s="133"/>
      <c r="DR159" s="133"/>
      <c r="EB159" s="133"/>
      <c r="EL159" s="133"/>
      <c r="EV159" s="133"/>
      <c r="FF159" s="133"/>
      <c r="FP159" s="133"/>
      <c r="FZ159" s="133"/>
      <c r="GJ159" s="133"/>
      <c r="GT159" s="133"/>
      <c r="HD159" s="133"/>
      <c r="HN159" s="133"/>
      <c r="HX159" s="133"/>
      <c r="IH159" s="133"/>
    </row>
    <row xmlns:x14ac="http://schemas.microsoft.com/office/spreadsheetml/2009/9/ac" r="160" s="3" customFormat="true" x14ac:dyDescent="0.25">
      <c r="A160" s="389"/>
      <c r="B160" s="133"/>
      <c r="L160" s="133"/>
      <c r="V160" s="133"/>
      <c r="AF160" s="133"/>
      <c r="AP160" s="133"/>
      <c r="AZ160" s="133"/>
      <c r="BJ160" s="133"/>
      <c r="BK160" s="133"/>
      <c r="BT160" s="133"/>
      <c r="CD160" s="133"/>
      <c r="CN160" s="133"/>
      <c r="CX160" s="133"/>
      <c r="DH160" s="133"/>
      <c r="DR160" s="133"/>
      <c r="EB160" s="133"/>
      <c r="EL160" s="133"/>
      <c r="EV160" s="133"/>
      <c r="FF160" s="133"/>
      <c r="FP160" s="133"/>
      <c r="FZ160" s="133"/>
      <c r="GJ160" s="133"/>
      <c r="GT160" s="133"/>
      <c r="HD160" s="133"/>
      <c r="HN160" s="133"/>
      <c r="HX160" s="133"/>
      <c r="IH160" s="133"/>
    </row>
    <row xmlns:x14ac="http://schemas.microsoft.com/office/spreadsheetml/2009/9/ac" r="161" s="3" customFormat="true" x14ac:dyDescent="0.25">
      <c r="A161" s="389"/>
      <c r="B161" s="133"/>
      <c r="L161" s="133"/>
      <c r="V161" s="133"/>
      <c r="AF161" s="133"/>
      <c r="AP161" s="133"/>
      <c r="AZ161" s="133"/>
      <c r="BJ161" s="133"/>
      <c r="BK161" s="133"/>
      <c r="BT161" s="133"/>
      <c r="CD161" s="133"/>
      <c r="CN161" s="133"/>
      <c r="CX161" s="133"/>
      <c r="DH161" s="133"/>
      <c r="DR161" s="133"/>
      <c r="EB161" s="133"/>
      <c r="EL161" s="133"/>
      <c r="EV161" s="133"/>
      <c r="FF161" s="133"/>
      <c r="FP161" s="133"/>
      <c r="FZ161" s="133"/>
      <c r="GJ161" s="133"/>
      <c r="GT161" s="133"/>
      <c r="HD161" s="133"/>
      <c r="HN161" s="133"/>
      <c r="HX161" s="133"/>
      <c r="IH161" s="133"/>
    </row>
    <row xmlns:x14ac="http://schemas.microsoft.com/office/spreadsheetml/2009/9/ac" r="162" s="3" customFormat="true" x14ac:dyDescent="0.25">
      <c r="A162" s="389"/>
      <c r="B162" s="133"/>
      <c r="L162" s="133"/>
      <c r="V162" s="133"/>
      <c r="AF162" s="133"/>
      <c r="AP162" s="133"/>
      <c r="AZ162" s="133"/>
      <c r="BJ162" s="133"/>
      <c r="BK162" s="133"/>
      <c r="BT162" s="133"/>
      <c r="CD162" s="133"/>
      <c r="CN162" s="133"/>
      <c r="CX162" s="133"/>
      <c r="DH162" s="133"/>
      <c r="DR162" s="133"/>
      <c r="EB162" s="133"/>
      <c r="EL162" s="133"/>
      <c r="EV162" s="133"/>
      <c r="FF162" s="133"/>
      <c r="FP162" s="133"/>
      <c r="FZ162" s="133"/>
      <c r="GJ162" s="133"/>
      <c r="GT162" s="133"/>
      <c r="HD162" s="133"/>
      <c r="HN162" s="133"/>
      <c r="HX162" s="133"/>
      <c r="IH162" s="133"/>
    </row>
    <row xmlns:x14ac="http://schemas.microsoft.com/office/spreadsheetml/2009/9/ac" r="163" s="3" customFormat="true" x14ac:dyDescent="0.25">
      <c r="A163" s="389"/>
      <c r="B163" s="133"/>
      <c r="L163" s="133"/>
      <c r="V163" s="133"/>
      <c r="AF163" s="133"/>
      <c r="AP163" s="133"/>
      <c r="AZ163" s="133"/>
      <c r="BJ163" s="133"/>
      <c r="BK163" s="133"/>
      <c r="BT163" s="133"/>
      <c r="CD163" s="133"/>
      <c r="CN163" s="133"/>
      <c r="CX163" s="133"/>
      <c r="DH163" s="133"/>
      <c r="DR163" s="133"/>
      <c r="EB163" s="133"/>
      <c r="EL163" s="133"/>
      <c r="EV163" s="133"/>
      <c r="FF163" s="133"/>
      <c r="FP163" s="133"/>
      <c r="FZ163" s="133"/>
      <c r="GJ163" s="133"/>
      <c r="GT163" s="133"/>
      <c r="HD163" s="133"/>
      <c r="HN163" s="133"/>
      <c r="HX163" s="133"/>
      <c r="IH163" s="133"/>
    </row>
    <row xmlns:x14ac="http://schemas.microsoft.com/office/spreadsheetml/2009/9/ac" r="164" s="3" customFormat="true" x14ac:dyDescent="0.25">
      <c r="A164" s="389"/>
      <c r="B164" s="133"/>
      <c r="L164" s="133"/>
      <c r="V164" s="133"/>
      <c r="AF164" s="133"/>
      <c r="AP164" s="133"/>
      <c r="AZ164" s="133"/>
      <c r="BJ164" s="133"/>
      <c r="BK164" s="133"/>
      <c r="BT164" s="133"/>
      <c r="CD164" s="133"/>
      <c r="CN164" s="133"/>
      <c r="CX164" s="133"/>
      <c r="DH164" s="133"/>
      <c r="DR164" s="133"/>
      <c r="EB164" s="133"/>
      <c r="EL164" s="133"/>
      <c r="EV164" s="133"/>
      <c r="FF164" s="133"/>
      <c r="FP164" s="133"/>
      <c r="FZ164" s="133"/>
      <c r="GJ164" s="133"/>
      <c r="GT164" s="133"/>
      <c r="HD164" s="133"/>
      <c r="HN164" s="133"/>
      <c r="HX164" s="133"/>
      <c r="IH164" s="133"/>
    </row>
    <row xmlns:x14ac="http://schemas.microsoft.com/office/spreadsheetml/2009/9/ac" r="165" s="3" customFormat="true" x14ac:dyDescent="0.25">
      <c r="A165" s="389"/>
      <c r="B165" s="133"/>
      <c r="L165" s="133"/>
      <c r="V165" s="133"/>
      <c r="AF165" s="133"/>
      <c r="AP165" s="133"/>
      <c r="AZ165" s="133"/>
      <c r="BJ165" s="133"/>
      <c r="BK165" s="133"/>
      <c r="BT165" s="133"/>
      <c r="CD165" s="133"/>
      <c r="CN165" s="133"/>
      <c r="CX165" s="133"/>
      <c r="DH165" s="133"/>
      <c r="DR165" s="133"/>
      <c r="EB165" s="133"/>
      <c r="EL165" s="133"/>
      <c r="EV165" s="133"/>
      <c r="FF165" s="133"/>
      <c r="FP165" s="133"/>
      <c r="FZ165" s="133"/>
      <c r="GJ165" s="133"/>
      <c r="GT165" s="133"/>
      <c r="HD165" s="133"/>
      <c r="HN165" s="133"/>
      <c r="HX165" s="133"/>
      <c r="IH165" s="133"/>
    </row>
    <row xmlns:x14ac="http://schemas.microsoft.com/office/spreadsheetml/2009/9/ac" r="166" s="3" customFormat="true" x14ac:dyDescent="0.25">
      <c r="A166" s="389"/>
      <c r="B166" s="133"/>
      <c r="L166" s="133"/>
      <c r="V166" s="133"/>
      <c r="AF166" s="133"/>
      <c r="AP166" s="133"/>
      <c r="AZ166" s="133"/>
      <c r="BJ166" s="133"/>
      <c r="BK166" s="133"/>
      <c r="BT166" s="133"/>
      <c r="CD166" s="133"/>
      <c r="CN166" s="133"/>
      <c r="CX166" s="133"/>
      <c r="DH166" s="133"/>
      <c r="DR166" s="133"/>
      <c r="EB166" s="133"/>
      <c r="EL166" s="133"/>
      <c r="EV166" s="133"/>
      <c r="FF166" s="133"/>
      <c r="FP166" s="133"/>
      <c r="FZ166" s="133"/>
      <c r="GJ166" s="133"/>
      <c r="GT166" s="133"/>
      <c r="HD166" s="133"/>
      <c r="HN166" s="133"/>
      <c r="HX166" s="133"/>
      <c r="IH166" s="133"/>
    </row>
    <row xmlns:x14ac="http://schemas.microsoft.com/office/spreadsheetml/2009/9/ac" r="167" s="3" customFormat="true" x14ac:dyDescent="0.25">
      <c r="A167" s="389"/>
      <c r="B167" s="133"/>
      <c r="L167" s="133"/>
      <c r="V167" s="133"/>
      <c r="AF167" s="133"/>
      <c r="AP167" s="133"/>
      <c r="AZ167" s="133"/>
      <c r="BJ167" s="133"/>
      <c r="BK167" s="133"/>
      <c r="BT167" s="133"/>
      <c r="CD167" s="133"/>
      <c r="CN167" s="133"/>
      <c r="CX167" s="133"/>
      <c r="DH167" s="133"/>
      <c r="DR167" s="133"/>
      <c r="EB167" s="133"/>
      <c r="EL167" s="133"/>
      <c r="EV167" s="133"/>
      <c r="FF167" s="133"/>
      <c r="FP167" s="133"/>
      <c r="FZ167" s="133"/>
      <c r="GJ167" s="133"/>
      <c r="GT167" s="133"/>
      <c r="HD167" s="133"/>
      <c r="HN167" s="133"/>
      <c r="HX167" s="133"/>
      <c r="IH167" s="133"/>
    </row>
    <row xmlns:x14ac="http://schemas.microsoft.com/office/spreadsheetml/2009/9/ac" r="168" s="3" customFormat="true" x14ac:dyDescent="0.25">
      <c r="A168" s="389"/>
      <c r="B168" s="133"/>
      <c r="L168" s="133"/>
      <c r="V168" s="133"/>
      <c r="AF168" s="133"/>
      <c r="AP168" s="133"/>
      <c r="AZ168" s="133"/>
      <c r="BJ168" s="133"/>
      <c r="BK168" s="133"/>
      <c r="BT168" s="133"/>
      <c r="CD168" s="133"/>
      <c r="CN168" s="133"/>
      <c r="CX168" s="133"/>
      <c r="DH168" s="133"/>
      <c r="DR168" s="133"/>
      <c r="EB168" s="133"/>
      <c r="EL168" s="133"/>
      <c r="EV168" s="133"/>
      <c r="FF168" s="133"/>
      <c r="FP168" s="133"/>
      <c r="FZ168" s="133"/>
      <c r="GJ168" s="133"/>
      <c r="GT168" s="133"/>
      <c r="HD168" s="133"/>
      <c r="HN168" s="133"/>
      <c r="HX168" s="133"/>
      <c r="IH168" s="133"/>
    </row>
    <row xmlns:x14ac="http://schemas.microsoft.com/office/spreadsheetml/2009/9/ac" r="169" s="3" customFormat="true" x14ac:dyDescent="0.25">
      <c r="A169" s="389"/>
      <c r="B169" s="133"/>
      <c r="L169" s="133"/>
      <c r="V169" s="133"/>
      <c r="AF169" s="133"/>
      <c r="AP169" s="133"/>
      <c r="AZ169" s="133"/>
      <c r="BJ169" s="133"/>
      <c r="BK169" s="133"/>
      <c r="BT169" s="133"/>
      <c r="CD169" s="133"/>
      <c r="CN169" s="133"/>
      <c r="CX169" s="133"/>
      <c r="DH169" s="133"/>
      <c r="DR169" s="133"/>
      <c r="EB169" s="133"/>
      <c r="EL169" s="133"/>
      <c r="EV169" s="133"/>
      <c r="FF169" s="133"/>
      <c r="FP169" s="133"/>
      <c r="FZ169" s="133"/>
      <c r="GJ169" s="133"/>
      <c r="GT169" s="133"/>
      <c r="HD169" s="133"/>
      <c r="HN169" s="133"/>
      <c r="HX169" s="133"/>
      <c r="IH169" s="133"/>
    </row>
    <row xmlns:x14ac="http://schemas.microsoft.com/office/spreadsheetml/2009/9/ac" r="170" s="3" customFormat="true" x14ac:dyDescent="0.25">
      <c r="A170" s="389"/>
      <c r="B170" s="133"/>
      <c r="L170" s="133"/>
      <c r="V170" s="133"/>
      <c r="AF170" s="133"/>
      <c r="AP170" s="133"/>
      <c r="AZ170" s="133"/>
      <c r="BJ170" s="133"/>
      <c r="BK170" s="133"/>
      <c r="BT170" s="133"/>
      <c r="CD170" s="133"/>
      <c r="CN170" s="133"/>
      <c r="CX170" s="133"/>
      <c r="DH170" s="133"/>
      <c r="DR170" s="133"/>
      <c r="EB170" s="133"/>
      <c r="EL170" s="133"/>
      <c r="EV170" s="133"/>
      <c r="FF170" s="133"/>
      <c r="FP170" s="133"/>
      <c r="FZ170" s="133"/>
      <c r="GJ170" s="133"/>
      <c r="GT170" s="133"/>
      <c r="HD170" s="133"/>
      <c r="HN170" s="133"/>
      <c r="HX170" s="133"/>
      <c r="IH170" s="133"/>
    </row>
    <row xmlns:x14ac="http://schemas.microsoft.com/office/spreadsheetml/2009/9/ac" r="171" s="3" customFormat="true" x14ac:dyDescent="0.25">
      <c r="A171" s="389"/>
      <c r="B171" s="133"/>
      <c r="L171" s="133"/>
      <c r="V171" s="133"/>
      <c r="AF171" s="133"/>
      <c r="AP171" s="133"/>
      <c r="AZ171" s="133"/>
      <c r="BJ171" s="133"/>
      <c r="BK171" s="133"/>
      <c r="BT171" s="133"/>
      <c r="CD171" s="133"/>
      <c r="CN171" s="133"/>
      <c r="CX171" s="133"/>
      <c r="DH171" s="133"/>
      <c r="DR171" s="133"/>
      <c r="EB171" s="133"/>
      <c r="EL171" s="133"/>
      <c r="EV171" s="133"/>
      <c r="FF171" s="133"/>
      <c r="FP171" s="133"/>
      <c r="FZ171" s="133"/>
      <c r="GJ171" s="133"/>
      <c r="GT171" s="133"/>
      <c r="HD171" s="133"/>
      <c r="HN171" s="133"/>
      <c r="HX171" s="133"/>
      <c r="IH171" s="133"/>
    </row>
    <row xmlns:x14ac="http://schemas.microsoft.com/office/spreadsheetml/2009/9/ac" r="172" s="3" customFormat="true" x14ac:dyDescent="0.25">
      <c r="A172" s="389"/>
      <c r="B172" s="133"/>
      <c r="L172" s="133"/>
      <c r="V172" s="133"/>
      <c r="AF172" s="133"/>
      <c r="AP172" s="133"/>
      <c r="AZ172" s="133"/>
      <c r="BJ172" s="133"/>
      <c r="BK172" s="133"/>
      <c r="BT172" s="133"/>
      <c r="CD172" s="133"/>
      <c r="CN172" s="133"/>
      <c r="CX172" s="133"/>
      <c r="DH172" s="133"/>
      <c r="DR172" s="133"/>
      <c r="EB172" s="133"/>
      <c r="EL172" s="133"/>
      <c r="EV172" s="133"/>
      <c r="FF172" s="133"/>
      <c r="FP172" s="133"/>
      <c r="FZ172" s="133"/>
      <c r="GJ172" s="133"/>
      <c r="GT172" s="133"/>
      <c r="HD172" s="133"/>
      <c r="HN172" s="133"/>
      <c r="HX172" s="133"/>
      <c r="IH172" s="133"/>
    </row>
    <row xmlns:x14ac="http://schemas.microsoft.com/office/spreadsheetml/2009/9/ac" r="173" s="3" customFormat="true" x14ac:dyDescent="0.25">
      <c r="A173" s="389"/>
      <c r="B173" s="133"/>
      <c r="L173" s="133"/>
      <c r="V173" s="133"/>
      <c r="AF173" s="133"/>
      <c r="AP173" s="133"/>
      <c r="AZ173" s="133"/>
      <c r="BJ173" s="133"/>
      <c r="BK173" s="133"/>
      <c r="BT173" s="133"/>
      <c r="CD173" s="133"/>
      <c r="CN173" s="133"/>
      <c r="CX173" s="133"/>
      <c r="DH173" s="133"/>
      <c r="DR173" s="133"/>
      <c r="EB173" s="133"/>
      <c r="EL173" s="133"/>
      <c r="EV173" s="133"/>
      <c r="FF173" s="133"/>
      <c r="FP173" s="133"/>
      <c r="FZ173" s="133"/>
      <c r="GJ173" s="133"/>
      <c r="GT173" s="133"/>
      <c r="HD173" s="133"/>
      <c r="HN173" s="133"/>
      <c r="HX173" s="133"/>
      <c r="IH173" s="133"/>
    </row>
    <row xmlns:x14ac="http://schemas.microsoft.com/office/spreadsheetml/2009/9/ac" r="174" s="3" customFormat="true" x14ac:dyDescent="0.25">
      <c r="A174" s="389"/>
      <c r="B174" s="133"/>
      <c r="L174" s="133"/>
      <c r="V174" s="133"/>
      <c r="AF174" s="133"/>
      <c r="AP174" s="133"/>
      <c r="AZ174" s="133"/>
      <c r="BJ174" s="133"/>
      <c r="BK174" s="133"/>
      <c r="BT174" s="133"/>
      <c r="CD174" s="133"/>
      <c r="CN174" s="133"/>
      <c r="CX174" s="133"/>
      <c r="DH174" s="133"/>
      <c r="DR174" s="133"/>
      <c r="EB174" s="133"/>
      <c r="EL174" s="133"/>
      <c r="EV174" s="133"/>
      <c r="FF174" s="133"/>
      <c r="FP174" s="133"/>
      <c r="FZ174" s="133"/>
      <c r="GJ174" s="133"/>
      <c r="GT174" s="133"/>
      <c r="HD174" s="133"/>
      <c r="HN174" s="133"/>
      <c r="HX174" s="133"/>
      <c r="IH174" s="133"/>
    </row>
    <row xmlns:x14ac="http://schemas.microsoft.com/office/spreadsheetml/2009/9/ac" r="175" s="3" customFormat="true" x14ac:dyDescent="0.25">
      <c r="A175" s="389"/>
      <c r="B175" s="133"/>
      <c r="L175" s="133"/>
      <c r="V175" s="133"/>
      <c r="AF175" s="133"/>
      <c r="AP175" s="133"/>
      <c r="AZ175" s="133"/>
      <c r="BJ175" s="133"/>
      <c r="BK175" s="133"/>
      <c r="BT175" s="133"/>
      <c r="CD175" s="133"/>
      <c r="CN175" s="133"/>
      <c r="CX175" s="133"/>
      <c r="DH175" s="133"/>
      <c r="DR175" s="133"/>
      <c r="EB175" s="133"/>
      <c r="EL175" s="133"/>
      <c r="EV175" s="133"/>
      <c r="FF175" s="133"/>
      <c r="FP175" s="133"/>
      <c r="FZ175" s="133"/>
      <c r="GJ175" s="133"/>
      <c r="GT175" s="133"/>
      <c r="HD175" s="133"/>
      <c r="HN175" s="133"/>
      <c r="HX175" s="133"/>
      <c r="IH175" s="133"/>
    </row>
    <row xmlns:x14ac="http://schemas.microsoft.com/office/spreadsheetml/2009/9/ac" r="176" s="3" customFormat="true" x14ac:dyDescent="0.25">
      <c r="A176" s="389"/>
      <c r="B176" s="133"/>
      <c r="L176" s="133"/>
      <c r="V176" s="133"/>
      <c r="AF176" s="133"/>
      <c r="AP176" s="133"/>
      <c r="AZ176" s="133"/>
      <c r="BJ176" s="133"/>
      <c r="BK176" s="133"/>
      <c r="BT176" s="133"/>
      <c r="CD176" s="133"/>
      <c r="CN176" s="133"/>
      <c r="CX176" s="133"/>
      <c r="DH176" s="133"/>
      <c r="DR176" s="133"/>
      <c r="EB176" s="133"/>
      <c r="EL176" s="133"/>
      <c r="EV176" s="133"/>
      <c r="FF176" s="133"/>
      <c r="FP176" s="133"/>
      <c r="FZ176" s="133"/>
      <c r="GJ176" s="133"/>
      <c r="GT176" s="133"/>
      <c r="HD176" s="133"/>
      <c r="HN176" s="133"/>
      <c r="HX176" s="133"/>
      <c r="IH176" s="133"/>
    </row>
    <row xmlns:x14ac="http://schemas.microsoft.com/office/spreadsheetml/2009/9/ac" r="177" s="3" customFormat="true" x14ac:dyDescent="0.25">
      <c r="A177" s="389"/>
      <c r="B177" s="133"/>
      <c r="L177" s="133"/>
      <c r="V177" s="133"/>
      <c r="AF177" s="133"/>
      <c r="AP177" s="133"/>
      <c r="AZ177" s="133"/>
      <c r="BJ177" s="133"/>
      <c r="BK177" s="133"/>
      <c r="BT177" s="133"/>
      <c r="CD177" s="133"/>
      <c r="CN177" s="133"/>
      <c r="CX177" s="133"/>
      <c r="DH177" s="133"/>
      <c r="DR177" s="133"/>
      <c r="EB177" s="133"/>
      <c r="EL177" s="133"/>
      <c r="EV177" s="133"/>
      <c r="FF177" s="133"/>
      <c r="FP177" s="133"/>
      <c r="FZ177" s="133"/>
      <c r="GJ177" s="133"/>
      <c r="GT177" s="133"/>
      <c r="HD177" s="133"/>
      <c r="HN177" s="133"/>
      <c r="HX177" s="133"/>
      <c r="IH177" s="133"/>
    </row>
    <row xmlns:x14ac="http://schemas.microsoft.com/office/spreadsheetml/2009/9/ac" r="178" s="3" customFormat="true" x14ac:dyDescent="0.25">
      <c r="A178" s="389"/>
      <c r="B178" s="133"/>
      <c r="L178" s="133"/>
      <c r="V178" s="133"/>
      <c r="AF178" s="133"/>
      <c r="AP178" s="133"/>
      <c r="AZ178" s="133"/>
      <c r="BJ178" s="133"/>
      <c r="BK178" s="133"/>
      <c r="BT178" s="133"/>
      <c r="CD178" s="133"/>
      <c r="CN178" s="133"/>
      <c r="CX178" s="133"/>
      <c r="DH178" s="133"/>
      <c r="DR178" s="133"/>
      <c r="EB178" s="133"/>
      <c r="EL178" s="133"/>
      <c r="EV178" s="133"/>
      <c r="FF178" s="133"/>
      <c r="FP178" s="133"/>
      <c r="FZ178" s="133"/>
      <c r="GJ178" s="133"/>
      <c r="GT178" s="133"/>
      <c r="HD178" s="133"/>
      <c r="HN178" s="133"/>
      <c r="HX178" s="133"/>
      <c r="IH178" s="133"/>
    </row>
    <row xmlns:x14ac="http://schemas.microsoft.com/office/spreadsheetml/2009/9/ac" r="179" s="3" customFormat="true" x14ac:dyDescent="0.25">
      <c r="A179" s="389"/>
      <c r="B179" s="133"/>
      <c r="L179" s="133"/>
      <c r="V179" s="133"/>
      <c r="AF179" s="133"/>
      <c r="AP179" s="133"/>
      <c r="AZ179" s="133"/>
      <c r="BJ179" s="133"/>
      <c r="BK179" s="133"/>
      <c r="BT179" s="133"/>
      <c r="CD179" s="133"/>
      <c r="CN179" s="133"/>
      <c r="CX179" s="133"/>
      <c r="DH179" s="133"/>
      <c r="DR179" s="133"/>
      <c r="EB179" s="133"/>
      <c r="EL179" s="133"/>
      <c r="EV179" s="133"/>
      <c r="FF179" s="133"/>
      <c r="FP179" s="133"/>
      <c r="FZ179" s="133"/>
      <c r="GJ179" s="133"/>
      <c r="GT179" s="133"/>
      <c r="HD179" s="133"/>
      <c r="HN179" s="133"/>
      <c r="HX179" s="133"/>
      <c r="IH179" s="133"/>
    </row>
    <row xmlns:x14ac="http://schemas.microsoft.com/office/spreadsheetml/2009/9/ac" r="180" s="3" customFormat="true" x14ac:dyDescent="0.25">
      <c r="A180" s="389"/>
      <c r="B180" s="133"/>
      <c r="L180" s="133"/>
      <c r="V180" s="133"/>
      <c r="AF180" s="133"/>
      <c r="AP180" s="133"/>
      <c r="AZ180" s="133"/>
      <c r="BJ180" s="133"/>
      <c r="BK180" s="133"/>
      <c r="BT180" s="133"/>
      <c r="CD180" s="133"/>
      <c r="CN180" s="133"/>
      <c r="CX180" s="133"/>
      <c r="DH180" s="133"/>
      <c r="DR180" s="133"/>
      <c r="EB180" s="133"/>
      <c r="EL180" s="133"/>
      <c r="EV180" s="133"/>
      <c r="FF180" s="133"/>
      <c r="FP180" s="133"/>
      <c r="FZ180" s="133"/>
      <c r="GJ180" s="133"/>
      <c r="GT180" s="133"/>
      <c r="HD180" s="133"/>
      <c r="HN180" s="133"/>
      <c r="HX180" s="133"/>
      <c r="IH180" s="133"/>
    </row>
    <row xmlns:x14ac="http://schemas.microsoft.com/office/spreadsheetml/2009/9/ac" r="181" s="3" customFormat="true" x14ac:dyDescent="0.25">
      <c r="A181" s="389"/>
      <c r="B181" s="133"/>
      <c r="L181" s="133"/>
      <c r="V181" s="133"/>
      <c r="AF181" s="133"/>
      <c r="AP181" s="133"/>
      <c r="AZ181" s="133"/>
      <c r="BJ181" s="133"/>
      <c r="BK181" s="133"/>
      <c r="BT181" s="133"/>
      <c r="CD181" s="133"/>
      <c r="CN181" s="133"/>
      <c r="CX181" s="133"/>
      <c r="DH181" s="133"/>
      <c r="DR181" s="133"/>
      <c r="EB181" s="133"/>
      <c r="EL181" s="133"/>
      <c r="EV181" s="133"/>
      <c r="FF181" s="133"/>
      <c r="FP181" s="133"/>
      <c r="FZ181" s="133"/>
      <c r="GJ181" s="133"/>
      <c r="GT181" s="133"/>
      <c r="HD181" s="133"/>
      <c r="HN181" s="133"/>
      <c r="HX181" s="133"/>
      <c r="IH181" s="133"/>
    </row>
    <row xmlns:x14ac="http://schemas.microsoft.com/office/spreadsheetml/2009/9/ac" r="182" s="3" customFormat="true" x14ac:dyDescent="0.25">
      <c r="A182" s="389"/>
      <c r="B182" s="133"/>
      <c r="L182" s="133"/>
      <c r="V182" s="133"/>
      <c r="AF182" s="133"/>
      <c r="AP182" s="133"/>
      <c r="AZ182" s="133"/>
      <c r="BJ182" s="133"/>
      <c r="BK182" s="133"/>
      <c r="BT182" s="133"/>
      <c r="CD182" s="133"/>
      <c r="CN182" s="133"/>
      <c r="CX182" s="133"/>
      <c r="DH182" s="133"/>
      <c r="DR182" s="133"/>
      <c r="EB182" s="133"/>
      <c r="EL182" s="133"/>
      <c r="EV182" s="133"/>
      <c r="FF182" s="133"/>
      <c r="FP182" s="133"/>
      <c r="FZ182" s="133"/>
      <c r="GJ182" s="133"/>
      <c r="GT182" s="133"/>
      <c r="HD182" s="133"/>
      <c r="HN182" s="133"/>
      <c r="HX182" s="133"/>
      <c r="IH182" s="133"/>
    </row>
    <row xmlns:x14ac="http://schemas.microsoft.com/office/spreadsheetml/2009/9/ac" r="183" s="3" customFormat="true" x14ac:dyDescent="0.25">
      <c r="A183" s="389"/>
      <c r="B183" s="133"/>
      <c r="L183" s="133"/>
      <c r="V183" s="133"/>
      <c r="AF183" s="133"/>
      <c r="AP183" s="133"/>
      <c r="AZ183" s="133"/>
      <c r="BJ183" s="133"/>
      <c r="BK183" s="133"/>
      <c r="BT183" s="133"/>
      <c r="CD183" s="133"/>
      <c r="CN183" s="133"/>
      <c r="CX183" s="133"/>
      <c r="DH183" s="133"/>
      <c r="DR183" s="133"/>
      <c r="EB183" s="133"/>
      <c r="EL183" s="133"/>
      <c r="EV183" s="133"/>
      <c r="FF183" s="133"/>
      <c r="FP183" s="133"/>
      <c r="FZ183" s="133"/>
      <c r="GJ183" s="133"/>
      <c r="GT183" s="133"/>
      <c r="HD183" s="133"/>
      <c r="HN183" s="133"/>
      <c r="HX183" s="133"/>
      <c r="IH183" s="133"/>
    </row>
    <row xmlns:x14ac="http://schemas.microsoft.com/office/spreadsheetml/2009/9/ac" r="184" s="3" customFormat="true" x14ac:dyDescent="0.25">
      <c r="A184" s="389"/>
      <c r="B184" s="133"/>
      <c r="L184" s="133"/>
      <c r="V184" s="133"/>
      <c r="AF184" s="133"/>
      <c r="AP184" s="133"/>
      <c r="AZ184" s="133"/>
      <c r="BJ184" s="133"/>
      <c r="BK184" s="133"/>
      <c r="BT184" s="133"/>
      <c r="CD184" s="133"/>
      <c r="CN184" s="133"/>
      <c r="CX184" s="133"/>
      <c r="DH184" s="133"/>
      <c r="DR184" s="133"/>
      <c r="EB184" s="133"/>
      <c r="EL184" s="133"/>
      <c r="EV184" s="133"/>
      <c r="FF184" s="133"/>
      <c r="FP184" s="133"/>
      <c r="FZ184" s="133"/>
      <c r="GJ184" s="133"/>
      <c r="GT184" s="133"/>
      <c r="HD184" s="133"/>
      <c r="HN184" s="133"/>
      <c r="HX184" s="133"/>
      <c r="IH184" s="133"/>
    </row>
    <row xmlns:x14ac="http://schemas.microsoft.com/office/spreadsheetml/2009/9/ac" r="185" s="3" customFormat="true" x14ac:dyDescent="0.25">
      <c r="A185" s="389"/>
      <c r="B185" s="133"/>
      <c r="L185" s="133"/>
      <c r="V185" s="133"/>
      <c r="AF185" s="133"/>
      <c r="AP185" s="133"/>
      <c r="AZ185" s="133"/>
      <c r="BJ185" s="133"/>
      <c r="BK185" s="133"/>
      <c r="BT185" s="133"/>
      <c r="CD185" s="133"/>
      <c r="CN185" s="133"/>
      <c r="CX185" s="133"/>
      <c r="DH185" s="133"/>
      <c r="DR185" s="133"/>
      <c r="EB185" s="133"/>
      <c r="EL185" s="133"/>
      <c r="EV185" s="133"/>
      <c r="FF185" s="133"/>
      <c r="FP185" s="133"/>
      <c r="FZ185" s="133"/>
      <c r="GJ185" s="133"/>
      <c r="GT185" s="133"/>
      <c r="HD185" s="133"/>
      <c r="HN185" s="133"/>
      <c r="HX185" s="133"/>
      <c r="IH185" s="133"/>
    </row>
    <row xmlns:x14ac="http://schemas.microsoft.com/office/spreadsheetml/2009/9/ac" r="186" s="3" customFormat="true" x14ac:dyDescent="0.25">
      <c r="A186" s="389"/>
      <c r="B186" s="133"/>
      <c r="L186" s="133"/>
      <c r="V186" s="133"/>
      <c r="AF186" s="133"/>
      <c r="AP186" s="133"/>
      <c r="AZ186" s="133"/>
      <c r="BJ186" s="133"/>
      <c r="BK186" s="133"/>
      <c r="BT186" s="133"/>
      <c r="CD186" s="133"/>
      <c r="CN186" s="133"/>
      <c r="CX186" s="133"/>
      <c r="DH186" s="133"/>
      <c r="DR186" s="133"/>
      <c r="EB186" s="133"/>
      <c r="EL186" s="133"/>
      <c r="EV186" s="133"/>
      <c r="FF186" s="133"/>
      <c r="FP186" s="133"/>
      <c r="FZ186" s="133"/>
      <c r="GJ186" s="133"/>
      <c r="GT186" s="133"/>
      <c r="HD186" s="133"/>
      <c r="HN186" s="133"/>
      <c r="HX186" s="133"/>
      <c r="IH186" s="133"/>
    </row>
    <row xmlns:x14ac="http://schemas.microsoft.com/office/spreadsheetml/2009/9/ac" r="187" s="3" customFormat="true" x14ac:dyDescent="0.25">
      <c r="A187" s="389"/>
      <c r="B187" s="133"/>
      <c r="L187" s="133"/>
      <c r="V187" s="133"/>
      <c r="AF187" s="133"/>
      <c r="AP187" s="133"/>
      <c r="AZ187" s="133"/>
      <c r="BJ187" s="133"/>
      <c r="BK187" s="133"/>
      <c r="BT187" s="133"/>
      <c r="CD187" s="133"/>
      <c r="CN187" s="133"/>
      <c r="CX187" s="133"/>
      <c r="DH187" s="133"/>
      <c r="DR187" s="133"/>
      <c r="EB187" s="133"/>
      <c r="EL187" s="133"/>
      <c r="EV187" s="133"/>
      <c r="FF187" s="133"/>
      <c r="FP187" s="133"/>
      <c r="FZ187" s="133"/>
      <c r="GJ187" s="133"/>
      <c r="GT187" s="133"/>
      <c r="HD187" s="133"/>
      <c r="HN187" s="133"/>
      <c r="HX187" s="133"/>
      <c r="IH187" s="133"/>
    </row>
    <row xmlns:x14ac="http://schemas.microsoft.com/office/spreadsheetml/2009/9/ac" r="188" s="3" customFormat="true" x14ac:dyDescent="0.25">
      <c r="A188" s="389"/>
      <c r="B188" s="133"/>
      <c r="L188" s="133"/>
      <c r="V188" s="133"/>
      <c r="AF188" s="133"/>
      <c r="AP188" s="133"/>
      <c r="AZ188" s="133"/>
      <c r="BJ188" s="133"/>
      <c r="BK188" s="133"/>
      <c r="BT188" s="133"/>
      <c r="CD188" s="133"/>
      <c r="CN188" s="133"/>
      <c r="CX188" s="133"/>
      <c r="DH188" s="133"/>
      <c r="DR188" s="133"/>
      <c r="EB188" s="133"/>
      <c r="EL188" s="133"/>
      <c r="EV188" s="133"/>
      <c r="FF188" s="133"/>
      <c r="FP188" s="133"/>
      <c r="FZ188" s="133"/>
      <c r="GJ188" s="133"/>
      <c r="GT188" s="133"/>
      <c r="HD188" s="133"/>
      <c r="HN188" s="133"/>
      <c r="HX188" s="133"/>
      <c r="IH188" s="133"/>
    </row>
    <row xmlns:x14ac="http://schemas.microsoft.com/office/spreadsheetml/2009/9/ac" r="189" s="3" customFormat="true" x14ac:dyDescent="0.25">
      <c r="A189" s="389"/>
      <c r="B189" s="133"/>
      <c r="L189" s="133"/>
      <c r="V189" s="133"/>
      <c r="AF189" s="133"/>
      <c r="AP189" s="133"/>
      <c r="AZ189" s="133"/>
      <c r="BJ189" s="133"/>
      <c r="BK189" s="133"/>
      <c r="BT189" s="133"/>
      <c r="CD189" s="133"/>
      <c r="CN189" s="133"/>
      <c r="CX189" s="133"/>
      <c r="DH189" s="133"/>
      <c r="DR189" s="133"/>
      <c r="EB189" s="133"/>
      <c r="EL189" s="133"/>
      <c r="EV189" s="133"/>
      <c r="FF189" s="133"/>
      <c r="FP189" s="133"/>
      <c r="FZ189" s="133"/>
      <c r="GJ189" s="133"/>
      <c r="GT189" s="133"/>
      <c r="HD189" s="133"/>
      <c r="HN189" s="133"/>
      <c r="HX189" s="133"/>
      <c r="IH189" s="133"/>
    </row>
    <row xmlns:x14ac="http://schemas.microsoft.com/office/spreadsheetml/2009/9/ac" r="190" s="3" customFormat="true" x14ac:dyDescent="0.25">
      <c r="A190" s="389"/>
      <c r="B190" s="133"/>
      <c r="L190" s="133"/>
      <c r="V190" s="133"/>
      <c r="AF190" s="133"/>
      <c r="AP190" s="133"/>
      <c r="AZ190" s="133"/>
      <c r="BJ190" s="133"/>
      <c r="BK190" s="133"/>
      <c r="BT190" s="133"/>
      <c r="CD190" s="133"/>
      <c r="CN190" s="133"/>
      <c r="CX190" s="133"/>
      <c r="DH190" s="133"/>
      <c r="DR190" s="133"/>
      <c r="EB190" s="133"/>
      <c r="EL190" s="133"/>
      <c r="EV190" s="133"/>
      <c r="FF190" s="133"/>
      <c r="FP190" s="133"/>
      <c r="FZ190" s="133"/>
      <c r="GJ190" s="133"/>
      <c r="GT190" s="133"/>
      <c r="HD190" s="133"/>
      <c r="HN190" s="133"/>
      <c r="HX190" s="133"/>
      <c r="IH190" s="133"/>
    </row>
    <row xmlns:x14ac="http://schemas.microsoft.com/office/spreadsheetml/2009/9/ac" r="191" s="3" customFormat="true" x14ac:dyDescent="0.25">
      <c r="A191" s="389"/>
      <c r="B191" s="133"/>
      <c r="L191" s="133"/>
      <c r="V191" s="133"/>
      <c r="AF191" s="133"/>
      <c r="AP191" s="133"/>
      <c r="AZ191" s="133"/>
      <c r="BJ191" s="133"/>
      <c r="BK191" s="133"/>
      <c r="BT191" s="133"/>
      <c r="CD191" s="133"/>
      <c r="CN191" s="133"/>
      <c r="CX191" s="133"/>
      <c r="DH191" s="133"/>
      <c r="DR191" s="133"/>
      <c r="EB191" s="133"/>
      <c r="EL191" s="133"/>
      <c r="EV191" s="133"/>
      <c r="FF191" s="133"/>
      <c r="FP191" s="133"/>
      <c r="FZ191" s="133"/>
      <c r="GJ191" s="133"/>
      <c r="GT191" s="133"/>
      <c r="HD191" s="133"/>
      <c r="HN191" s="133"/>
      <c r="HX191" s="133"/>
      <c r="IH191" s="133"/>
    </row>
    <row xmlns:x14ac="http://schemas.microsoft.com/office/spreadsheetml/2009/9/ac" r="192" s="3" customFormat="true" x14ac:dyDescent="0.25">
      <c r="A192" s="389"/>
      <c r="B192" s="133"/>
      <c r="L192" s="133"/>
      <c r="V192" s="133"/>
      <c r="AF192" s="133"/>
      <c r="AP192" s="133"/>
      <c r="AZ192" s="133"/>
      <c r="BJ192" s="133"/>
      <c r="BK192" s="133"/>
      <c r="BT192" s="133"/>
      <c r="CD192" s="133"/>
      <c r="CN192" s="133"/>
      <c r="CX192" s="133"/>
      <c r="DH192" s="133"/>
      <c r="DR192" s="133"/>
      <c r="EB192" s="133"/>
      <c r="EL192" s="133"/>
      <c r="EV192" s="133"/>
      <c r="FF192" s="133"/>
      <c r="FP192" s="133"/>
      <c r="FZ192" s="133"/>
      <c r="GJ192" s="133"/>
      <c r="GT192" s="133"/>
      <c r="HD192" s="133"/>
      <c r="HN192" s="133"/>
      <c r="HX192" s="133"/>
      <c r="IH192" s="133"/>
    </row>
    <row xmlns:x14ac="http://schemas.microsoft.com/office/spreadsheetml/2009/9/ac" r="193" s="3" customFormat="true" x14ac:dyDescent="0.25">
      <c r="A193" s="389"/>
      <c r="B193" s="133"/>
      <c r="L193" s="133"/>
      <c r="V193" s="133"/>
      <c r="AF193" s="133"/>
      <c r="AP193" s="133"/>
      <c r="AZ193" s="133"/>
      <c r="BJ193" s="133"/>
      <c r="BK193" s="133"/>
      <c r="BT193" s="133"/>
      <c r="CD193" s="133"/>
      <c r="CN193" s="133"/>
      <c r="CX193" s="133"/>
      <c r="DH193" s="133"/>
      <c r="DR193" s="133"/>
      <c r="EB193" s="133"/>
      <c r="EL193" s="133"/>
      <c r="EV193" s="133"/>
      <c r="FF193" s="133"/>
      <c r="FP193" s="133"/>
      <c r="FZ193" s="133"/>
      <c r="GJ193" s="133"/>
      <c r="GT193" s="133"/>
      <c r="HD193" s="133"/>
      <c r="HN193" s="133"/>
      <c r="HX193" s="133"/>
      <c r="IH193" s="133"/>
    </row>
    <row xmlns:x14ac="http://schemas.microsoft.com/office/spreadsheetml/2009/9/ac" r="194" s="3" customFormat="true" x14ac:dyDescent="0.25">
      <c r="A194" s="389"/>
      <c r="B194" s="133"/>
      <c r="L194" s="133"/>
      <c r="V194" s="133"/>
      <c r="AF194" s="133"/>
      <c r="AP194" s="133"/>
      <c r="AZ194" s="133"/>
      <c r="BJ194" s="133"/>
      <c r="BK194" s="133"/>
      <c r="BT194" s="133"/>
      <c r="CD194" s="133"/>
      <c r="CN194" s="133"/>
      <c r="CX194" s="133"/>
      <c r="DH194" s="133"/>
      <c r="DR194" s="133"/>
      <c r="EB194" s="133"/>
      <c r="EL194" s="133"/>
      <c r="EV194" s="133"/>
      <c r="FF194" s="133"/>
      <c r="FP194" s="133"/>
      <c r="FZ194" s="133"/>
      <c r="GJ194" s="133"/>
      <c r="GT194" s="133"/>
      <c r="HD194" s="133"/>
      <c r="HN194" s="133"/>
      <c r="HX194" s="133"/>
      <c r="IH194" s="133"/>
    </row>
    <row xmlns:x14ac="http://schemas.microsoft.com/office/spreadsheetml/2009/9/ac" r="195" s="3" customFormat="true" x14ac:dyDescent="0.25">
      <c r="A195" s="389"/>
      <c r="B195" s="133"/>
      <c r="L195" s="133"/>
      <c r="V195" s="133"/>
      <c r="AF195" s="133"/>
      <c r="AP195" s="133"/>
      <c r="AZ195" s="133"/>
      <c r="BJ195" s="133"/>
      <c r="BK195" s="133"/>
      <c r="BT195" s="133"/>
      <c r="CD195" s="133"/>
      <c r="CN195" s="133"/>
      <c r="CX195" s="133"/>
      <c r="DH195" s="133"/>
      <c r="DR195" s="133"/>
      <c r="EB195" s="133"/>
      <c r="EL195" s="133"/>
      <c r="EV195" s="133"/>
      <c r="FF195" s="133"/>
      <c r="FP195" s="133"/>
      <c r="FZ195" s="133"/>
      <c r="GJ195" s="133"/>
      <c r="GT195" s="133"/>
      <c r="HD195" s="133"/>
      <c r="HN195" s="133"/>
      <c r="HX195" s="133"/>
      <c r="IH195" s="133"/>
    </row>
    <row xmlns:x14ac="http://schemas.microsoft.com/office/spreadsheetml/2009/9/ac" r="196" s="3" customFormat="true" x14ac:dyDescent="0.25">
      <c r="A196" s="389"/>
      <c r="B196" s="133"/>
      <c r="L196" s="133"/>
      <c r="V196" s="133"/>
      <c r="AF196" s="133"/>
      <c r="AP196" s="133"/>
      <c r="AZ196" s="133"/>
      <c r="BJ196" s="133"/>
      <c r="BK196" s="133"/>
      <c r="BT196" s="133"/>
      <c r="CD196" s="133"/>
      <c r="CN196" s="133"/>
      <c r="CX196" s="133"/>
      <c r="DH196" s="133"/>
      <c r="DR196" s="133"/>
      <c r="EB196" s="133"/>
      <c r="EL196" s="133"/>
      <c r="EV196" s="133"/>
      <c r="FF196" s="133"/>
      <c r="FP196" s="133"/>
      <c r="FZ196" s="133"/>
      <c r="GJ196" s="133"/>
      <c r="GT196" s="133"/>
      <c r="HD196" s="133"/>
      <c r="HN196" s="133"/>
      <c r="HX196" s="133"/>
      <c r="IH196" s="133"/>
    </row>
    <row xmlns:x14ac="http://schemas.microsoft.com/office/spreadsheetml/2009/9/ac" r="197" s="3" customFormat="true" x14ac:dyDescent="0.25">
      <c r="A197" s="389"/>
      <c r="B197" s="133"/>
      <c r="L197" s="133"/>
      <c r="V197" s="133"/>
      <c r="AF197" s="133"/>
      <c r="AP197" s="133"/>
      <c r="AZ197" s="133"/>
      <c r="BJ197" s="133"/>
      <c r="BK197" s="133"/>
      <c r="BT197" s="133"/>
      <c r="CD197" s="133"/>
      <c r="CN197" s="133"/>
      <c r="CX197" s="133"/>
      <c r="DH197" s="133"/>
      <c r="DR197" s="133"/>
      <c r="EB197" s="133"/>
      <c r="EL197" s="133"/>
      <c r="EV197" s="133"/>
      <c r="FF197" s="133"/>
      <c r="FP197" s="133"/>
      <c r="FZ197" s="133"/>
      <c r="GJ197" s="133"/>
      <c r="GT197" s="133"/>
      <c r="HD197" s="133"/>
      <c r="HN197" s="133"/>
      <c r="HX197" s="133"/>
      <c r="IH197" s="133"/>
    </row>
    <row xmlns:x14ac="http://schemas.microsoft.com/office/spreadsheetml/2009/9/ac" r="198" s="3" customFormat="true" x14ac:dyDescent="0.25">
      <c r="A198" s="389"/>
      <c r="B198" s="133"/>
      <c r="L198" s="133"/>
      <c r="V198" s="133"/>
      <c r="AF198" s="133"/>
      <c r="AP198" s="133"/>
      <c r="AZ198" s="133"/>
      <c r="BJ198" s="133"/>
      <c r="BK198" s="133"/>
      <c r="BT198" s="133"/>
      <c r="CD198" s="133"/>
      <c r="CN198" s="133"/>
      <c r="CX198" s="133"/>
      <c r="DH198" s="133"/>
      <c r="DR198" s="133"/>
      <c r="EB198" s="133"/>
      <c r="EL198" s="133"/>
      <c r="EV198" s="133"/>
      <c r="FF198" s="133"/>
      <c r="FP198" s="133"/>
      <c r="FZ198" s="133"/>
      <c r="GJ198" s="133"/>
      <c r="GT198" s="133"/>
      <c r="HD198" s="133"/>
      <c r="HN198" s="133"/>
      <c r="HX198" s="133"/>
      <c r="IH198" s="133"/>
    </row>
    <row xmlns:x14ac="http://schemas.microsoft.com/office/spreadsheetml/2009/9/ac" r="199" s="3" customFormat="true" x14ac:dyDescent="0.25">
      <c r="A199" s="389"/>
      <c r="B199" s="133"/>
      <c r="L199" s="133"/>
      <c r="V199" s="133"/>
      <c r="AF199" s="133"/>
      <c r="AP199" s="133"/>
      <c r="AZ199" s="133"/>
      <c r="BJ199" s="133"/>
      <c r="BK199" s="133"/>
      <c r="BT199" s="133"/>
      <c r="CD199" s="133"/>
      <c r="CN199" s="133"/>
      <c r="CX199" s="133"/>
      <c r="DH199" s="133"/>
      <c r="DR199" s="133"/>
      <c r="EB199" s="133"/>
      <c r="EL199" s="133"/>
      <c r="EV199" s="133"/>
      <c r="FF199" s="133"/>
      <c r="FP199" s="133"/>
      <c r="FZ199" s="133"/>
      <c r="GJ199" s="133"/>
      <c r="GT199" s="133"/>
      <c r="HD199" s="133"/>
      <c r="HN199" s="133"/>
      <c r="HX199" s="133"/>
      <c r="IH199" s="133"/>
    </row>
    <row xmlns:x14ac="http://schemas.microsoft.com/office/spreadsheetml/2009/9/ac" r="200" s="3" customFormat="true" x14ac:dyDescent="0.25">
      <c r="A200" s="389"/>
      <c r="B200" s="133"/>
      <c r="L200" s="133"/>
      <c r="V200" s="133"/>
      <c r="AF200" s="133"/>
      <c r="AP200" s="133"/>
      <c r="AZ200" s="133"/>
      <c r="BJ200" s="133"/>
      <c r="BK200" s="133"/>
      <c r="BT200" s="133"/>
      <c r="CD200" s="133"/>
      <c r="CN200" s="133"/>
      <c r="CX200" s="133"/>
      <c r="DH200" s="133"/>
      <c r="DR200" s="133"/>
      <c r="EB200" s="133"/>
      <c r="EL200" s="133"/>
      <c r="EV200" s="133"/>
      <c r="FF200" s="133"/>
      <c r="FP200" s="133"/>
      <c r="FZ200" s="133"/>
      <c r="GJ200" s="133"/>
      <c r="GT200" s="133"/>
      <c r="HD200" s="133"/>
      <c r="HN200" s="133"/>
      <c r="HX200" s="133"/>
      <c r="IH200" s="133"/>
    </row>
    <row xmlns:x14ac="http://schemas.microsoft.com/office/spreadsheetml/2009/9/ac" r="201" s="3" customFormat="true" x14ac:dyDescent="0.25">
      <c r="A201" s="389"/>
      <c r="B201" s="133"/>
      <c r="L201" s="133"/>
      <c r="V201" s="133"/>
      <c r="AF201" s="133"/>
      <c r="AP201" s="133"/>
      <c r="AZ201" s="133"/>
      <c r="BJ201" s="133"/>
      <c r="BK201" s="133"/>
      <c r="BT201" s="133"/>
      <c r="CD201" s="133"/>
      <c r="CN201" s="133"/>
      <c r="CX201" s="133"/>
      <c r="DH201" s="133"/>
      <c r="DR201" s="133"/>
      <c r="EB201" s="133"/>
      <c r="EL201" s="133"/>
      <c r="EV201" s="133"/>
      <c r="FF201" s="133"/>
      <c r="FP201" s="133"/>
      <c r="FZ201" s="133"/>
      <c r="GJ201" s="133"/>
      <c r="GT201" s="133"/>
      <c r="HD201" s="133"/>
      <c r="HN201" s="133"/>
      <c r="HX201" s="133"/>
      <c r="IH201" s="133"/>
    </row>
    <row xmlns:x14ac="http://schemas.microsoft.com/office/spreadsheetml/2009/9/ac" r="202" s="3" customFormat="true" x14ac:dyDescent="0.25">
      <c r="A202" s="389"/>
      <c r="B202" s="133"/>
      <c r="L202" s="133"/>
      <c r="V202" s="133"/>
      <c r="AF202" s="133"/>
      <c r="AP202" s="133"/>
      <c r="AZ202" s="133"/>
      <c r="BJ202" s="133"/>
      <c r="BK202" s="133"/>
      <c r="BT202" s="133"/>
      <c r="CD202" s="133"/>
      <c r="CN202" s="133"/>
      <c r="CX202" s="133"/>
      <c r="DH202" s="133"/>
      <c r="DR202" s="133"/>
      <c r="EB202" s="133"/>
      <c r="EL202" s="133"/>
      <c r="EV202" s="133"/>
      <c r="FF202" s="133"/>
      <c r="FP202" s="133"/>
      <c r="FZ202" s="133"/>
      <c r="GJ202" s="133"/>
      <c r="GT202" s="133"/>
      <c r="HD202" s="133"/>
      <c r="HN202" s="133"/>
      <c r="HX202" s="133"/>
      <c r="IH202" s="133"/>
    </row>
    <row xmlns:x14ac="http://schemas.microsoft.com/office/spreadsheetml/2009/9/ac" r="203" s="3" customFormat="true" x14ac:dyDescent="0.25">
      <c r="A203" s="389"/>
      <c r="B203" s="133"/>
      <c r="L203" s="133"/>
      <c r="V203" s="133"/>
      <c r="AF203" s="133"/>
      <c r="AP203" s="133"/>
      <c r="AZ203" s="133"/>
      <c r="BJ203" s="133"/>
      <c r="BK203" s="133"/>
      <c r="BT203" s="133"/>
      <c r="CD203" s="133"/>
      <c r="CN203" s="133"/>
      <c r="CX203" s="133"/>
      <c r="DH203" s="133"/>
      <c r="DR203" s="133"/>
      <c r="EB203" s="133"/>
      <c r="EL203" s="133"/>
      <c r="EV203" s="133"/>
      <c r="FF203" s="133"/>
      <c r="FP203" s="133"/>
      <c r="FZ203" s="133"/>
      <c r="GJ203" s="133"/>
      <c r="GT203" s="133"/>
      <c r="HD203" s="133"/>
      <c r="HN203" s="133"/>
      <c r="HX203" s="133"/>
      <c r="IH203" s="133"/>
    </row>
    <row xmlns:x14ac="http://schemas.microsoft.com/office/spreadsheetml/2009/9/ac" r="204" s="3" customFormat="true" x14ac:dyDescent="0.25">
      <c r="A204" s="389"/>
      <c r="B204" s="133"/>
      <c r="L204" s="133"/>
      <c r="V204" s="133"/>
      <c r="AF204" s="133"/>
      <c r="AP204" s="133"/>
      <c r="AZ204" s="133"/>
      <c r="BJ204" s="133"/>
      <c r="BK204" s="133"/>
      <c r="BT204" s="133"/>
      <c r="CD204" s="133"/>
      <c r="CN204" s="133"/>
      <c r="CX204" s="133"/>
      <c r="DH204" s="133"/>
      <c r="DR204" s="133"/>
      <c r="EB204" s="133"/>
      <c r="EL204" s="133"/>
      <c r="EV204" s="133"/>
      <c r="FF204" s="133"/>
      <c r="FP204" s="133"/>
      <c r="FZ204" s="133"/>
      <c r="GJ204" s="133"/>
      <c r="GT204" s="133"/>
      <c r="HD204" s="133"/>
      <c r="HN204" s="133"/>
      <c r="HX204" s="133"/>
      <c r="IH204" s="133"/>
    </row>
    <row xmlns:x14ac="http://schemas.microsoft.com/office/spreadsheetml/2009/9/ac" r="205" s="3" customFormat="true" x14ac:dyDescent="0.25">
      <c r="A205" s="389"/>
      <c r="B205" s="133"/>
      <c r="L205" s="133"/>
      <c r="V205" s="133"/>
      <c r="AF205" s="133"/>
      <c r="AP205" s="133"/>
      <c r="AZ205" s="133"/>
      <c r="BJ205" s="133"/>
      <c r="BK205" s="133"/>
      <c r="BT205" s="133"/>
      <c r="CD205" s="133"/>
      <c r="CN205" s="133"/>
      <c r="CX205" s="133"/>
      <c r="DH205" s="133"/>
      <c r="DR205" s="133"/>
      <c r="EB205" s="133"/>
      <c r="EL205" s="133"/>
      <c r="EV205" s="133"/>
      <c r="FF205" s="133"/>
      <c r="FP205" s="133"/>
      <c r="FZ205" s="133"/>
      <c r="GJ205" s="133"/>
      <c r="GT205" s="133"/>
      <c r="HD205" s="133"/>
      <c r="HN205" s="133"/>
      <c r="HX205" s="133"/>
      <c r="IH205" s="133"/>
    </row>
    <row xmlns:x14ac="http://schemas.microsoft.com/office/spreadsheetml/2009/9/ac" r="206" s="3" customFormat="true" x14ac:dyDescent="0.25">
      <c r="A206" s="389"/>
      <c r="B206" s="133"/>
      <c r="L206" s="133"/>
      <c r="V206" s="133"/>
      <c r="AF206" s="133"/>
      <c r="AP206" s="133"/>
      <c r="AZ206" s="133"/>
      <c r="BJ206" s="133"/>
      <c r="BK206" s="133"/>
      <c r="BT206" s="133"/>
      <c r="CD206" s="133"/>
      <c r="CN206" s="133"/>
      <c r="CX206" s="133"/>
      <c r="DH206" s="133"/>
      <c r="DR206" s="133"/>
      <c r="EB206" s="133"/>
      <c r="EL206" s="133"/>
      <c r="EV206" s="133"/>
      <c r="FF206" s="133"/>
      <c r="FP206" s="133"/>
      <c r="FZ206" s="133"/>
      <c r="GJ206" s="133"/>
      <c r="GT206" s="133"/>
      <c r="HD206" s="133"/>
      <c r="HN206" s="133"/>
      <c r="HX206" s="133"/>
      <c r="IH206" s="133"/>
    </row>
    <row xmlns:x14ac="http://schemas.microsoft.com/office/spreadsheetml/2009/9/ac" r="207" s="3" customFormat="true" x14ac:dyDescent="0.25">
      <c r="A207" s="389"/>
      <c r="B207" s="133"/>
      <c r="L207" s="133"/>
      <c r="V207" s="133"/>
      <c r="AF207" s="133"/>
      <c r="AP207" s="133"/>
      <c r="AZ207" s="133"/>
      <c r="BJ207" s="133"/>
      <c r="BK207" s="133"/>
      <c r="BT207" s="133"/>
      <c r="CD207" s="133"/>
      <c r="CN207" s="133"/>
      <c r="CX207" s="133"/>
      <c r="DH207" s="133"/>
      <c r="DR207" s="133"/>
      <c r="EB207" s="133"/>
      <c r="EL207" s="133"/>
      <c r="EV207" s="133"/>
      <c r="FF207" s="133"/>
      <c r="FP207" s="133"/>
      <c r="FZ207" s="133"/>
      <c r="GJ207" s="133"/>
      <c r="GT207" s="133"/>
      <c r="HD207" s="133"/>
      <c r="HN207" s="133"/>
      <c r="HX207" s="133"/>
      <c r="IH207" s="133"/>
    </row>
    <row xmlns:x14ac="http://schemas.microsoft.com/office/spreadsheetml/2009/9/ac" r="208" s="3" customFormat="true" x14ac:dyDescent="0.25">
      <c r="A208" s="389"/>
      <c r="B208" s="133"/>
      <c r="L208" s="133"/>
      <c r="V208" s="133"/>
      <c r="AF208" s="133"/>
      <c r="AP208" s="133"/>
      <c r="AZ208" s="133"/>
      <c r="BJ208" s="133"/>
      <c r="BK208" s="133"/>
      <c r="BT208" s="133"/>
      <c r="CD208" s="133"/>
      <c r="CN208" s="133"/>
      <c r="CX208" s="133"/>
      <c r="DH208" s="133"/>
      <c r="DR208" s="133"/>
      <c r="EB208" s="133"/>
      <c r="EL208" s="133"/>
      <c r="EV208" s="133"/>
      <c r="FF208" s="133"/>
      <c r="FP208" s="133"/>
      <c r="FZ208" s="133"/>
      <c r="GJ208" s="133"/>
      <c r="GT208" s="133"/>
      <c r="HD208" s="133"/>
      <c r="HN208" s="133"/>
      <c r="HX208" s="133"/>
      <c r="IH208" s="133"/>
    </row>
    <row xmlns:x14ac="http://schemas.microsoft.com/office/spreadsheetml/2009/9/ac" r="209" s="3" customFormat="true" x14ac:dyDescent="0.25">
      <c r="A209" s="389"/>
      <c r="B209" s="133"/>
      <c r="L209" s="133"/>
      <c r="V209" s="133"/>
      <c r="AF209" s="133"/>
      <c r="AP209" s="133"/>
      <c r="AZ209" s="133"/>
      <c r="BJ209" s="133"/>
      <c r="BK209" s="133"/>
      <c r="BT209" s="133"/>
      <c r="CD209" s="133"/>
      <c r="CN209" s="133"/>
      <c r="CX209" s="133"/>
      <c r="DH209" s="133"/>
      <c r="DR209" s="133"/>
      <c r="EB209" s="133"/>
      <c r="EL209" s="133"/>
      <c r="EV209" s="133"/>
      <c r="FF209" s="133"/>
      <c r="FP209" s="133"/>
      <c r="FZ209" s="133"/>
      <c r="GJ209" s="133"/>
      <c r="GT209" s="133"/>
      <c r="HD209" s="133"/>
      <c r="HN209" s="133"/>
      <c r="HX209" s="133"/>
      <c r="IH209" s="133"/>
    </row>
    <row xmlns:x14ac="http://schemas.microsoft.com/office/spreadsheetml/2009/9/ac" r="210" s="3" customFormat="true" x14ac:dyDescent="0.25">
      <c r="A210" s="389"/>
      <c r="B210" s="133"/>
      <c r="L210" s="133"/>
      <c r="V210" s="133"/>
      <c r="AF210" s="133"/>
      <c r="AP210" s="133"/>
      <c r="AZ210" s="133"/>
      <c r="BJ210" s="133"/>
      <c r="BK210" s="133"/>
      <c r="BT210" s="133"/>
      <c r="CD210" s="133"/>
      <c r="CN210" s="133"/>
      <c r="CX210" s="133"/>
      <c r="DH210" s="133"/>
      <c r="DR210" s="133"/>
      <c r="EB210" s="133"/>
      <c r="EL210" s="133"/>
      <c r="EV210" s="133"/>
      <c r="FF210" s="133"/>
      <c r="FP210" s="133"/>
      <c r="FZ210" s="133"/>
      <c r="GJ210" s="133"/>
      <c r="GT210" s="133"/>
      <c r="HD210" s="133"/>
      <c r="HN210" s="133"/>
      <c r="HX210" s="133"/>
      <c r="IH210" s="133"/>
    </row>
    <row xmlns:x14ac="http://schemas.microsoft.com/office/spreadsheetml/2009/9/ac" r="211" s="3" customFormat="true" x14ac:dyDescent="0.25">
      <c r="A211" s="389"/>
      <c r="B211" s="133"/>
      <c r="L211" s="133"/>
      <c r="V211" s="133"/>
      <c r="AF211" s="133"/>
      <c r="AP211" s="133"/>
      <c r="AZ211" s="133"/>
      <c r="BJ211" s="133"/>
      <c r="BK211" s="133"/>
      <c r="BT211" s="133"/>
      <c r="CD211" s="133"/>
      <c r="CN211" s="133"/>
      <c r="CX211" s="133"/>
      <c r="DH211" s="133"/>
      <c r="DR211" s="133"/>
      <c r="EB211" s="133"/>
      <c r="EL211" s="133"/>
      <c r="EV211" s="133"/>
      <c r="FF211" s="133"/>
      <c r="FP211" s="133"/>
      <c r="FZ211" s="133"/>
      <c r="GJ211" s="133"/>
      <c r="GT211" s="133"/>
      <c r="HD211" s="133"/>
      <c r="HN211" s="133"/>
      <c r="HX211" s="133"/>
      <c r="IH211" s="133"/>
    </row>
    <row xmlns:x14ac="http://schemas.microsoft.com/office/spreadsheetml/2009/9/ac" r="212" s="3" customFormat="true" x14ac:dyDescent="0.25">
      <c r="A212" s="389"/>
      <c r="B212" s="133"/>
      <c r="L212" s="133"/>
      <c r="V212" s="133"/>
      <c r="AF212" s="133"/>
      <c r="AP212" s="133"/>
      <c r="AZ212" s="133"/>
      <c r="BJ212" s="133"/>
      <c r="BK212" s="133"/>
      <c r="BT212" s="133"/>
      <c r="CD212" s="133"/>
      <c r="CN212" s="133"/>
      <c r="CX212" s="133"/>
      <c r="DH212" s="133"/>
      <c r="DR212" s="133"/>
      <c r="EB212" s="133"/>
      <c r="EL212" s="133"/>
      <c r="EV212" s="133"/>
      <c r="FF212" s="133"/>
      <c r="FP212" s="133"/>
      <c r="FZ212" s="133"/>
      <c r="GJ212" s="133"/>
      <c r="GT212" s="133"/>
      <c r="HD212" s="133"/>
      <c r="HN212" s="133"/>
      <c r="HX212" s="133"/>
      <c r="IH212" s="133"/>
    </row>
    <row xmlns:x14ac="http://schemas.microsoft.com/office/spreadsheetml/2009/9/ac" r="213" s="3" customFormat="true" x14ac:dyDescent="0.25">
      <c r="A213" s="389"/>
      <c r="B213" s="133"/>
      <c r="L213" s="133"/>
      <c r="V213" s="133"/>
      <c r="AF213" s="133"/>
      <c r="AP213" s="133"/>
      <c r="AZ213" s="133"/>
      <c r="BJ213" s="133"/>
      <c r="BK213" s="133"/>
      <c r="BT213" s="133"/>
      <c r="CD213" s="133"/>
      <c r="CN213" s="133"/>
      <c r="CX213" s="133"/>
      <c r="DH213" s="133"/>
      <c r="DR213" s="133"/>
      <c r="EB213" s="133"/>
      <c r="EL213" s="133"/>
      <c r="EV213" s="133"/>
      <c r="FF213" s="133"/>
      <c r="FP213" s="133"/>
      <c r="FZ213" s="133"/>
      <c r="GJ213" s="133"/>
      <c r="GT213" s="133"/>
      <c r="HD213" s="133"/>
      <c r="HN213" s="133"/>
      <c r="HX213" s="133"/>
      <c r="IH213" s="133"/>
    </row>
    <row xmlns:x14ac="http://schemas.microsoft.com/office/spreadsheetml/2009/9/ac" r="214" s="3" customFormat="true" x14ac:dyDescent="0.25">
      <c r="A214" s="389"/>
      <c r="B214" s="133"/>
      <c r="L214" s="133"/>
      <c r="V214" s="133"/>
      <c r="AF214" s="133"/>
      <c r="AP214" s="133"/>
      <c r="AZ214" s="133"/>
      <c r="BJ214" s="133"/>
      <c r="BK214" s="133"/>
      <c r="BT214" s="133"/>
      <c r="CD214" s="133"/>
      <c r="CN214" s="133"/>
      <c r="CX214" s="133"/>
      <c r="DH214" s="133"/>
      <c r="DR214" s="133"/>
      <c r="EB214" s="133"/>
      <c r="EL214" s="133"/>
      <c r="EV214" s="133"/>
      <c r="FF214" s="133"/>
      <c r="FP214" s="133"/>
      <c r="FZ214" s="133"/>
      <c r="GJ214" s="133"/>
      <c r="GT214" s="133"/>
      <c r="HD214" s="133"/>
      <c r="HN214" s="133"/>
      <c r="HX214" s="133"/>
      <c r="IH214" s="133"/>
    </row>
    <row xmlns:x14ac="http://schemas.microsoft.com/office/spreadsheetml/2009/9/ac" r="215" s="3" customFormat="true" x14ac:dyDescent="0.25">
      <c r="A215" s="389"/>
      <c r="B215" s="133"/>
      <c r="L215" s="133"/>
      <c r="V215" s="133"/>
      <c r="AF215" s="133"/>
      <c r="AP215" s="133"/>
      <c r="AZ215" s="133"/>
      <c r="BJ215" s="133"/>
      <c r="BK215" s="133"/>
      <c r="BT215" s="133"/>
      <c r="CD215" s="133"/>
      <c r="CN215" s="133"/>
      <c r="CX215" s="133"/>
      <c r="DH215" s="133"/>
      <c r="DR215" s="133"/>
      <c r="EB215" s="133"/>
      <c r="EL215" s="133"/>
      <c r="EV215" s="133"/>
      <c r="FF215" s="133"/>
      <c r="FP215" s="133"/>
      <c r="FZ215" s="133"/>
      <c r="GJ215" s="133"/>
      <c r="GT215" s="133"/>
      <c r="HD215" s="133"/>
      <c r="HN215" s="133"/>
      <c r="HX215" s="133"/>
      <c r="IH215" s="133"/>
    </row>
    <row xmlns:x14ac="http://schemas.microsoft.com/office/spreadsheetml/2009/9/ac" r="216" s="3" customFormat="true" x14ac:dyDescent="0.25">
      <c r="A216" s="389"/>
      <c r="B216" s="133"/>
      <c r="L216" s="133"/>
      <c r="V216" s="133"/>
      <c r="AF216" s="133"/>
      <c r="AP216" s="133"/>
      <c r="AZ216" s="133"/>
      <c r="BJ216" s="133"/>
      <c r="BK216" s="133"/>
      <c r="BT216" s="133"/>
      <c r="CD216" s="133"/>
      <c r="CN216" s="133"/>
      <c r="CX216" s="133"/>
      <c r="DH216" s="133"/>
      <c r="DR216" s="133"/>
      <c r="EB216" s="133"/>
      <c r="EL216" s="133"/>
      <c r="EV216" s="133"/>
      <c r="FF216" s="133"/>
      <c r="FP216" s="133"/>
      <c r="FZ216" s="133"/>
      <c r="GJ216" s="133"/>
      <c r="GT216" s="133"/>
      <c r="HD216" s="133"/>
      <c r="HN216" s="133"/>
      <c r="HX216" s="133"/>
      <c r="IH216" s="133"/>
    </row>
    <row xmlns:x14ac="http://schemas.microsoft.com/office/spreadsheetml/2009/9/ac" r="217" s="3" customFormat="true" x14ac:dyDescent="0.25">
      <c r="A217" s="389"/>
      <c r="B217" s="133"/>
      <c r="L217" s="133"/>
      <c r="V217" s="133"/>
      <c r="AF217" s="133"/>
      <c r="AP217" s="133"/>
      <c r="AZ217" s="133"/>
      <c r="BJ217" s="133"/>
      <c r="BK217" s="133"/>
      <c r="BT217" s="133"/>
      <c r="CD217" s="133"/>
      <c r="CN217" s="133"/>
      <c r="CX217" s="133"/>
      <c r="DH217" s="133"/>
      <c r="DR217" s="133"/>
      <c r="EB217" s="133"/>
      <c r="EL217" s="133"/>
      <c r="EV217" s="133"/>
      <c r="FF217" s="133"/>
      <c r="FP217" s="133"/>
      <c r="FZ217" s="133"/>
      <c r="GJ217" s="133"/>
      <c r="GT217" s="133"/>
      <c r="HD217" s="133"/>
      <c r="HN217" s="133"/>
      <c r="HX217" s="133"/>
      <c r="IH217" s="133"/>
    </row>
    <row xmlns:x14ac="http://schemas.microsoft.com/office/spreadsheetml/2009/9/ac" r="218" s="3" customFormat="true" x14ac:dyDescent="0.25">
      <c r="A218" s="389"/>
      <c r="B218" s="133"/>
      <c r="L218" s="133"/>
      <c r="V218" s="133"/>
      <c r="AF218" s="133"/>
      <c r="AP218" s="133"/>
      <c r="AZ218" s="133"/>
      <c r="BJ218" s="133"/>
      <c r="BK218" s="133"/>
      <c r="BT218" s="133"/>
      <c r="CD218" s="133"/>
      <c r="CN218" s="133"/>
      <c r="CX218" s="133"/>
      <c r="DH218" s="133"/>
      <c r="DR218" s="133"/>
      <c r="EB218" s="133"/>
      <c r="EL218" s="133"/>
      <c r="EV218" s="133"/>
      <c r="FF218" s="133"/>
      <c r="FP218" s="133"/>
      <c r="FZ218" s="133"/>
      <c r="GJ218" s="133"/>
      <c r="GT218" s="133"/>
      <c r="HD218" s="133"/>
      <c r="HN218" s="133"/>
      <c r="HX218" s="133"/>
      <c r="IH218" s="133"/>
    </row>
    <row xmlns:x14ac="http://schemas.microsoft.com/office/spreadsheetml/2009/9/ac" r="219" s="3" customFormat="true" x14ac:dyDescent="0.25">
      <c r="A219" s="389"/>
      <c r="B219" s="133"/>
      <c r="L219" s="133"/>
      <c r="V219" s="133"/>
      <c r="AF219" s="133"/>
      <c r="AP219" s="133"/>
      <c r="AZ219" s="133"/>
      <c r="BJ219" s="133"/>
      <c r="BK219" s="133"/>
      <c r="BT219" s="133"/>
      <c r="CD219" s="133"/>
      <c r="CN219" s="133"/>
      <c r="CX219" s="133"/>
      <c r="DH219" s="133"/>
      <c r="DR219" s="133"/>
      <c r="EB219" s="133"/>
      <c r="EL219" s="133"/>
      <c r="EV219" s="133"/>
      <c r="FF219" s="133"/>
      <c r="FP219" s="133"/>
      <c r="FZ219" s="133"/>
      <c r="GJ219" s="133"/>
      <c r="GT219" s="133"/>
      <c r="HD219" s="133"/>
      <c r="HN219" s="133"/>
      <c r="HX219" s="133"/>
      <c r="IH219" s="133"/>
    </row>
    <row xmlns:x14ac="http://schemas.microsoft.com/office/spreadsheetml/2009/9/ac" r="220" s="3" customFormat="true" x14ac:dyDescent="0.25">
      <c r="A220" s="389"/>
      <c r="B220" s="133"/>
      <c r="L220" s="133"/>
      <c r="V220" s="133"/>
      <c r="AF220" s="133"/>
      <c r="AP220" s="133"/>
      <c r="AZ220" s="133"/>
      <c r="BJ220" s="133"/>
      <c r="BK220" s="133"/>
      <c r="BT220" s="133"/>
      <c r="CD220" s="133"/>
      <c r="CN220" s="133"/>
      <c r="CX220" s="133"/>
      <c r="DH220" s="133"/>
      <c r="DR220" s="133"/>
      <c r="EB220" s="133"/>
      <c r="EL220" s="133"/>
      <c r="EV220" s="133"/>
      <c r="FF220" s="133"/>
      <c r="FP220" s="133"/>
      <c r="FZ220" s="133"/>
      <c r="GJ220" s="133"/>
      <c r="GT220" s="133"/>
      <c r="HD220" s="133"/>
      <c r="HN220" s="133"/>
      <c r="HX220" s="133"/>
      <c r="IH220" s="133"/>
    </row>
    <row xmlns:x14ac="http://schemas.microsoft.com/office/spreadsheetml/2009/9/ac" r="221" s="3" customFormat="true" x14ac:dyDescent="0.25">
      <c r="A221" s="389"/>
      <c r="B221" s="133"/>
      <c r="L221" s="133"/>
      <c r="V221" s="133"/>
      <c r="AF221" s="133"/>
      <c r="AP221" s="133"/>
      <c r="AZ221" s="133"/>
      <c r="BJ221" s="133"/>
      <c r="BK221" s="133"/>
      <c r="BT221" s="133"/>
      <c r="CD221" s="133"/>
      <c r="CN221" s="133"/>
      <c r="CX221" s="133"/>
      <c r="DH221" s="133"/>
      <c r="DR221" s="133"/>
      <c r="EB221" s="133"/>
      <c r="EL221" s="133"/>
      <c r="EV221" s="133"/>
      <c r="FF221" s="133"/>
      <c r="FP221" s="133"/>
      <c r="FZ221" s="133"/>
      <c r="GJ221" s="133"/>
      <c r="GT221" s="133"/>
      <c r="HD221" s="133"/>
      <c r="HN221" s="133"/>
      <c r="HX221" s="133"/>
      <c r="IH221" s="133"/>
    </row>
    <row xmlns:x14ac="http://schemas.microsoft.com/office/spreadsheetml/2009/9/ac" r="222" s="3" customFormat="true" x14ac:dyDescent="0.25">
      <c r="A222" s="389"/>
      <c r="B222" s="133"/>
      <c r="L222" s="133"/>
      <c r="V222" s="133"/>
      <c r="AF222" s="133"/>
      <c r="AP222" s="133"/>
      <c r="AZ222" s="133"/>
      <c r="BJ222" s="133"/>
      <c r="BK222" s="133"/>
      <c r="BT222" s="133"/>
      <c r="CD222" s="133"/>
      <c r="CN222" s="133"/>
      <c r="CX222" s="133"/>
      <c r="DH222" s="133"/>
      <c r="DR222" s="133"/>
      <c r="EB222" s="133"/>
      <c r="EL222" s="133"/>
      <c r="EV222" s="133"/>
      <c r="FF222" s="133"/>
      <c r="FP222" s="133"/>
      <c r="FZ222" s="133"/>
      <c r="GJ222" s="133"/>
      <c r="GT222" s="133"/>
      <c r="HD222" s="133"/>
      <c r="HN222" s="133"/>
      <c r="HX222" s="133"/>
      <c r="IH222" s="133"/>
    </row>
    <row xmlns:x14ac="http://schemas.microsoft.com/office/spreadsheetml/2009/9/ac" r="223" s="3" customFormat="true" x14ac:dyDescent="0.25">
      <c r="A223" s="389"/>
      <c r="B223" s="133"/>
      <c r="L223" s="133"/>
      <c r="V223" s="133"/>
      <c r="AF223" s="133"/>
      <c r="AP223" s="133"/>
      <c r="AZ223" s="133"/>
      <c r="BJ223" s="133"/>
      <c r="BK223" s="133"/>
      <c r="BT223" s="133"/>
      <c r="CD223" s="133"/>
      <c r="CN223" s="133"/>
      <c r="CX223" s="133"/>
      <c r="DH223" s="133"/>
      <c r="DR223" s="133"/>
      <c r="EB223" s="133"/>
      <c r="EL223" s="133"/>
      <c r="EV223" s="133"/>
      <c r="FF223" s="133"/>
      <c r="FP223" s="133"/>
      <c r="FZ223" s="133"/>
      <c r="GJ223" s="133"/>
      <c r="GT223" s="133"/>
      <c r="HD223" s="133"/>
      <c r="HN223" s="133"/>
      <c r="HX223" s="133"/>
      <c r="IH223" s="133"/>
    </row>
    <row xmlns:x14ac="http://schemas.microsoft.com/office/spreadsheetml/2009/9/ac" r="224" s="3" customFormat="true" x14ac:dyDescent="0.25">
      <c r="A224" s="389"/>
      <c r="B224" s="133"/>
      <c r="L224" s="133"/>
      <c r="V224" s="133"/>
      <c r="AF224" s="133"/>
      <c r="AP224" s="133"/>
      <c r="AZ224" s="133"/>
      <c r="BJ224" s="133"/>
      <c r="BK224" s="133"/>
      <c r="BT224" s="133"/>
      <c r="CD224" s="133"/>
      <c r="CN224" s="133"/>
      <c r="CX224" s="133"/>
      <c r="DH224" s="133"/>
      <c r="DR224" s="133"/>
      <c r="EB224" s="133"/>
      <c r="EL224" s="133"/>
      <c r="EV224" s="133"/>
      <c r="FF224" s="133"/>
      <c r="FP224" s="133"/>
      <c r="FZ224" s="133"/>
      <c r="GJ224" s="133"/>
      <c r="GT224" s="133"/>
      <c r="HD224" s="133"/>
      <c r="HN224" s="133"/>
      <c r="HX224" s="133"/>
      <c r="IH224" s="133"/>
    </row>
    <row xmlns:x14ac="http://schemas.microsoft.com/office/spreadsheetml/2009/9/ac" r="225" s="3" customFormat="true" x14ac:dyDescent="0.25">
      <c r="A225" s="389"/>
      <c r="B225" s="133"/>
      <c r="L225" s="133"/>
      <c r="V225" s="133"/>
      <c r="AF225" s="133"/>
      <c r="AP225" s="133"/>
      <c r="AZ225" s="133"/>
      <c r="BJ225" s="133"/>
      <c r="BK225" s="133"/>
      <c r="BT225" s="133"/>
      <c r="CD225" s="133"/>
      <c r="CN225" s="133"/>
      <c r="CX225" s="133"/>
      <c r="DH225" s="133"/>
      <c r="DR225" s="133"/>
      <c r="EB225" s="133"/>
      <c r="EL225" s="133"/>
      <c r="EV225" s="133"/>
      <c r="FF225" s="133"/>
      <c r="FP225" s="133"/>
      <c r="FZ225" s="133"/>
      <c r="GJ225" s="133"/>
      <c r="GT225" s="133"/>
      <c r="HD225" s="133"/>
      <c r="HN225" s="133"/>
      <c r="HX225" s="133"/>
      <c r="IH225" s="133"/>
    </row>
    <row xmlns:x14ac="http://schemas.microsoft.com/office/spreadsheetml/2009/9/ac" r="226" s="3" customFormat="true" x14ac:dyDescent="0.25">
      <c r="A226" s="389"/>
      <c r="B226" s="133"/>
      <c r="L226" s="133"/>
      <c r="V226" s="133"/>
      <c r="AF226" s="133"/>
      <c r="AP226" s="133"/>
      <c r="AZ226" s="133"/>
      <c r="BJ226" s="133"/>
      <c r="BK226" s="133"/>
      <c r="BT226" s="133"/>
      <c r="CD226" s="133"/>
      <c r="CN226" s="133"/>
      <c r="CX226" s="133"/>
      <c r="DH226" s="133"/>
      <c r="DR226" s="133"/>
      <c r="EB226" s="133"/>
      <c r="EL226" s="133"/>
      <c r="EV226" s="133"/>
      <c r="FF226" s="133"/>
      <c r="FP226" s="133"/>
      <c r="FZ226" s="133"/>
      <c r="GJ226" s="133"/>
      <c r="GT226" s="133"/>
      <c r="HD226" s="133"/>
      <c r="HN226" s="133"/>
      <c r="HX226" s="133"/>
      <c r="IH226" s="133"/>
    </row>
    <row xmlns:x14ac="http://schemas.microsoft.com/office/spreadsheetml/2009/9/ac" r="227" s="3" customFormat="true" x14ac:dyDescent="0.25">
      <c r="A227" s="389"/>
      <c r="B227" s="133"/>
      <c r="L227" s="133"/>
      <c r="V227" s="133"/>
      <c r="AF227" s="133"/>
      <c r="AP227" s="133"/>
      <c r="AZ227" s="133"/>
      <c r="BJ227" s="133"/>
      <c r="BK227" s="133"/>
      <c r="BT227" s="133"/>
      <c r="CD227" s="133"/>
      <c r="CN227" s="133"/>
      <c r="CX227" s="133"/>
      <c r="DH227" s="133"/>
      <c r="DR227" s="133"/>
      <c r="EB227" s="133"/>
      <c r="EL227" s="133"/>
      <c r="EV227" s="133"/>
      <c r="FF227" s="133"/>
      <c r="FP227" s="133"/>
      <c r="FZ227" s="133"/>
      <c r="GJ227" s="133"/>
      <c r="GT227" s="133"/>
      <c r="HD227" s="133"/>
      <c r="HN227" s="133"/>
      <c r="HX227" s="133"/>
      <c r="IH227" s="133"/>
    </row>
    <row xmlns:x14ac="http://schemas.microsoft.com/office/spreadsheetml/2009/9/ac" r="228" s="3" customFormat="true" x14ac:dyDescent="0.25">
      <c r="A228" s="389"/>
      <c r="B228" s="133"/>
      <c r="L228" s="133"/>
      <c r="V228" s="133"/>
      <c r="AF228" s="133"/>
      <c r="AP228" s="133"/>
      <c r="AZ228" s="133"/>
      <c r="BJ228" s="133"/>
      <c r="BK228" s="133"/>
      <c r="BT228" s="133"/>
      <c r="CD228" s="133"/>
      <c r="CN228" s="133"/>
      <c r="CX228" s="133"/>
      <c r="DH228" s="133"/>
      <c r="DR228" s="133"/>
      <c r="EB228" s="133"/>
      <c r="EL228" s="133"/>
      <c r="EV228" s="133"/>
      <c r="FF228" s="133"/>
      <c r="FP228" s="133"/>
      <c r="FZ228" s="133"/>
      <c r="GJ228" s="133"/>
      <c r="GT228" s="133"/>
      <c r="HD228" s="133"/>
      <c r="HN228" s="133"/>
      <c r="HX228" s="133"/>
      <c r="IH228" s="133"/>
    </row>
    <row xmlns:x14ac="http://schemas.microsoft.com/office/spreadsheetml/2009/9/ac" r="229" s="3" customFormat="true" x14ac:dyDescent="0.25">
      <c r="A229" s="389"/>
      <c r="B229" s="133"/>
      <c r="L229" s="133"/>
      <c r="V229" s="133"/>
      <c r="AF229" s="133"/>
      <c r="AP229" s="133"/>
      <c r="AZ229" s="133"/>
      <c r="BJ229" s="133"/>
      <c r="BK229" s="133"/>
      <c r="BT229" s="133"/>
      <c r="CD229" s="133"/>
      <c r="CN229" s="133"/>
      <c r="CX229" s="133"/>
      <c r="DH229" s="133"/>
      <c r="DR229" s="133"/>
      <c r="EB229" s="133"/>
      <c r="EL229" s="133"/>
      <c r="EV229" s="133"/>
      <c r="FF229" s="133"/>
      <c r="FP229" s="133"/>
      <c r="FZ229" s="133"/>
      <c r="GJ229" s="133"/>
      <c r="GT229" s="133"/>
      <c r="HD229" s="133"/>
      <c r="HN229" s="133"/>
      <c r="HX229" s="133"/>
      <c r="IH229" s="133"/>
    </row>
    <row xmlns:x14ac="http://schemas.microsoft.com/office/spreadsheetml/2009/9/ac" r="230" s="3" customFormat="true" x14ac:dyDescent="0.25">
      <c r="A230" s="389"/>
      <c r="B230" s="133"/>
      <c r="L230" s="133"/>
      <c r="V230" s="133"/>
      <c r="AF230" s="133"/>
      <c r="AP230" s="133"/>
      <c r="AZ230" s="133"/>
      <c r="BJ230" s="133"/>
      <c r="BK230" s="133"/>
      <c r="BT230" s="133"/>
      <c r="CD230" s="133"/>
      <c r="CN230" s="133"/>
      <c r="CX230" s="133"/>
      <c r="DH230" s="133"/>
      <c r="DR230" s="133"/>
      <c r="EB230" s="133"/>
      <c r="EL230" s="133"/>
      <c r="EV230" s="133"/>
      <c r="FF230" s="133"/>
      <c r="FP230" s="133"/>
      <c r="FZ230" s="133"/>
      <c r="GJ230" s="133"/>
      <c r="GT230" s="133"/>
      <c r="HD230" s="133"/>
      <c r="HN230" s="133"/>
      <c r="HX230" s="133"/>
      <c r="IH230" s="133"/>
    </row>
    <row xmlns:x14ac="http://schemas.microsoft.com/office/spreadsheetml/2009/9/ac" r="231" s="3" customFormat="true" x14ac:dyDescent="0.25">
      <c r="A231" s="389"/>
      <c r="B231" s="133"/>
      <c r="L231" s="133"/>
      <c r="V231" s="133"/>
      <c r="AF231" s="133"/>
      <c r="AP231" s="133"/>
      <c r="AZ231" s="133"/>
      <c r="BJ231" s="133"/>
      <c r="BK231" s="133"/>
      <c r="BT231" s="133"/>
      <c r="CD231" s="133"/>
      <c r="CN231" s="133"/>
      <c r="CX231" s="133"/>
      <c r="DH231" s="133"/>
      <c r="DR231" s="133"/>
      <c r="EB231" s="133"/>
      <c r="EL231" s="133"/>
      <c r="EV231" s="133"/>
      <c r="FF231" s="133"/>
      <c r="FP231" s="133"/>
      <c r="FZ231" s="133"/>
      <c r="GJ231" s="133"/>
      <c r="GT231" s="133"/>
      <c r="HD231" s="133"/>
      <c r="HN231" s="133"/>
      <c r="HX231" s="133"/>
      <c r="IH231" s="133"/>
    </row>
    <row xmlns:x14ac="http://schemas.microsoft.com/office/spreadsheetml/2009/9/ac" r="232" s="3" customFormat="true" x14ac:dyDescent="0.25">
      <c r="A232" s="389"/>
      <c r="B232" s="133"/>
      <c r="L232" s="133"/>
      <c r="V232" s="133"/>
      <c r="AF232" s="133"/>
      <c r="AP232" s="133"/>
      <c r="AZ232" s="133"/>
      <c r="BJ232" s="133"/>
      <c r="BK232" s="133"/>
      <c r="BT232" s="133"/>
      <c r="CD232" s="133"/>
      <c r="CN232" s="133"/>
      <c r="CX232" s="133"/>
      <c r="DH232" s="133"/>
      <c r="DR232" s="133"/>
      <c r="EB232" s="133"/>
      <c r="EL232" s="133"/>
      <c r="EV232" s="133"/>
      <c r="FF232" s="133"/>
      <c r="FP232" s="133"/>
      <c r="FZ232" s="133"/>
      <c r="GJ232" s="133"/>
      <c r="GT232" s="133"/>
      <c r="HD232" s="133"/>
      <c r="HN232" s="133"/>
      <c r="HX232" s="133"/>
      <c r="IH232" s="133"/>
    </row>
    <row xmlns:x14ac="http://schemas.microsoft.com/office/spreadsheetml/2009/9/ac" r="233" s="3" customFormat="true" x14ac:dyDescent="0.25">
      <c r="A233" s="389"/>
      <c r="B233" s="133"/>
      <c r="L233" s="133"/>
      <c r="V233" s="133"/>
      <c r="AF233" s="133"/>
      <c r="AP233" s="133"/>
      <c r="AZ233" s="133"/>
      <c r="BJ233" s="133"/>
      <c r="BK233" s="133"/>
      <c r="BT233" s="133"/>
      <c r="CD233" s="133"/>
      <c r="CN233" s="133"/>
      <c r="CX233" s="133"/>
      <c r="DH233" s="133"/>
      <c r="DR233" s="133"/>
      <c r="EB233" s="133"/>
      <c r="EL233" s="133"/>
      <c r="EV233" s="133"/>
      <c r="FF233" s="133"/>
      <c r="FP233" s="133"/>
      <c r="FZ233" s="133"/>
      <c r="GJ233" s="133"/>
      <c r="GT233" s="133"/>
      <c r="HD233" s="133"/>
      <c r="HN233" s="133"/>
      <c r="HX233" s="133"/>
      <c r="IH233" s="133"/>
    </row>
    <row xmlns:x14ac="http://schemas.microsoft.com/office/spreadsheetml/2009/9/ac" r="234" s="3" customFormat="true" x14ac:dyDescent="0.25">
      <c r="A234" s="389"/>
      <c r="B234" s="133"/>
      <c r="L234" s="133"/>
      <c r="V234" s="133"/>
      <c r="AF234" s="133"/>
      <c r="AP234" s="133"/>
      <c r="AZ234" s="133"/>
      <c r="BJ234" s="133"/>
      <c r="BK234" s="133"/>
      <c r="BT234" s="133"/>
      <c r="CD234" s="133"/>
      <c r="CN234" s="133"/>
      <c r="CX234" s="133"/>
      <c r="DH234" s="133"/>
      <c r="DR234" s="133"/>
      <c r="EB234" s="133"/>
      <c r="EL234" s="133"/>
      <c r="EV234" s="133"/>
      <c r="FF234" s="133"/>
      <c r="FP234" s="133"/>
      <c r="FZ234" s="133"/>
      <c r="GJ234" s="133"/>
      <c r="GT234" s="133"/>
      <c r="HD234" s="133"/>
      <c r="HN234" s="133"/>
      <c r="HX234" s="133"/>
      <c r="IH234" s="133"/>
    </row>
    <row xmlns:x14ac="http://schemas.microsoft.com/office/spreadsheetml/2009/9/ac" r="235" s="3" customFormat="true" x14ac:dyDescent="0.25">
      <c r="A235" s="389"/>
      <c r="B235" s="133"/>
      <c r="L235" s="133"/>
      <c r="V235" s="133"/>
      <c r="AF235" s="133"/>
      <c r="AP235" s="133"/>
      <c r="AZ235" s="133"/>
      <c r="BJ235" s="133"/>
      <c r="BK235" s="133"/>
      <c r="BT235" s="133"/>
      <c r="CD235" s="133"/>
      <c r="CN235" s="133"/>
      <c r="CX235" s="133"/>
      <c r="DH235" s="133"/>
      <c r="DR235" s="133"/>
      <c r="EB235" s="133"/>
      <c r="EL235" s="133"/>
      <c r="EV235" s="133"/>
      <c r="FF235" s="133"/>
      <c r="FP235" s="133"/>
      <c r="FZ235" s="133"/>
      <c r="GJ235" s="133"/>
      <c r="GT235" s="133"/>
      <c r="HD235" s="133"/>
      <c r="HN235" s="133"/>
      <c r="HX235" s="133"/>
      <c r="IH235" s="133"/>
    </row>
    <row xmlns:x14ac="http://schemas.microsoft.com/office/spreadsheetml/2009/9/ac" r="236" s="3" customFormat="true" x14ac:dyDescent="0.25">
      <c r="A236" s="389"/>
      <c r="B236" s="133"/>
      <c r="L236" s="133"/>
      <c r="V236" s="133"/>
      <c r="AF236" s="133"/>
      <c r="AP236" s="133"/>
      <c r="AZ236" s="133"/>
      <c r="BJ236" s="133"/>
      <c r="BK236" s="133"/>
      <c r="BT236" s="133"/>
      <c r="CD236" s="133"/>
      <c r="CN236" s="133"/>
      <c r="CX236" s="133"/>
      <c r="DH236" s="133"/>
      <c r="DR236" s="133"/>
      <c r="EB236" s="133"/>
      <c r="EL236" s="133"/>
      <c r="EV236" s="133"/>
      <c r="FF236" s="133"/>
      <c r="FP236" s="133"/>
      <c r="FZ236" s="133"/>
      <c r="GJ236" s="133"/>
      <c r="GT236" s="133"/>
      <c r="HD236" s="133"/>
      <c r="HN236" s="133"/>
      <c r="HX236" s="133"/>
      <c r="IH236" s="133"/>
    </row>
    <row xmlns:x14ac="http://schemas.microsoft.com/office/spreadsheetml/2009/9/ac" r="237" s="3" customFormat="true" x14ac:dyDescent="0.25">
      <c r="A237" s="389"/>
      <c r="B237" s="133"/>
      <c r="L237" s="133"/>
      <c r="V237" s="133"/>
      <c r="AF237" s="133"/>
      <c r="AP237" s="133"/>
      <c r="AZ237" s="133"/>
      <c r="BJ237" s="133"/>
      <c r="BK237" s="133"/>
      <c r="BT237" s="133"/>
      <c r="CD237" s="133"/>
      <c r="CN237" s="133"/>
      <c r="CX237" s="133"/>
      <c r="DH237" s="133"/>
      <c r="DR237" s="133"/>
      <c r="EB237" s="133"/>
      <c r="EL237" s="133"/>
      <c r="EV237" s="133"/>
      <c r="FF237" s="133"/>
      <c r="FP237" s="133"/>
      <c r="FZ237" s="133"/>
      <c r="GJ237" s="133"/>
      <c r="GT237" s="133"/>
      <c r="HD237" s="133"/>
      <c r="HN237" s="133"/>
      <c r="HX237" s="133"/>
      <c r="IH237" s="133"/>
    </row>
    <row xmlns:x14ac="http://schemas.microsoft.com/office/spreadsheetml/2009/9/ac" r="238" s="3" customFormat="true" x14ac:dyDescent="0.25">
      <c r="A238" s="389"/>
      <c r="B238" s="133"/>
      <c r="L238" s="133"/>
      <c r="V238" s="133"/>
      <c r="AF238" s="133"/>
      <c r="AP238" s="133"/>
      <c r="AZ238" s="133"/>
      <c r="BJ238" s="133"/>
      <c r="BK238" s="133"/>
      <c r="BT238" s="133"/>
      <c r="CD238" s="133"/>
      <c r="CN238" s="133"/>
      <c r="CX238" s="133"/>
      <c r="DH238" s="133"/>
      <c r="DR238" s="133"/>
      <c r="EB238" s="133"/>
      <c r="EL238" s="133"/>
      <c r="EV238" s="133"/>
      <c r="FF238" s="133"/>
      <c r="FP238" s="133"/>
      <c r="FZ238" s="133"/>
      <c r="GJ238" s="133"/>
      <c r="GT238" s="133"/>
      <c r="HD238" s="133"/>
      <c r="HN238" s="133"/>
      <c r="HX238" s="133"/>
      <c r="IH238" s="133"/>
    </row>
    <row xmlns:x14ac="http://schemas.microsoft.com/office/spreadsheetml/2009/9/ac" r="239" s="3" customFormat="true" x14ac:dyDescent="0.25">
      <c r="A239" s="389"/>
      <c r="B239" s="133"/>
      <c r="L239" s="133"/>
      <c r="V239" s="133"/>
      <c r="AF239" s="133"/>
      <c r="AP239" s="133"/>
      <c r="AZ239" s="133"/>
      <c r="BJ239" s="133"/>
      <c r="BK239" s="133"/>
      <c r="BT239" s="133"/>
      <c r="CD239" s="133"/>
      <c r="CN239" s="133"/>
      <c r="CX239" s="133"/>
      <c r="DH239" s="133"/>
      <c r="DR239" s="133"/>
      <c r="EB239" s="133"/>
      <c r="EL239" s="133"/>
      <c r="EV239" s="133"/>
      <c r="FF239" s="133"/>
      <c r="FP239" s="133"/>
      <c r="FZ239" s="133"/>
      <c r="GJ239" s="133"/>
      <c r="GT239" s="133"/>
      <c r="HD239" s="133"/>
      <c r="HN239" s="133"/>
      <c r="HX239" s="133"/>
      <c r="IH239" s="133"/>
    </row>
    <row xmlns:x14ac="http://schemas.microsoft.com/office/spreadsheetml/2009/9/ac" r="240" s="3" customFormat="true" x14ac:dyDescent="0.25">
      <c r="A240" s="389"/>
      <c r="B240" s="133"/>
      <c r="L240" s="133"/>
      <c r="V240" s="133"/>
      <c r="AF240" s="133"/>
      <c r="AP240" s="133"/>
      <c r="AZ240" s="133"/>
      <c r="BJ240" s="133"/>
      <c r="BK240" s="133"/>
      <c r="BT240" s="133"/>
      <c r="CD240" s="133"/>
      <c r="CN240" s="133"/>
      <c r="CX240" s="133"/>
      <c r="DH240" s="133"/>
      <c r="DR240" s="133"/>
      <c r="EB240" s="133"/>
      <c r="EL240" s="133"/>
      <c r="EV240" s="133"/>
      <c r="FF240" s="133"/>
      <c r="FP240" s="133"/>
      <c r="FZ240" s="133"/>
      <c r="GJ240" s="133"/>
      <c r="GT240" s="133"/>
      <c r="HD240" s="133"/>
      <c r="HN240" s="133"/>
      <c r="HX240" s="133"/>
      <c r="IH240" s="133"/>
    </row>
    <row xmlns:x14ac="http://schemas.microsoft.com/office/spreadsheetml/2009/9/ac" r="241" s="3" customFormat="true" x14ac:dyDescent="0.25">
      <c r="A241" s="389"/>
      <c r="B241" s="133"/>
      <c r="L241" s="133"/>
      <c r="V241" s="133"/>
      <c r="AF241" s="133"/>
      <c r="AP241" s="133"/>
      <c r="AZ241" s="133"/>
      <c r="BJ241" s="133"/>
      <c r="BK241" s="133"/>
      <c r="BT241" s="133"/>
      <c r="CD241" s="133"/>
      <c r="CN241" s="133"/>
      <c r="CX241" s="133"/>
      <c r="DH241" s="133"/>
      <c r="DR241" s="133"/>
      <c r="EB241" s="133"/>
      <c r="EL241" s="133"/>
      <c r="EV241" s="133"/>
      <c r="FF241" s="133"/>
      <c r="FP241" s="133"/>
      <c r="FZ241" s="133"/>
      <c r="GJ241" s="133"/>
      <c r="GT241" s="133"/>
      <c r="HD241" s="133"/>
      <c r="HN241" s="133"/>
      <c r="HX241" s="133"/>
      <c r="IH241" s="133"/>
    </row>
    <row xmlns:x14ac="http://schemas.microsoft.com/office/spreadsheetml/2009/9/ac" r="242" s="3" customFormat="true" x14ac:dyDescent="0.25">
      <c r="A242" s="389"/>
      <c r="B242" s="133"/>
      <c r="L242" s="133"/>
      <c r="V242" s="133"/>
      <c r="AF242" s="133"/>
      <c r="AP242" s="133"/>
      <c r="AZ242" s="133"/>
      <c r="BJ242" s="133"/>
      <c r="BK242" s="133"/>
      <c r="BT242" s="133"/>
      <c r="CD242" s="133"/>
      <c r="CN242" s="133"/>
      <c r="CX242" s="133"/>
      <c r="DH242" s="133"/>
      <c r="DR242" s="133"/>
      <c r="EB242" s="133"/>
      <c r="EL242" s="133"/>
      <c r="EV242" s="133"/>
      <c r="FF242" s="133"/>
      <c r="FP242" s="133"/>
      <c r="FZ242" s="133"/>
      <c r="GJ242" s="133"/>
      <c r="GT242" s="133"/>
      <c r="HD242" s="133"/>
      <c r="HN242" s="133"/>
      <c r="HX242" s="133"/>
      <c r="IH242" s="133"/>
    </row>
    <row xmlns:x14ac="http://schemas.microsoft.com/office/spreadsheetml/2009/9/ac" r="243" s="3" customFormat="true" x14ac:dyDescent="0.25">
      <c r="A243" s="389"/>
      <c r="B243" s="133"/>
      <c r="L243" s="133"/>
      <c r="V243" s="133"/>
      <c r="AF243" s="133"/>
      <c r="AP243" s="133"/>
      <c r="AZ243" s="133"/>
      <c r="BJ243" s="133"/>
      <c r="BK243" s="133"/>
      <c r="BT243" s="133"/>
      <c r="CD243" s="133"/>
      <c r="CN243" s="133"/>
      <c r="CX243" s="133"/>
      <c r="DH243" s="133"/>
      <c r="DR243" s="133"/>
      <c r="EB243" s="133"/>
      <c r="EL243" s="133"/>
      <c r="EV243" s="133"/>
      <c r="FF243" s="133"/>
      <c r="FP243" s="133"/>
      <c r="FZ243" s="133"/>
      <c r="GJ243" s="133"/>
      <c r="GT243" s="133"/>
      <c r="HD243" s="133"/>
      <c r="HN243" s="133"/>
      <c r="HX243" s="133"/>
      <c r="IH243" s="133"/>
    </row>
    <row xmlns:x14ac="http://schemas.microsoft.com/office/spreadsheetml/2009/9/ac" r="244" s="3" customFormat="true" x14ac:dyDescent="0.25">
      <c r="A244" s="389"/>
      <c r="B244" s="133"/>
      <c r="L244" s="133"/>
      <c r="V244" s="133"/>
      <c r="AF244" s="133"/>
      <c r="AP244" s="133"/>
      <c r="AZ244" s="133"/>
      <c r="BJ244" s="133"/>
      <c r="BK244" s="133"/>
      <c r="BT244" s="133"/>
      <c r="CD244" s="133"/>
      <c r="CN244" s="133"/>
      <c r="CX244" s="133"/>
      <c r="DH244" s="133"/>
      <c r="DR244" s="133"/>
      <c r="EB244" s="133"/>
      <c r="EL244" s="133"/>
      <c r="EV244" s="133"/>
      <c r="FF244" s="133"/>
      <c r="FP244" s="133"/>
      <c r="FZ244" s="133"/>
      <c r="GJ244" s="133"/>
      <c r="GT244" s="133"/>
      <c r="HD244" s="133"/>
      <c r="HN244" s="133"/>
      <c r="HX244" s="133"/>
      <c r="IH244" s="133"/>
    </row>
    <row xmlns:x14ac="http://schemas.microsoft.com/office/spreadsheetml/2009/9/ac" r="245" s="3" customFormat="true" x14ac:dyDescent="0.25">
      <c r="A245" s="389"/>
      <c r="B245" s="133"/>
      <c r="L245" s="133"/>
      <c r="V245" s="133"/>
      <c r="AF245" s="133"/>
      <c r="AP245" s="133"/>
      <c r="AZ245" s="133"/>
      <c r="BJ245" s="133"/>
      <c r="BK245" s="133"/>
      <c r="BT245" s="133"/>
      <c r="CD245" s="133"/>
      <c r="CN245" s="133"/>
      <c r="CX245" s="133"/>
      <c r="DH245" s="133"/>
      <c r="DR245" s="133"/>
      <c r="EB245" s="133"/>
      <c r="EL245" s="133"/>
      <c r="EV245" s="133"/>
      <c r="FF245" s="133"/>
      <c r="FP245" s="133"/>
      <c r="FZ245" s="133"/>
      <c r="GJ245" s="133"/>
      <c r="GT245" s="133"/>
      <c r="HD245" s="133"/>
      <c r="HN245" s="133"/>
      <c r="HX245" s="133"/>
      <c r="IH245" s="133"/>
    </row>
    <row xmlns:x14ac="http://schemas.microsoft.com/office/spreadsheetml/2009/9/ac" r="246" s="3" customFormat="true" x14ac:dyDescent="0.25">
      <c r="A246" s="389"/>
      <c r="B246" s="133"/>
      <c r="L246" s="133"/>
      <c r="V246" s="133"/>
      <c r="AF246" s="133"/>
      <c r="AP246" s="133"/>
      <c r="AZ246" s="133"/>
      <c r="BJ246" s="133"/>
      <c r="BK246" s="133"/>
      <c r="BT246" s="133"/>
      <c r="CD246" s="133"/>
      <c r="CN246" s="133"/>
      <c r="CX246" s="133"/>
      <c r="DH246" s="133"/>
      <c r="DR246" s="133"/>
      <c r="EB246" s="133"/>
      <c r="EL246" s="133"/>
      <c r="EV246" s="133"/>
      <c r="FF246" s="133"/>
      <c r="FP246" s="133"/>
      <c r="FZ246" s="133"/>
      <c r="GJ246" s="133"/>
      <c r="GT246" s="133"/>
      <c r="HD246" s="133"/>
      <c r="HN246" s="133"/>
      <c r="HX246" s="133"/>
      <c r="IH246" s="133"/>
    </row>
    <row xmlns:x14ac="http://schemas.microsoft.com/office/spreadsheetml/2009/9/ac" r="247" s="3" customFormat="true" x14ac:dyDescent="0.25">
      <c r="A247" s="389"/>
      <c r="B247" s="133"/>
      <c r="L247" s="133"/>
      <c r="V247" s="133"/>
      <c r="AF247" s="133"/>
      <c r="AP247" s="133"/>
      <c r="AZ247" s="133"/>
      <c r="BJ247" s="133"/>
      <c r="BK247" s="133"/>
      <c r="BT247" s="133"/>
      <c r="CD247" s="133"/>
      <c r="CN247" s="133"/>
      <c r="CX247" s="133"/>
      <c r="DH247" s="133"/>
      <c r="DR247" s="133"/>
      <c r="EB247" s="133"/>
      <c r="EL247" s="133"/>
      <c r="EV247" s="133"/>
      <c r="FF247" s="133"/>
      <c r="FP247" s="133"/>
      <c r="FZ247" s="133"/>
      <c r="GJ247" s="133"/>
      <c r="GT247" s="133"/>
      <c r="HD247" s="133"/>
      <c r="HN247" s="133"/>
      <c r="HX247" s="133"/>
      <c r="IH247" s="133"/>
    </row>
    <row xmlns:x14ac="http://schemas.microsoft.com/office/spreadsheetml/2009/9/ac" r="248" s="3" customFormat="true" x14ac:dyDescent="0.25">
      <c r="A248" s="389"/>
      <c r="B248" s="133"/>
      <c r="L248" s="133"/>
      <c r="V248" s="133"/>
      <c r="AF248" s="133"/>
      <c r="AP248" s="133"/>
      <c r="AZ248" s="133"/>
      <c r="BJ248" s="133"/>
      <c r="BK248" s="133"/>
      <c r="BT248" s="133"/>
      <c r="CD248" s="133"/>
      <c r="CN248" s="133"/>
      <c r="CX248" s="133"/>
      <c r="DH248" s="133"/>
      <c r="DR248" s="133"/>
      <c r="EB248" s="133"/>
      <c r="EL248" s="133"/>
      <c r="EV248" s="133"/>
      <c r="FF248" s="133"/>
      <c r="FP248" s="133"/>
      <c r="FZ248" s="133"/>
      <c r="GJ248" s="133"/>
      <c r="GT248" s="133"/>
      <c r="HD248" s="133"/>
      <c r="HN248" s="133"/>
      <c r="HX248" s="133"/>
      <c r="IH248" s="133"/>
    </row>
    <row xmlns:x14ac="http://schemas.microsoft.com/office/spreadsheetml/2009/9/ac" r="249" s="3" customFormat="true" x14ac:dyDescent="0.25">
      <c r="A249" s="389"/>
      <c r="B249" s="133"/>
      <c r="L249" s="133"/>
      <c r="V249" s="133"/>
      <c r="AF249" s="133"/>
      <c r="AP249" s="133"/>
      <c r="AZ249" s="133"/>
      <c r="BJ249" s="133"/>
      <c r="BK249" s="133"/>
      <c r="BT249" s="133"/>
      <c r="CD249" s="133"/>
      <c r="CN249" s="133"/>
      <c r="CX249" s="133"/>
      <c r="DH249" s="133"/>
      <c r="DR249" s="133"/>
      <c r="EB249" s="133"/>
      <c r="EL249" s="133"/>
      <c r="EV249" s="133"/>
      <c r="FF249" s="133"/>
      <c r="FP249" s="133"/>
      <c r="FZ249" s="133"/>
      <c r="GJ249" s="133"/>
      <c r="GT249" s="133"/>
      <c r="HD249" s="133"/>
      <c r="HN249" s="133"/>
      <c r="HX249" s="133"/>
      <c r="IH249" s="133"/>
    </row>
    <row xmlns:x14ac="http://schemas.microsoft.com/office/spreadsheetml/2009/9/ac" r="250" s="3" customFormat="true" x14ac:dyDescent="0.25">
      <c r="A250" s="389"/>
      <c r="B250" s="133"/>
      <c r="L250" s="133"/>
      <c r="V250" s="133"/>
      <c r="AF250" s="133"/>
      <c r="AP250" s="133"/>
      <c r="AZ250" s="133"/>
      <c r="BJ250" s="133"/>
      <c r="BK250" s="133"/>
      <c r="BT250" s="133"/>
      <c r="CD250" s="133"/>
      <c r="CN250" s="133"/>
      <c r="CX250" s="133"/>
      <c r="DH250" s="133"/>
      <c r="DR250" s="133"/>
      <c r="EB250" s="133"/>
      <c r="EL250" s="133"/>
      <c r="EV250" s="133"/>
      <c r="FF250" s="133"/>
      <c r="FP250" s="133"/>
      <c r="FZ250" s="133"/>
      <c r="GJ250" s="133"/>
      <c r="GT250" s="133"/>
      <c r="HD250" s="133"/>
      <c r="HN250" s="133"/>
      <c r="HX250" s="133"/>
      <c r="IH250" s="133"/>
    </row>
    <row xmlns:x14ac="http://schemas.microsoft.com/office/spreadsheetml/2009/9/ac" r="251" s="3" customFormat="true" x14ac:dyDescent="0.25">
      <c r="A251" s="389"/>
      <c r="B251" s="133"/>
      <c r="L251" s="133"/>
      <c r="V251" s="133"/>
      <c r="AF251" s="133"/>
      <c r="AP251" s="133"/>
      <c r="AZ251" s="133"/>
      <c r="BJ251" s="133"/>
      <c r="BK251" s="133"/>
      <c r="BT251" s="133"/>
      <c r="CD251" s="133"/>
      <c r="CN251" s="133"/>
      <c r="CX251" s="133"/>
      <c r="DH251" s="133"/>
      <c r="DR251" s="133"/>
      <c r="EB251" s="133"/>
      <c r="EL251" s="133"/>
      <c r="EV251" s="133"/>
      <c r="FF251" s="133"/>
      <c r="FP251" s="133"/>
      <c r="FZ251" s="133"/>
      <c r="GJ251" s="133"/>
      <c r="GT251" s="133"/>
      <c r="HD251" s="133"/>
      <c r="HN251" s="133"/>
      <c r="HX251" s="133"/>
      <c r="IH251" s="133"/>
    </row>
    <row xmlns:x14ac="http://schemas.microsoft.com/office/spreadsheetml/2009/9/ac" r="252" s="3" customFormat="true" x14ac:dyDescent="0.25">
      <c r="A252" s="389"/>
      <c r="B252" s="133"/>
      <c r="L252" s="133"/>
      <c r="V252" s="133"/>
      <c r="AF252" s="133"/>
      <c r="AP252" s="133"/>
      <c r="AZ252" s="133"/>
      <c r="BJ252" s="133"/>
      <c r="BK252" s="133"/>
      <c r="BT252" s="133"/>
      <c r="CD252" s="133"/>
      <c r="CN252" s="133"/>
      <c r="CX252" s="133"/>
      <c r="DH252" s="133"/>
      <c r="DR252" s="133"/>
      <c r="EB252" s="133"/>
      <c r="EL252" s="133"/>
      <c r="EV252" s="133"/>
      <c r="FF252" s="133"/>
      <c r="FP252" s="133"/>
      <c r="FZ252" s="133"/>
      <c r="GJ252" s="133"/>
      <c r="GT252" s="133"/>
      <c r="HD252" s="133"/>
      <c r="HN252" s="133"/>
      <c r="HX252" s="133"/>
      <c r="IH252" s="133"/>
    </row>
    <row xmlns:x14ac="http://schemas.microsoft.com/office/spreadsheetml/2009/9/ac" r="253" s="3" customFormat="true" x14ac:dyDescent="0.25">
      <c r="A253" s="389"/>
      <c r="B253" s="133"/>
      <c r="L253" s="133"/>
      <c r="V253" s="133"/>
      <c r="AF253" s="133"/>
      <c r="AP253" s="133"/>
      <c r="AZ253" s="133"/>
      <c r="BJ253" s="133"/>
      <c r="BK253" s="133"/>
      <c r="BT253" s="133"/>
      <c r="CD253" s="133"/>
      <c r="CN253" s="133"/>
      <c r="CX253" s="133"/>
      <c r="DH253" s="133"/>
      <c r="DR253" s="133"/>
      <c r="EB253" s="133"/>
      <c r="EL253" s="133"/>
      <c r="EV253" s="133"/>
      <c r="FF253" s="133"/>
      <c r="FP253" s="133"/>
      <c r="FZ253" s="133"/>
      <c r="GJ253" s="133"/>
      <c r="GT253" s="133"/>
      <c r="HD253" s="133"/>
      <c r="HN253" s="133"/>
      <c r="HX253" s="133"/>
      <c r="IH253" s="133"/>
    </row>
    <row xmlns:x14ac="http://schemas.microsoft.com/office/spreadsheetml/2009/9/ac" r="254" s="3" customFormat="true" x14ac:dyDescent="0.25">
      <c r="A254" s="389"/>
      <c r="B254" s="133"/>
      <c r="L254" s="133"/>
      <c r="V254" s="133"/>
      <c r="AF254" s="133"/>
      <c r="AP254" s="133"/>
      <c r="AZ254" s="133"/>
      <c r="BJ254" s="133"/>
      <c r="BK254" s="133"/>
      <c r="BT254" s="133"/>
      <c r="CD254" s="133"/>
      <c r="CN254" s="133"/>
      <c r="CX254" s="133"/>
      <c r="DH254" s="133"/>
      <c r="DR254" s="133"/>
      <c r="EB254" s="133"/>
      <c r="EL254" s="133"/>
      <c r="EV254" s="133"/>
      <c r="FF254" s="133"/>
      <c r="FP254" s="133"/>
      <c r="FZ254" s="133"/>
      <c r="GJ254" s="133"/>
      <c r="GT254" s="133"/>
      <c r="HD254" s="133"/>
      <c r="HN254" s="133"/>
      <c r="HX254" s="133"/>
      <c r="IH254" s="133"/>
    </row>
    <row xmlns:x14ac="http://schemas.microsoft.com/office/spreadsheetml/2009/9/ac" r="255" s="3" customFormat="true" x14ac:dyDescent="0.25">
      <c r="A255" s="389"/>
      <c r="B255" s="133"/>
      <c r="L255" s="133"/>
      <c r="V255" s="133"/>
      <c r="AF255" s="133"/>
      <c r="AP255" s="133"/>
      <c r="AZ255" s="133"/>
      <c r="BJ255" s="133"/>
      <c r="BK255" s="133"/>
      <c r="BT255" s="133"/>
      <c r="CD255" s="133"/>
      <c r="CN255" s="133"/>
      <c r="CX255" s="133"/>
      <c r="DH255" s="133"/>
      <c r="DR255" s="133"/>
      <c r="EB255" s="133"/>
      <c r="EL255" s="133"/>
      <c r="EV255" s="133"/>
      <c r="FF255" s="133"/>
      <c r="FP255" s="133"/>
      <c r="FZ255" s="133"/>
      <c r="GJ255" s="133"/>
      <c r="GT255" s="133"/>
      <c r="HD255" s="133"/>
      <c r="HN255" s="133"/>
      <c r="HX255" s="133"/>
      <c r="IH255" s="133"/>
    </row>
    <row xmlns:x14ac="http://schemas.microsoft.com/office/spreadsheetml/2009/9/ac" r="256" s="3" customFormat="true" x14ac:dyDescent="0.25">
      <c r="A256" s="389"/>
      <c r="B256" s="133"/>
      <c r="L256" s="133"/>
      <c r="V256" s="133"/>
      <c r="AF256" s="133"/>
      <c r="AP256" s="133"/>
      <c r="AZ256" s="133"/>
      <c r="BJ256" s="133"/>
      <c r="BK256" s="133"/>
      <c r="BT256" s="133"/>
      <c r="CD256" s="133"/>
      <c r="CN256" s="133"/>
      <c r="CX256" s="133"/>
      <c r="DH256" s="133"/>
      <c r="DR256" s="133"/>
      <c r="EB256" s="133"/>
      <c r="EL256" s="133"/>
      <c r="EV256" s="133"/>
      <c r="FF256" s="133"/>
      <c r="FP256" s="133"/>
      <c r="FZ256" s="133"/>
      <c r="GJ256" s="133"/>
      <c r="GT256" s="133"/>
      <c r="HD256" s="133"/>
      <c r="HN256" s="133"/>
      <c r="HX256" s="133"/>
      <c r="IH256" s="133"/>
    </row>
    <row xmlns:x14ac="http://schemas.microsoft.com/office/spreadsheetml/2009/9/ac" r="257" s="3" customFormat="true" x14ac:dyDescent="0.25">
      <c r="A257" s="389"/>
      <c r="B257" s="133"/>
      <c r="L257" s="133"/>
      <c r="V257" s="133"/>
      <c r="AF257" s="133"/>
      <c r="AP257" s="133"/>
      <c r="AZ257" s="133"/>
      <c r="BJ257" s="133"/>
      <c r="BK257" s="133"/>
      <c r="BT257" s="133"/>
      <c r="CD257" s="133"/>
      <c r="CN257" s="133"/>
      <c r="CX257" s="133"/>
      <c r="DH257" s="133"/>
      <c r="DR257" s="133"/>
      <c r="EB257" s="133"/>
      <c r="EL257" s="133"/>
      <c r="EV257" s="133"/>
      <c r="FF257" s="133"/>
      <c r="FP257" s="133"/>
      <c r="FZ257" s="133"/>
      <c r="GJ257" s="133"/>
      <c r="GT257" s="133"/>
      <c r="HD257" s="133"/>
      <c r="HN257" s="133"/>
      <c r="HX257" s="133"/>
      <c r="IH257" s="133"/>
    </row>
    <row xmlns:x14ac="http://schemas.microsoft.com/office/spreadsheetml/2009/9/ac" r="258" s="3" customFormat="true" x14ac:dyDescent="0.25">
      <c r="A258" s="389"/>
      <c r="B258" s="133"/>
      <c r="L258" s="133"/>
      <c r="V258" s="133"/>
      <c r="AF258" s="133"/>
      <c r="AP258" s="133"/>
      <c r="AZ258" s="133"/>
      <c r="BJ258" s="133"/>
      <c r="BK258" s="133"/>
      <c r="BT258" s="133"/>
      <c r="CD258" s="133"/>
      <c r="CN258" s="133"/>
      <c r="CX258" s="133"/>
      <c r="DH258" s="133"/>
      <c r="DR258" s="133"/>
      <c r="EB258" s="133"/>
      <c r="EL258" s="133"/>
      <c r="EV258" s="133"/>
      <c r="FF258" s="133"/>
      <c r="FP258" s="133"/>
      <c r="FZ258" s="133"/>
      <c r="GJ258" s="133"/>
      <c r="GT258" s="133"/>
      <c r="HD258" s="133"/>
      <c r="HN258" s="133"/>
      <c r="HX258" s="133"/>
      <c r="IH258" s="133"/>
    </row>
    <row xmlns:x14ac="http://schemas.microsoft.com/office/spreadsheetml/2009/9/ac" r="259" s="3" customFormat="true" x14ac:dyDescent="0.25">
      <c r="A259" s="389"/>
      <c r="B259" s="133"/>
      <c r="L259" s="133"/>
      <c r="V259" s="133"/>
      <c r="AF259" s="133"/>
      <c r="AP259" s="133"/>
      <c r="AZ259" s="133"/>
      <c r="BJ259" s="133"/>
      <c r="BK259" s="133"/>
      <c r="BT259" s="133"/>
      <c r="CD259" s="133"/>
      <c r="CN259" s="133"/>
      <c r="CX259" s="133"/>
      <c r="DH259" s="133"/>
      <c r="DR259" s="133"/>
      <c r="EB259" s="133"/>
      <c r="EL259" s="133"/>
      <c r="EV259" s="133"/>
      <c r="FF259" s="133"/>
      <c r="FP259" s="133"/>
      <c r="FZ259" s="133"/>
      <c r="GJ259" s="133"/>
      <c r="GT259" s="133"/>
      <c r="HD259" s="133"/>
      <c r="HN259" s="133"/>
      <c r="HX259" s="133"/>
      <c r="IH259" s="133"/>
    </row>
    <row xmlns:x14ac="http://schemas.microsoft.com/office/spreadsheetml/2009/9/ac" r="260" s="3" customFormat="true" x14ac:dyDescent="0.25">
      <c r="A260" s="389"/>
      <c r="B260" s="133"/>
      <c r="L260" s="133"/>
      <c r="V260" s="133"/>
      <c r="AF260" s="133"/>
      <c r="AP260" s="133"/>
      <c r="AZ260" s="133"/>
      <c r="BJ260" s="133"/>
      <c r="BK260" s="133"/>
      <c r="BT260" s="133"/>
      <c r="CD260" s="133"/>
      <c r="CN260" s="133"/>
      <c r="CX260" s="133"/>
      <c r="DH260" s="133"/>
      <c r="DR260" s="133"/>
      <c r="EB260" s="133"/>
      <c r="EL260" s="133"/>
      <c r="EV260" s="133"/>
      <c r="FF260" s="133"/>
      <c r="FP260" s="133"/>
      <c r="FZ260" s="133"/>
      <c r="GJ260" s="133"/>
      <c r="GT260" s="133"/>
      <c r="HD260" s="133"/>
      <c r="HN260" s="133"/>
      <c r="HX260" s="133"/>
      <c r="IH260" s="133"/>
    </row>
    <row xmlns:x14ac="http://schemas.microsoft.com/office/spreadsheetml/2009/9/ac" r="261" s="3" customFormat="true" x14ac:dyDescent="0.25">
      <c r="A261" s="389"/>
      <c r="B261" s="133"/>
      <c r="L261" s="133"/>
      <c r="V261" s="133"/>
      <c r="AF261" s="133"/>
      <c r="AP261" s="133"/>
      <c r="AZ261" s="133"/>
      <c r="BJ261" s="133"/>
      <c r="BK261" s="133"/>
      <c r="BT261" s="133"/>
      <c r="CD261" s="133"/>
      <c r="CN261" s="133"/>
      <c r="CX261" s="133"/>
      <c r="DH261" s="133"/>
      <c r="DR261" s="133"/>
      <c r="EB261" s="133"/>
      <c r="EL261" s="133"/>
      <c r="EV261" s="133"/>
      <c r="FF261" s="133"/>
      <c r="FP261" s="133"/>
      <c r="FZ261" s="133"/>
      <c r="GJ261" s="133"/>
      <c r="GT261" s="133"/>
      <c r="HD261" s="133"/>
      <c r="HN261" s="133"/>
      <c r="HX261" s="133"/>
      <c r="IH261" s="133"/>
    </row>
    <row xmlns:x14ac="http://schemas.microsoft.com/office/spreadsheetml/2009/9/ac" r="262" s="3" customFormat="true" x14ac:dyDescent="0.25">
      <c r="A262" s="389"/>
      <c r="B262" s="133"/>
      <c r="L262" s="133"/>
      <c r="V262" s="133"/>
      <c r="AF262" s="133"/>
      <c r="AP262" s="133"/>
      <c r="AZ262" s="133"/>
      <c r="BJ262" s="133"/>
      <c r="BK262" s="133"/>
      <c r="BT262" s="133"/>
      <c r="CD262" s="133"/>
      <c r="CN262" s="133"/>
      <c r="CX262" s="133"/>
      <c r="DH262" s="133"/>
      <c r="DR262" s="133"/>
      <c r="EB262" s="133"/>
      <c r="EL262" s="133"/>
      <c r="EV262" s="133"/>
      <c r="FF262" s="133"/>
      <c r="FP262" s="133"/>
      <c r="FZ262" s="133"/>
      <c r="GJ262" s="133"/>
      <c r="GT262" s="133"/>
      <c r="HD262" s="133"/>
      <c r="HN262" s="133"/>
      <c r="HX262" s="133"/>
      <c r="IH262" s="133"/>
    </row>
    <row xmlns:x14ac="http://schemas.microsoft.com/office/spreadsheetml/2009/9/ac" r="263" s="3" customFormat="true" x14ac:dyDescent="0.25">
      <c r="A263" s="389"/>
      <c r="B263" s="133"/>
      <c r="L263" s="133"/>
      <c r="V263" s="133"/>
      <c r="AF263" s="133"/>
      <c r="AP263" s="133"/>
      <c r="AZ263" s="133"/>
      <c r="BJ263" s="133"/>
      <c r="BK263" s="133"/>
      <c r="BT263" s="133"/>
      <c r="CD263" s="133"/>
      <c r="CN263" s="133"/>
      <c r="CX263" s="133"/>
      <c r="DH263" s="133"/>
      <c r="DR263" s="133"/>
      <c r="EB263" s="133"/>
      <c r="EL263" s="133"/>
      <c r="EV263" s="133"/>
      <c r="FF263" s="133"/>
      <c r="FP263" s="133"/>
      <c r="FZ263" s="133"/>
      <c r="GJ263" s="133"/>
      <c r="GT263" s="133"/>
      <c r="HD263" s="133"/>
      <c r="HN263" s="133"/>
      <c r="HX263" s="133"/>
      <c r="IH263" s="133"/>
    </row>
    <row xmlns:x14ac="http://schemas.microsoft.com/office/spreadsheetml/2009/9/ac" r="264" s="3" customFormat="true" x14ac:dyDescent="0.25">
      <c r="A264" s="389"/>
      <c r="B264" s="133"/>
      <c r="L264" s="133"/>
      <c r="V264" s="133"/>
      <c r="AF264" s="133"/>
      <c r="AP264" s="133"/>
      <c r="AZ264" s="133"/>
      <c r="BJ264" s="133"/>
      <c r="BK264" s="133"/>
      <c r="BT264" s="133"/>
      <c r="CD264" s="133"/>
      <c r="CN264" s="133"/>
      <c r="CX264" s="133"/>
      <c r="DH264" s="133"/>
      <c r="DR264" s="133"/>
      <c r="EB264" s="133"/>
      <c r="EL264" s="133"/>
      <c r="EV264" s="133"/>
      <c r="FF264" s="133"/>
      <c r="FP264" s="133"/>
      <c r="FZ264" s="133"/>
      <c r="GJ264" s="133"/>
      <c r="GT264" s="133"/>
      <c r="HD264" s="133"/>
      <c r="HN264" s="133"/>
      <c r="HX264" s="133"/>
      <c r="IH264" s="133"/>
    </row>
    <row xmlns:x14ac="http://schemas.microsoft.com/office/spreadsheetml/2009/9/ac" r="265" s="3" customFormat="true" x14ac:dyDescent="0.25">
      <c r="A265" s="389"/>
      <c r="B265" s="133"/>
      <c r="L265" s="133"/>
      <c r="V265" s="133"/>
      <c r="AF265" s="133"/>
      <c r="AP265" s="133"/>
      <c r="AZ265" s="133"/>
      <c r="BJ265" s="133"/>
      <c r="BK265" s="133"/>
      <c r="BT265" s="133"/>
      <c r="CD265" s="133"/>
      <c r="CN265" s="133"/>
      <c r="CX265" s="133"/>
      <c r="DH265" s="133"/>
      <c r="DR265" s="133"/>
      <c r="EB265" s="133"/>
      <c r="EL265" s="133"/>
      <c r="EV265" s="133"/>
      <c r="FF265" s="133"/>
      <c r="FP265" s="133"/>
      <c r="FZ265" s="133"/>
      <c r="GJ265" s="133"/>
      <c r="GT265" s="133"/>
      <c r="HD265" s="133"/>
      <c r="HN265" s="133"/>
      <c r="HX265" s="133"/>
      <c r="IH265" s="133"/>
    </row>
    <row xmlns:x14ac="http://schemas.microsoft.com/office/spreadsheetml/2009/9/ac" r="266" s="3" customFormat="true" x14ac:dyDescent="0.25">
      <c r="A266" s="389"/>
      <c r="B266" s="133"/>
      <c r="L266" s="133"/>
      <c r="V266" s="133"/>
      <c r="AF266" s="133"/>
      <c r="AP266" s="133"/>
      <c r="AZ266" s="133"/>
      <c r="BJ266" s="133"/>
      <c r="BK266" s="133"/>
      <c r="BT266" s="133"/>
      <c r="CD266" s="133"/>
      <c r="CN266" s="133"/>
      <c r="CX266" s="133"/>
      <c r="DH266" s="133"/>
      <c r="DR266" s="133"/>
      <c r="EB266" s="133"/>
      <c r="EL266" s="133"/>
      <c r="EV266" s="133"/>
      <c r="FF266" s="133"/>
      <c r="FP266" s="133"/>
      <c r="FZ266" s="133"/>
      <c r="GJ266" s="133"/>
      <c r="GT266" s="133"/>
      <c r="HD266" s="133"/>
      <c r="HN266" s="133"/>
      <c r="HX266" s="133"/>
      <c r="IH266" s="133"/>
    </row>
    <row xmlns:x14ac="http://schemas.microsoft.com/office/spreadsheetml/2009/9/ac" r="267" s="3" customFormat="true" x14ac:dyDescent="0.25">
      <c r="A267" s="389"/>
      <c r="B267" s="133"/>
      <c r="L267" s="133"/>
      <c r="V267" s="133"/>
      <c r="AF267" s="133"/>
      <c r="AP267" s="133"/>
      <c r="AZ267" s="133"/>
      <c r="BJ267" s="133"/>
      <c r="BK267" s="133"/>
      <c r="BT267" s="133"/>
      <c r="CD267" s="133"/>
      <c r="CN267" s="133"/>
      <c r="CX267" s="133"/>
      <c r="DH267" s="133"/>
      <c r="DR267" s="133"/>
      <c r="EB267" s="133"/>
      <c r="EL267" s="133"/>
      <c r="EV267" s="133"/>
      <c r="FF267" s="133"/>
      <c r="FP267" s="133"/>
      <c r="FZ267" s="133"/>
      <c r="GJ267" s="133"/>
      <c r="GT267" s="133"/>
      <c r="HD267" s="133"/>
      <c r="HN267" s="133"/>
      <c r="HX267" s="133"/>
      <c r="IH267" s="133"/>
    </row>
    <row xmlns:x14ac="http://schemas.microsoft.com/office/spreadsheetml/2009/9/ac" r="268" s="3" customFormat="true" x14ac:dyDescent="0.25">
      <c r="A268" s="389"/>
      <c r="B268" s="133"/>
      <c r="L268" s="133"/>
      <c r="V268" s="133"/>
      <c r="AF268" s="133"/>
      <c r="AP268" s="133"/>
      <c r="AZ268" s="133"/>
      <c r="BJ268" s="133"/>
      <c r="BK268" s="133"/>
      <c r="BT268" s="133"/>
      <c r="CD268" s="133"/>
      <c r="CN268" s="133"/>
      <c r="CX268" s="133"/>
      <c r="DH268" s="133"/>
      <c r="DR268" s="133"/>
      <c r="EB268" s="133"/>
      <c r="EL268" s="133"/>
      <c r="EV268" s="133"/>
      <c r="FF268" s="133"/>
      <c r="FP268" s="133"/>
      <c r="FZ268" s="133"/>
      <c r="GJ268" s="133"/>
      <c r="GT268" s="133"/>
      <c r="HD268" s="133"/>
      <c r="HN268" s="133"/>
      <c r="HX268" s="133"/>
      <c r="IH268" s="133"/>
    </row>
    <row xmlns:x14ac="http://schemas.microsoft.com/office/spreadsheetml/2009/9/ac" r="269" s="3" customFormat="true" x14ac:dyDescent="0.25">
      <c r="A269" s="389"/>
      <c r="B269" s="133"/>
      <c r="L269" s="133"/>
      <c r="V269" s="133"/>
      <c r="AF269" s="133"/>
      <c r="AP269" s="133"/>
      <c r="AZ269" s="133"/>
      <c r="BJ269" s="133"/>
      <c r="BK269" s="133"/>
      <c r="BT269" s="133"/>
      <c r="CD269" s="133"/>
      <c r="CN269" s="133"/>
      <c r="CX269" s="133"/>
      <c r="DH269" s="133"/>
      <c r="DR269" s="133"/>
      <c r="EB269" s="133"/>
      <c r="EL269" s="133"/>
      <c r="EV269" s="133"/>
      <c r="FF269" s="133"/>
      <c r="FP269" s="133"/>
      <c r="FZ269" s="133"/>
      <c r="GJ269" s="133"/>
      <c r="GT269" s="133"/>
      <c r="HD269" s="133"/>
      <c r="HN269" s="133"/>
      <c r="HX269" s="133"/>
      <c r="IH269" s="133"/>
    </row>
    <row xmlns:x14ac="http://schemas.microsoft.com/office/spreadsheetml/2009/9/ac" r="270" s="3" customFormat="true" x14ac:dyDescent="0.25">
      <c r="A270" s="389"/>
      <c r="B270" s="133"/>
      <c r="L270" s="133"/>
      <c r="V270" s="133"/>
      <c r="AF270" s="133"/>
      <c r="AP270" s="133"/>
      <c r="AZ270" s="133"/>
      <c r="BJ270" s="133"/>
      <c r="BK270" s="133"/>
      <c r="BT270" s="133"/>
      <c r="CD270" s="133"/>
      <c r="CN270" s="133"/>
      <c r="CX270" s="133"/>
      <c r="DH270" s="133"/>
      <c r="DR270" s="133"/>
      <c r="EB270" s="133"/>
      <c r="EL270" s="133"/>
      <c r="EV270" s="133"/>
      <c r="FF270" s="133"/>
      <c r="FP270" s="133"/>
      <c r="FZ270" s="133"/>
      <c r="GJ270" s="133"/>
      <c r="GT270" s="133"/>
      <c r="HD270" s="133"/>
      <c r="HN270" s="133"/>
      <c r="HX270" s="133"/>
      <c r="IH270" s="133"/>
    </row>
    <row xmlns:x14ac="http://schemas.microsoft.com/office/spreadsheetml/2009/9/ac" r="271" s="3" customFormat="true" x14ac:dyDescent="0.25">
      <c r="A271" s="389"/>
      <c r="B271" s="133"/>
      <c r="L271" s="133"/>
      <c r="V271" s="133"/>
      <c r="AF271" s="133"/>
      <c r="AP271" s="133"/>
      <c r="AZ271" s="133"/>
      <c r="BJ271" s="133"/>
      <c r="BK271" s="133"/>
      <c r="BT271" s="133"/>
      <c r="CD271" s="133"/>
      <c r="CN271" s="133"/>
      <c r="CX271" s="133"/>
      <c r="DH271" s="133"/>
      <c r="DR271" s="133"/>
      <c r="EB271" s="133"/>
      <c r="EL271" s="133"/>
      <c r="EV271" s="133"/>
      <c r="FF271" s="133"/>
      <c r="FP271" s="133"/>
      <c r="FZ271" s="133"/>
      <c r="GJ271" s="133"/>
      <c r="GT271" s="133"/>
      <c r="HD271" s="133"/>
      <c r="HN271" s="133"/>
      <c r="HX271" s="133"/>
      <c r="IH271" s="133"/>
    </row>
    <row xmlns:x14ac="http://schemas.microsoft.com/office/spreadsheetml/2009/9/ac" r="272" s="3" customFormat="true" x14ac:dyDescent="0.25">
      <c r="A272" s="389"/>
      <c r="B272" s="133"/>
      <c r="L272" s="133"/>
      <c r="V272" s="133"/>
      <c r="AF272" s="133"/>
      <c r="AP272" s="133"/>
      <c r="AZ272" s="133"/>
      <c r="BJ272" s="133"/>
      <c r="BK272" s="133"/>
      <c r="BT272" s="133"/>
      <c r="CD272" s="133"/>
      <c r="CN272" s="133"/>
      <c r="CX272" s="133"/>
      <c r="DH272" s="133"/>
      <c r="DR272" s="133"/>
      <c r="EB272" s="133"/>
      <c r="EL272" s="133"/>
      <c r="EV272" s="133"/>
      <c r="FF272" s="133"/>
      <c r="FP272" s="133"/>
      <c r="FZ272" s="133"/>
      <c r="GJ272" s="133"/>
      <c r="GT272" s="133"/>
      <c r="HD272" s="133"/>
      <c r="HN272" s="133"/>
      <c r="HX272" s="133"/>
      <c r="IH272" s="133"/>
    </row>
    <row xmlns:x14ac="http://schemas.microsoft.com/office/spreadsheetml/2009/9/ac" r="273" s="3" customFormat="true" x14ac:dyDescent="0.25">
      <c r="A273" s="389"/>
      <c r="B273" s="133"/>
      <c r="L273" s="133"/>
      <c r="V273" s="133"/>
      <c r="AF273" s="133"/>
      <c r="AP273" s="133"/>
      <c r="AZ273" s="133"/>
      <c r="BJ273" s="133"/>
      <c r="BK273" s="133"/>
      <c r="BT273" s="133"/>
      <c r="CD273" s="133"/>
      <c r="CN273" s="133"/>
      <c r="CX273" s="133"/>
      <c r="DH273" s="133"/>
      <c r="DR273" s="133"/>
      <c r="EB273" s="133"/>
      <c r="EL273" s="133"/>
      <c r="EV273" s="133"/>
      <c r="FF273" s="133"/>
      <c r="FP273" s="133"/>
      <c r="FZ273" s="133"/>
      <c r="GJ273" s="133"/>
      <c r="GT273" s="133"/>
      <c r="HD273" s="133"/>
      <c r="HN273" s="133"/>
      <c r="HX273" s="133"/>
      <c r="IH273" s="133"/>
    </row>
    <row xmlns:x14ac="http://schemas.microsoft.com/office/spreadsheetml/2009/9/ac" r="274" s="3" customFormat="true" x14ac:dyDescent="0.25">
      <c r="A274" s="389"/>
      <c r="B274" s="133"/>
      <c r="L274" s="133"/>
      <c r="V274" s="133"/>
      <c r="AF274" s="133"/>
      <c r="AP274" s="133"/>
      <c r="AZ274" s="133"/>
      <c r="BJ274" s="133"/>
      <c r="BK274" s="133"/>
      <c r="BT274" s="133"/>
      <c r="CD274" s="133"/>
      <c r="CN274" s="133"/>
      <c r="CX274" s="133"/>
      <c r="DH274" s="133"/>
      <c r="DR274" s="133"/>
      <c r="EB274" s="133"/>
      <c r="EL274" s="133"/>
      <c r="EV274" s="133"/>
      <c r="FF274" s="133"/>
      <c r="FP274" s="133"/>
      <c r="FZ274" s="133"/>
      <c r="GJ274" s="133"/>
      <c r="GT274" s="133"/>
      <c r="HD274" s="133"/>
      <c r="HN274" s="133"/>
      <c r="HX274" s="133"/>
      <c r="IH274" s="133"/>
    </row>
    <row xmlns:x14ac="http://schemas.microsoft.com/office/spreadsheetml/2009/9/ac" r="275" s="3" customFormat="true" x14ac:dyDescent="0.25">
      <c r="A275" s="389"/>
      <c r="B275" s="133"/>
      <c r="L275" s="133"/>
      <c r="V275" s="133"/>
      <c r="AF275" s="133"/>
      <c r="AP275" s="133"/>
      <c r="AZ275" s="133"/>
      <c r="BJ275" s="133"/>
      <c r="BK275" s="133"/>
      <c r="BT275" s="133"/>
      <c r="CD275" s="133"/>
      <c r="CN275" s="133"/>
      <c r="CX275" s="133"/>
      <c r="DH275" s="133"/>
      <c r="DR275" s="133"/>
      <c r="EB275" s="133"/>
      <c r="EL275" s="133"/>
      <c r="EV275" s="133"/>
      <c r="FF275" s="133"/>
      <c r="FP275" s="133"/>
      <c r="FZ275" s="133"/>
      <c r="GJ275" s="133"/>
      <c r="GT275" s="133"/>
      <c r="HD275" s="133"/>
      <c r="HN275" s="133"/>
      <c r="HX275" s="133"/>
      <c r="IH275" s="133"/>
    </row>
    <row xmlns:x14ac="http://schemas.microsoft.com/office/spreadsheetml/2009/9/ac" r="276" s="3" customFormat="true" x14ac:dyDescent="0.25">
      <c r="A276" s="389"/>
      <c r="B276" s="133"/>
      <c r="L276" s="133"/>
      <c r="V276" s="133"/>
      <c r="AF276" s="133"/>
      <c r="AP276" s="133"/>
      <c r="AZ276" s="133"/>
      <c r="BJ276" s="133"/>
      <c r="BK276" s="133"/>
      <c r="BT276" s="133"/>
      <c r="CD276" s="133"/>
      <c r="CN276" s="133"/>
      <c r="CX276" s="133"/>
      <c r="DH276" s="133"/>
      <c r="DR276" s="133"/>
      <c r="EB276" s="133"/>
      <c r="EL276" s="133"/>
      <c r="EV276" s="133"/>
      <c r="FF276" s="133"/>
      <c r="FP276" s="133"/>
      <c r="FZ276" s="133"/>
      <c r="GJ276" s="133"/>
      <c r="GT276" s="133"/>
      <c r="HD276" s="133"/>
      <c r="HN276" s="133"/>
      <c r="HX276" s="133"/>
      <c r="IH276" s="133"/>
    </row>
    <row xmlns:x14ac="http://schemas.microsoft.com/office/spreadsheetml/2009/9/ac" r="277" s="3" customFormat="true" x14ac:dyDescent="0.25">
      <c r="A277" s="389"/>
      <c r="B277" s="133"/>
      <c r="L277" s="133"/>
      <c r="V277" s="133"/>
      <c r="AF277" s="133"/>
      <c r="AP277" s="133"/>
      <c r="AZ277" s="133"/>
      <c r="BJ277" s="133"/>
      <c r="BK277" s="133"/>
      <c r="BT277" s="133"/>
      <c r="CD277" s="133"/>
      <c r="CN277" s="133"/>
      <c r="CX277" s="133"/>
      <c r="DH277" s="133"/>
      <c r="DR277" s="133"/>
      <c r="EB277" s="133"/>
      <c r="EL277" s="133"/>
      <c r="EV277" s="133"/>
      <c r="FF277" s="133"/>
      <c r="FP277" s="133"/>
      <c r="FZ277" s="133"/>
      <c r="GJ277" s="133"/>
      <c r="GT277" s="133"/>
      <c r="HD277" s="133"/>
      <c r="HN277" s="133"/>
      <c r="HX277" s="133"/>
      <c r="IH277" s="133"/>
    </row>
    <row xmlns:x14ac="http://schemas.microsoft.com/office/spreadsheetml/2009/9/ac" r="278" s="3" customFormat="true" x14ac:dyDescent="0.25">
      <c r="A278" s="389"/>
      <c r="B278" s="133"/>
      <c r="L278" s="133"/>
      <c r="V278" s="133"/>
      <c r="AF278" s="133"/>
      <c r="AP278" s="133"/>
      <c r="AZ278" s="133"/>
      <c r="BJ278" s="133"/>
      <c r="BK278" s="133"/>
      <c r="BT278" s="133"/>
      <c r="CD278" s="133"/>
      <c r="CN278" s="133"/>
      <c r="CX278" s="133"/>
      <c r="DH278" s="133"/>
      <c r="DR278" s="133"/>
      <c r="EB278" s="133"/>
      <c r="EL278" s="133"/>
      <c r="EV278" s="133"/>
      <c r="FF278" s="133"/>
      <c r="FP278" s="133"/>
      <c r="FZ278" s="133"/>
      <c r="GJ278" s="133"/>
      <c r="GT278" s="133"/>
      <c r="HD278" s="133"/>
      <c r="HN278" s="133"/>
      <c r="HX278" s="133"/>
      <c r="IH278" s="133"/>
    </row>
    <row xmlns:x14ac="http://schemas.microsoft.com/office/spreadsheetml/2009/9/ac" r="279" s="3" customFormat="true" x14ac:dyDescent="0.25">
      <c r="A279" s="389"/>
      <c r="B279" s="133"/>
      <c r="L279" s="133"/>
      <c r="V279" s="133"/>
      <c r="AF279" s="133"/>
      <c r="AP279" s="133"/>
      <c r="AZ279" s="133"/>
      <c r="BJ279" s="133"/>
      <c r="BK279" s="133"/>
      <c r="BT279" s="133"/>
      <c r="CD279" s="133"/>
      <c r="CN279" s="133"/>
      <c r="CX279" s="133"/>
      <c r="DH279" s="133"/>
      <c r="DR279" s="133"/>
      <c r="EB279" s="133"/>
      <c r="EL279" s="133"/>
      <c r="EV279" s="133"/>
      <c r="FF279" s="133"/>
      <c r="FP279" s="133"/>
      <c r="FZ279" s="133"/>
      <c r="GJ279" s="133"/>
      <c r="GT279" s="133"/>
      <c r="HD279" s="133"/>
      <c r="HN279" s="133"/>
      <c r="HX279" s="133"/>
      <c r="IH279" s="133"/>
    </row>
    <row xmlns:x14ac="http://schemas.microsoft.com/office/spreadsheetml/2009/9/ac" r="280" s="3" customFormat="true" x14ac:dyDescent="0.25">
      <c r="A280" s="389"/>
      <c r="B280" s="133"/>
      <c r="L280" s="133"/>
      <c r="V280" s="133"/>
      <c r="AF280" s="133"/>
      <c r="AP280" s="133"/>
      <c r="AZ280" s="133"/>
      <c r="BJ280" s="133"/>
      <c r="BK280" s="133"/>
      <c r="BT280" s="133"/>
      <c r="CD280" s="133"/>
      <c r="CN280" s="133"/>
      <c r="CX280" s="133"/>
      <c r="DH280" s="133"/>
      <c r="DR280" s="133"/>
      <c r="EB280" s="133"/>
      <c r="EL280" s="133"/>
      <c r="EV280" s="133"/>
      <c r="FF280" s="133"/>
      <c r="FP280" s="133"/>
      <c r="FZ280" s="133"/>
      <c r="GJ280" s="133"/>
      <c r="GT280" s="133"/>
      <c r="HD280" s="133"/>
      <c r="HN280" s="133"/>
      <c r="HX280" s="133"/>
      <c r="IH280" s="133"/>
    </row>
    <row xmlns:x14ac="http://schemas.microsoft.com/office/spreadsheetml/2009/9/ac" r="281" s="3" customFormat="true" x14ac:dyDescent="0.25">
      <c r="A281" s="389"/>
      <c r="B281" s="133"/>
      <c r="L281" s="133"/>
      <c r="V281" s="133"/>
      <c r="AF281" s="133"/>
      <c r="AP281" s="133"/>
      <c r="AZ281" s="133"/>
      <c r="BJ281" s="133"/>
      <c r="BK281" s="133"/>
      <c r="BT281" s="133"/>
      <c r="CD281" s="133"/>
      <c r="CN281" s="133"/>
      <c r="CX281" s="133"/>
      <c r="DH281" s="133"/>
      <c r="DR281" s="133"/>
      <c r="EB281" s="133"/>
      <c r="EL281" s="133"/>
      <c r="EV281" s="133"/>
      <c r="FF281" s="133"/>
      <c r="FP281" s="133"/>
      <c r="FZ281" s="133"/>
      <c r="GJ281" s="133"/>
      <c r="GT281" s="133"/>
      <c r="HD281" s="133"/>
      <c r="HN281" s="133"/>
      <c r="HX281" s="133"/>
      <c r="IH281" s="133"/>
    </row>
    <row xmlns:x14ac="http://schemas.microsoft.com/office/spreadsheetml/2009/9/ac" r="282" s="3" customFormat="true" x14ac:dyDescent="0.25">
      <c r="A282" s="389"/>
      <c r="B282" s="133"/>
      <c r="L282" s="133"/>
      <c r="V282" s="133"/>
      <c r="AF282" s="133"/>
      <c r="AP282" s="133"/>
      <c r="AZ282" s="133"/>
      <c r="BJ282" s="133"/>
      <c r="BK282" s="133"/>
      <c r="BT282" s="133"/>
      <c r="CD282" s="133"/>
      <c r="CN282" s="133"/>
      <c r="CX282" s="133"/>
      <c r="DH282" s="133"/>
      <c r="DR282" s="133"/>
      <c r="EB282" s="133"/>
      <c r="EL282" s="133"/>
      <c r="EV282" s="133"/>
      <c r="FF282" s="133"/>
      <c r="FP282" s="133"/>
      <c r="FZ282" s="133"/>
      <c r="GJ282" s="133"/>
      <c r="GT282" s="133"/>
      <c r="HD282" s="133"/>
      <c r="HN282" s="133"/>
      <c r="HX282" s="133"/>
      <c r="IH282" s="133"/>
    </row>
    <row xmlns:x14ac="http://schemas.microsoft.com/office/spreadsheetml/2009/9/ac" r="283" s="3" customFormat="true" x14ac:dyDescent="0.25">
      <c r="A283" s="389"/>
      <c r="B283" s="133"/>
      <c r="L283" s="133"/>
      <c r="V283" s="133"/>
      <c r="AF283" s="133"/>
      <c r="AP283" s="133"/>
      <c r="AZ283" s="133"/>
      <c r="BJ283" s="133"/>
      <c r="BK283" s="133"/>
      <c r="BT283" s="133"/>
      <c r="CD283" s="133"/>
      <c r="CN283" s="133"/>
      <c r="CX283" s="133"/>
      <c r="DH283" s="133"/>
      <c r="DR283" s="133"/>
      <c r="EB283" s="133"/>
      <c r="EL283" s="133"/>
      <c r="EV283" s="133"/>
      <c r="FF283" s="133"/>
      <c r="FP283" s="133"/>
      <c r="FZ283" s="133"/>
      <c r="GJ283" s="133"/>
      <c r="GT283" s="133"/>
      <c r="HD283" s="133"/>
      <c r="HN283" s="133"/>
      <c r="HX283" s="133"/>
      <c r="IH283" s="133"/>
    </row>
    <row xmlns:x14ac="http://schemas.microsoft.com/office/spreadsheetml/2009/9/ac" r="284" s="3" customFormat="true" x14ac:dyDescent="0.25">
      <c r="A284" s="389"/>
      <c r="B284" s="133"/>
      <c r="L284" s="133"/>
      <c r="V284" s="133"/>
      <c r="AF284" s="133"/>
      <c r="AP284" s="133"/>
      <c r="AZ284" s="133"/>
      <c r="BJ284" s="133"/>
      <c r="BK284" s="133"/>
      <c r="BT284" s="133"/>
      <c r="CD284" s="133"/>
      <c r="CN284" s="133"/>
      <c r="CX284" s="133"/>
      <c r="DH284" s="133"/>
      <c r="DR284" s="133"/>
      <c r="EB284" s="133"/>
      <c r="EL284" s="133"/>
      <c r="EV284" s="133"/>
      <c r="FF284" s="133"/>
      <c r="FP284" s="133"/>
      <c r="FZ284" s="133"/>
      <c r="GJ284" s="133"/>
      <c r="GT284" s="133"/>
      <c r="HD284" s="133"/>
      <c r="HN284" s="133"/>
      <c r="HX284" s="133"/>
      <c r="IH284" s="133"/>
    </row>
    <row xmlns:x14ac="http://schemas.microsoft.com/office/spreadsheetml/2009/9/ac" r="285" s="3" customFormat="true" x14ac:dyDescent="0.25">
      <c r="A285" s="389"/>
      <c r="B285" s="133"/>
      <c r="L285" s="133"/>
      <c r="V285" s="133"/>
      <c r="AF285" s="133"/>
      <c r="AP285" s="133"/>
      <c r="AZ285" s="133"/>
      <c r="BJ285" s="133"/>
      <c r="BK285" s="133"/>
      <c r="BT285" s="133"/>
      <c r="CD285" s="133"/>
      <c r="CN285" s="133"/>
      <c r="CX285" s="133"/>
      <c r="DH285" s="133"/>
      <c r="DR285" s="133"/>
      <c r="EB285" s="133"/>
      <c r="EL285" s="133"/>
      <c r="EV285" s="133"/>
      <c r="FF285" s="133"/>
      <c r="FP285" s="133"/>
      <c r="FZ285" s="133"/>
      <c r="GJ285" s="133"/>
      <c r="GT285" s="133"/>
      <c r="HD285" s="133"/>
      <c r="HN285" s="133"/>
      <c r="HX285" s="133"/>
      <c r="IH285" s="133"/>
    </row>
    <row xmlns:x14ac="http://schemas.microsoft.com/office/spreadsheetml/2009/9/ac" r="286" s="3" customFormat="true" x14ac:dyDescent="0.25">
      <c r="A286" s="389"/>
      <c r="B286" s="133"/>
      <c r="L286" s="133"/>
      <c r="V286" s="133"/>
      <c r="AF286" s="133"/>
      <c r="AP286" s="133"/>
      <c r="AZ286" s="133"/>
      <c r="BJ286" s="133"/>
      <c r="BK286" s="133"/>
      <c r="BT286" s="133"/>
      <c r="CD286" s="133"/>
      <c r="CN286" s="133"/>
      <c r="CX286" s="133"/>
      <c r="DH286" s="133"/>
      <c r="DR286" s="133"/>
      <c r="EB286" s="133"/>
      <c r="EL286" s="133"/>
      <c r="EV286" s="133"/>
      <c r="FF286" s="133"/>
      <c r="FP286" s="133"/>
      <c r="FZ286" s="133"/>
      <c r="GJ286" s="133"/>
      <c r="GT286" s="133"/>
      <c r="HD286" s="133"/>
      <c r="HN286" s="133"/>
      <c r="HX286" s="133"/>
      <c r="IH286" s="133"/>
    </row>
    <row xmlns:x14ac="http://schemas.microsoft.com/office/spreadsheetml/2009/9/ac" r="287" s="3" customFormat="true" x14ac:dyDescent="0.25">
      <c r="A287" s="389"/>
      <c r="B287" s="133"/>
      <c r="L287" s="133"/>
      <c r="V287" s="133"/>
      <c r="AF287" s="133"/>
      <c r="AP287" s="133"/>
      <c r="AZ287" s="133"/>
      <c r="BJ287" s="133"/>
      <c r="BK287" s="133"/>
      <c r="BT287" s="133"/>
      <c r="CD287" s="133"/>
      <c r="CN287" s="133"/>
      <c r="CX287" s="133"/>
      <c r="DH287" s="133"/>
      <c r="DR287" s="133"/>
      <c r="EB287" s="133"/>
      <c r="EL287" s="133"/>
      <c r="EV287" s="133"/>
      <c r="FF287" s="133"/>
      <c r="FP287" s="133"/>
      <c r="FZ287" s="133"/>
      <c r="GJ287" s="133"/>
      <c r="GT287" s="133"/>
      <c r="HD287" s="133"/>
      <c r="HN287" s="133"/>
      <c r="HX287" s="133"/>
      <c r="IH287" s="133"/>
    </row>
    <row xmlns:x14ac="http://schemas.microsoft.com/office/spreadsheetml/2009/9/ac" r="288" s="3" customFormat="true" x14ac:dyDescent="0.25">
      <c r="A288" s="389"/>
      <c r="B288" s="133"/>
      <c r="L288" s="133"/>
      <c r="V288" s="133"/>
      <c r="AF288" s="133"/>
      <c r="AP288" s="133"/>
      <c r="AZ288" s="133"/>
      <c r="BJ288" s="133"/>
      <c r="BK288" s="133"/>
      <c r="BT288" s="133"/>
      <c r="CD288" s="133"/>
      <c r="CN288" s="133"/>
      <c r="CX288" s="133"/>
      <c r="DH288" s="133"/>
      <c r="DR288" s="133"/>
      <c r="EB288" s="133"/>
      <c r="EL288" s="133"/>
      <c r="EV288" s="133"/>
      <c r="FF288" s="133"/>
      <c r="FP288" s="133"/>
      <c r="FZ288" s="133"/>
      <c r="GJ288" s="133"/>
      <c r="GT288" s="133"/>
      <c r="HD288" s="133"/>
      <c r="HN288" s="133"/>
      <c r="HX288" s="133"/>
      <c r="IH288" s="133"/>
    </row>
    <row xmlns:x14ac="http://schemas.microsoft.com/office/spreadsheetml/2009/9/ac" r="289" s="3" customFormat="true" x14ac:dyDescent="0.25">
      <c r="A289" s="389"/>
      <c r="B289" s="133"/>
      <c r="L289" s="133"/>
      <c r="V289" s="133"/>
      <c r="AF289" s="133"/>
      <c r="AP289" s="133"/>
      <c r="AZ289" s="133"/>
      <c r="BJ289" s="133"/>
      <c r="BK289" s="133"/>
      <c r="BT289" s="133"/>
      <c r="CD289" s="133"/>
      <c r="CN289" s="133"/>
      <c r="CX289" s="133"/>
      <c r="DH289" s="133"/>
      <c r="DR289" s="133"/>
      <c r="EB289" s="133"/>
      <c r="EL289" s="133"/>
      <c r="EV289" s="133"/>
      <c r="FF289" s="133"/>
      <c r="FP289" s="133"/>
      <c r="FZ289" s="133"/>
      <c r="GJ289" s="133"/>
      <c r="GT289" s="133"/>
      <c r="HD289" s="133"/>
      <c r="HN289" s="133"/>
      <c r="HX289" s="133"/>
      <c r="IH289" s="133"/>
    </row>
    <row xmlns:x14ac="http://schemas.microsoft.com/office/spreadsheetml/2009/9/ac" r="290" s="3" customFormat="true" x14ac:dyDescent="0.25">
      <c r="A290" s="389"/>
      <c r="B290" s="133"/>
      <c r="L290" s="133"/>
      <c r="V290" s="133"/>
      <c r="AF290" s="133"/>
      <c r="AP290" s="133"/>
      <c r="AZ290" s="133"/>
      <c r="BJ290" s="133"/>
      <c r="BK290" s="133"/>
      <c r="BT290" s="133"/>
      <c r="CD290" s="133"/>
      <c r="CN290" s="133"/>
      <c r="CX290" s="133"/>
      <c r="DH290" s="133"/>
      <c r="DR290" s="133"/>
      <c r="EB290" s="133"/>
      <c r="EL290" s="133"/>
      <c r="EV290" s="133"/>
      <c r="FF290" s="133"/>
      <c r="FP290" s="133"/>
      <c r="FZ290" s="133"/>
      <c r="GJ290" s="133"/>
      <c r="GT290" s="133"/>
      <c r="HD290" s="133"/>
      <c r="HN290" s="133"/>
      <c r="HX290" s="133"/>
      <c r="IH290" s="133"/>
    </row>
    <row xmlns:x14ac="http://schemas.microsoft.com/office/spreadsheetml/2009/9/ac" r="291" s="3" customFormat="true" x14ac:dyDescent="0.25">
      <c r="A291" s="389"/>
      <c r="B291" s="133"/>
      <c r="L291" s="133"/>
      <c r="V291" s="133"/>
      <c r="AF291" s="133"/>
      <c r="AP291" s="133"/>
      <c r="AZ291" s="133"/>
      <c r="BJ291" s="133"/>
      <c r="BK291" s="133"/>
      <c r="BT291" s="133"/>
      <c r="CD291" s="133"/>
      <c r="CN291" s="133"/>
      <c r="CX291" s="133"/>
      <c r="DH291" s="133"/>
      <c r="DR291" s="133"/>
      <c r="EB291" s="133"/>
      <c r="EL291" s="133"/>
      <c r="EV291" s="133"/>
      <c r="FF291" s="133"/>
      <c r="FP291" s="133"/>
      <c r="FZ291" s="133"/>
      <c r="GJ291" s="133"/>
      <c r="GT291" s="133"/>
      <c r="HD291" s="133"/>
      <c r="HN291" s="133"/>
      <c r="HX291" s="133"/>
      <c r="IH291" s="133"/>
    </row>
    <row xmlns:x14ac="http://schemas.microsoft.com/office/spreadsheetml/2009/9/ac" r="292" s="3" customFormat="true" x14ac:dyDescent="0.25">
      <c r="A292" s="389"/>
      <c r="B292" s="133"/>
      <c r="L292" s="133"/>
      <c r="V292" s="133"/>
      <c r="AF292" s="133"/>
      <c r="AP292" s="133"/>
      <c r="AZ292" s="133"/>
      <c r="BJ292" s="133"/>
      <c r="BK292" s="133"/>
      <c r="BT292" s="133"/>
      <c r="CD292" s="133"/>
      <c r="CN292" s="133"/>
      <c r="CX292" s="133"/>
      <c r="DH292" s="133"/>
      <c r="DR292" s="133"/>
      <c r="EB292" s="133"/>
      <c r="EL292" s="133"/>
      <c r="EV292" s="133"/>
      <c r="FF292" s="133"/>
      <c r="FP292" s="133"/>
      <c r="FZ292" s="133"/>
      <c r="GJ292" s="133"/>
      <c r="GT292" s="133"/>
      <c r="HD292" s="133"/>
      <c r="HN292" s="133"/>
      <c r="HX292" s="133"/>
      <c r="IH292" s="133"/>
    </row>
    <row xmlns:x14ac="http://schemas.microsoft.com/office/spreadsheetml/2009/9/ac" r="293" s="3" customFormat="true" x14ac:dyDescent="0.25">
      <c r="A293" s="389"/>
      <c r="B293" s="133"/>
      <c r="L293" s="133"/>
      <c r="V293" s="133"/>
      <c r="AF293" s="133"/>
      <c r="AP293" s="133"/>
      <c r="AZ293" s="133"/>
      <c r="BJ293" s="133"/>
      <c r="BK293" s="133"/>
      <c r="BT293" s="133"/>
      <c r="CD293" s="133"/>
      <c r="CN293" s="133"/>
      <c r="CX293" s="133"/>
      <c r="DH293" s="133"/>
      <c r="DR293" s="133"/>
      <c r="EB293" s="133"/>
      <c r="EL293" s="133"/>
      <c r="EV293" s="133"/>
      <c r="FF293" s="133"/>
      <c r="FP293" s="133"/>
      <c r="FZ293" s="133"/>
      <c r="GJ293" s="133"/>
      <c r="GT293" s="133"/>
      <c r="HD293" s="133"/>
      <c r="HN293" s="133"/>
      <c r="HX293" s="133"/>
      <c r="IH293" s="133"/>
    </row>
    <row xmlns:x14ac="http://schemas.microsoft.com/office/spreadsheetml/2009/9/ac" r="294" s="3" customFormat="true" x14ac:dyDescent="0.25">
      <c r="A294" s="389"/>
      <c r="B294" s="133"/>
      <c r="L294" s="133"/>
      <c r="V294" s="133"/>
      <c r="AF294" s="133"/>
      <c r="AP294" s="133"/>
      <c r="AZ294" s="133"/>
      <c r="BJ294" s="133"/>
      <c r="BK294" s="133"/>
      <c r="BT294" s="133"/>
      <c r="CD294" s="133"/>
      <c r="CN294" s="133"/>
      <c r="CX294" s="133"/>
      <c r="DH294" s="133"/>
      <c r="DR294" s="133"/>
      <c r="EB294" s="133"/>
      <c r="EL294" s="133"/>
      <c r="EV294" s="133"/>
      <c r="FF294" s="133"/>
      <c r="FP294" s="133"/>
      <c r="FZ294" s="133"/>
      <c r="GJ294" s="133"/>
      <c r="GT294" s="133"/>
      <c r="HD294" s="133"/>
      <c r="HN294" s="133"/>
      <c r="HX294" s="133"/>
      <c r="IH294" s="133"/>
    </row>
    <row xmlns:x14ac="http://schemas.microsoft.com/office/spreadsheetml/2009/9/ac" r="295" s="3" customFormat="true" x14ac:dyDescent="0.25">
      <c r="A295" s="389"/>
      <c r="B295" s="133"/>
      <c r="L295" s="133"/>
      <c r="V295" s="133"/>
      <c r="AF295" s="133"/>
      <c r="AP295" s="133"/>
      <c r="AZ295" s="133"/>
      <c r="BJ295" s="133"/>
      <c r="BK295" s="133"/>
      <c r="BT295" s="133"/>
      <c r="CD295" s="133"/>
      <c r="CN295" s="133"/>
      <c r="CX295" s="133"/>
      <c r="DH295" s="133"/>
      <c r="DR295" s="133"/>
      <c r="EB295" s="133"/>
      <c r="EL295" s="133"/>
      <c r="EV295" s="133"/>
      <c r="FF295" s="133"/>
      <c r="FP295" s="133"/>
      <c r="FZ295" s="133"/>
      <c r="GJ295" s="133"/>
      <c r="GT295" s="133"/>
      <c r="HD295" s="133"/>
      <c r="HN295" s="133"/>
      <c r="HX295" s="133"/>
      <c r="IH295" s="133"/>
    </row>
    <row xmlns:x14ac="http://schemas.microsoft.com/office/spreadsheetml/2009/9/ac" r="296" s="3" customFormat="true" x14ac:dyDescent="0.25">
      <c r="A296" s="389"/>
      <c r="B296" s="133"/>
      <c r="L296" s="133"/>
      <c r="V296" s="133"/>
      <c r="AF296" s="133"/>
      <c r="AP296" s="133"/>
      <c r="AZ296" s="133"/>
      <c r="BJ296" s="133"/>
      <c r="BK296" s="133"/>
      <c r="BT296" s="133"/>
      <c r="CD296" s="133"/>
      <c r="CN296" s="133"/>
      <c r="CX296" s="133"/>
      <c r="DH296" s="133"/>
      <c r="DR296" s="133"/>
      <c r="EB296" s="133"/>
      <c r="EL296" s="133"/>
      <c r="EV296" s="133"/>
      <c r="FF296" s="133"/>
      <c r="FP296" s="133"/>
      <c r="FZ296" s="133"/>
      <c r="GJ296" s="133"/>
      <c r="GT296" s="133"/>
      <c r="HD296" s="133"/>
      <c r="HN296" s="133"/>
      <c r="HX296" s="133"/>
      <c r="IH296" s="133"/>
    </row>
    <row xmlns:x14ac="http://schemas.microsoft.com/office/spreadsheetml/2009/9/ac" r="297" s="3" customFormat="true" x14ac:dyDescent="0.25">
      <c r="A297" s="389"/>
      <c r="B297" s="133"/>
      <c r="L297" s="133"/>
      <c r="V297" s="133"/>
      <c r="AF297" s="133"/>
      <c r="AP297" s="133"/>
      <c r="AZ297" s="133"/>
      <c r="BJ297" s="133"/>
      <c r="BK297" s="133"/>
      <c r="BT297" s="133"/>
      <c r="CD297" s="133"/>
      <c r="CN297" s="133"/>
      <c r="CX297" s="133"/>
      <c r="DH297" s="133"/>
      <c r="DR297" s="133"/>
      <c r="EB297" s="133"/>
      <c r="EL297" s="133"/>
      <c r="EV297" s="133"/>
      <c r="FF297" s="133"/>
      <c r="FP297" s="133"/>
      <c r="FZ297" s="133"/>
      <c r="GJ297" s="133"/>
      <c r="GT297" s="133"/>
      <c r="HD297" s="133"/>
      <c r="HN297" s="133"/>
      <c r="HX297" s="133"/>
      <c r="IH297" s="133"/>
    </row>
    <row xmlns:x14ac="http://schemas.microsoft.com/office/spreadsheetml/2009/9/ac" r="298" s="3" customFormat="true" x14ac:dyDescent="0.25">
      <c r="A298" s="389"/>
      <c r="B298" s="133"/>
      <c r="L298" s="133"/>
      <c r="V298" s="133"/>
      <c r="AF298" s="133"/>
      <c r="AP298" s="133"/>
      <c r="AZ298" s="133"/>
      <c r="BJ298" s="133"/>
      <c r="BK298" s="133"/>
      <c r="BT298" s="133"/>
      <c r="CD298" s="133"/>
      <c r="CN298" s="133"/>
      <c r="CX298" s="133"/>
      <c r="DH298" s="133"/>
      <c r="DR298" s="133"/>
      <c r="EB298" s="133"/>
      <c r="EL298" s="133"/>
      <c r="EV298" s="133"/>
      <c r="FF298" s="133"/>
      <c r="FP298" s="133"/>
      <c r="FZ298" s="133"/>
      <c r="GJ298" s="133"/>
      <c r="GT298" s="133"/>
      <c r="HD298" s="133"/>
      <c r="HN298" s="133"/>
      <c r="HX298" s="133"/>
      <c r="IH298" s="133"/>
    </row>
    <row xmlns:x14ac="http://schemas.microsoft.com/office/spreadsheetml/2009/9/ac" r="299" s="3" customFormat="true" x14ac:dyDescent="0.25">
      <c r="A299" s="389"/>
      <c r="B299" s="133"/>
      <c r="L299" s="133"/>
      <c r="V299" s="133"/>
      <c r="AF299" s="133"/>
      <c r="AP299" s="133"/>
      <c r="AZ299" s="133"/>
      <c r="BJ299" s="133"/>
      <c r="BK299" s="133"/>
      <c r="BT299" s="133"/>
      <c r="CD299" s="133"/>
      <c r="CN299" s="133"/>
      <c r="CX299" s="133"/>
      <c r="DH299" s="133"/>
      <c r="DR299" s="133"/>
      <c r="EB299" s="133"/>
      <c r="EL299" s="133"/>
      <c r="EV299" s="133"/>
      <c r="FF299" s="133"/>
      <c r="FP299" s="133"/>
      <c r="FZ299" s="133"/>
      <c r="GJ299" s="133"/>
      <c r="GT299" s="133"/>
      <c r="HD299" s="133"/>
      <c r="HN299" s="133"/>
      <c r="HX299" s="133"/>
      <c r="IH299" s="133"/>
    </row>
    <row xmlns:x14ac="http://schemas.microsoft.com/office/spreadsheetml/2009/9/ac" r="300" s="3" customFormat="true" x14ac:dyDescent="0.25">
      <c r="A300" s="389"/>
      <c r="B300" s="133"/>
      <c r="L300" s="133"/>
      <c r="V300" s="133"/>
      <c r="AF300" s="133"/>
      <c r="AP300" s="133"/>
      <c r="AZ300" s="133"/>
      <c r="BJ300" s="133"/>
      <c r="BK300" s="133"/>
      <c r="BT300" s="133"/>
      <c r="CD300" s="133"/>
      <c r="CN300" s="133"/>
      <c r="CX300" s="133"/>
      <c r="DH300" s="133"/>
      <c r="DR300" s="133"/>
      <c r="EB300" s="133"/>
      <c r="EL300" s="133"/>
      <c r="EV300" s="133"/>
      <c r="FF300" s="133"/>
      <c r="FP300" s="133"/>
      <c r="FZ300" s="133"/>
      <c r="GJ300" s="133"/>
      <c r="GT300" s="133"/>
      <c r="HD300" s="133"/>
      <c r="HN300" s="133"/>
      <c r="HX300" s="133"/>
      <c r="IH300" s="133"/>
    </row>
    <row xmlns:x14ac="http://schemas.microsoft.com/office/spreadsheetml/2009/9/ac" r="301" s="3" customFormat="true" x14ac:dyDescent="0.25">
      <c r="A301" s="389"/>
      <c r="B301" s="133"/>
      <c r="L301" s="133"/>
      <c r="V301" s="133"/>
      <c r="AF301" s="133"/>
      <c r="AP301" s="133"/>
      <c r="AZ301" s="133"/>
      <c r="BJ301" s="133"/>
      <c r="BK301" s="133"/>
      <c r="BT301" s="133"/>
      <c r="CD301" s="133"/>
      <c r="CN301" s="133"/>
      <c r="CX301" s="133"/>
      <c r="DH301" s="133"/>
      <c r="DR301" s="133"/>
      <c r="EB301" s="133"/>
      <c r="EL301" s="133"/>
      <c r="EV301" s="133"/>
      <c r="FF301" s="133"/>
      <c r="FP301" s="133"/>
      <c r="FZ301" s="133"/>
      <c r="GJ301" s="133"/>
      <c r="GT301" s="133"/>
      <c r="HD301" s="133"/>
      <c r="HN301" s="133"/>
      <c r="HX301" s="133"/>
      <c r="IH301" s="133"/>
    </row>
    <row xmlns:x14ac="http://schemas.microsoft.com/office/spreadsheetml/2009/9/ac" r="302" s="3" customFormat="true" x14ac:dyDescent="0.25">
      <c r="A302" s="389"/>
      <c r="B302" s="133"/>
      <c r="L302" s="133"/>
      <c r="V302" s="133"/>
      <c r="AF302" s="133"/>
      <c r="AP302" s="133"/>
      <c r="AZ302" s="133"/>
      <c r="BJ302" s="133"/>
      <c r="BK302" s="133"/>
      <c r="BT302" s="133"/>
      <c r="CD302" s="133"/>
      <c r="CN302" s="133"/>
      <c r="CX302" s="133"/>
      <c r="DH302" s="133"/>
      <c r="DR302" s="133"/>
      <c r="EB302" s="133"/>
      <c r="EL302" s="133"/>
      <c r="EV302" s="133"/>
      <c r="FF302" s="133"/>
      <c r="FP302" s="133"/>
      <c r="FZ302" s="133"/>
      <c r="GJ302" s="133"/>
      <c r="GT302" s="133"/>
      <c r="HD302" s="133"/>
      <c r="HN302" s="133"/>
      <c r="HX302" s="133"/>
      <c r="IH302" s="133"/>
    </row>
    <row xmlns:x14ac="http://schemas.microsoft.com/office/spreadsheetml/2009/9/ac" r="303" s="3" customFormat="true" x14ac:dyDescent="0.25">
      <c r="A303" s="389"/>
      <c r="B303" s="133"/>
      <c r="L303" s="133"/>
      <c r="V303" s="133"/>
      <c r="AF303" s="133"/>
      <c r="AP303" s="133"/>
      <c r="AZ303" s="133"/>
      <c r="BJ303" s="133"/>
      <c r="BK303" s="133"/>
      <c r="BT303" s="133"/>
      <c r="CD303" s="133"/>
      <c r="CN303" s="133"/>
      <c r="CX303" s="133"/>
      <c r="DH303" s="133"/>
      <c r="DR303" s="133"/>
      <c r="EB303" s="133"/>
      <c r="EL303" s="133"/>
      <c r="EV303" s="133"/>
      <c r="FF303" s="133"/>
      <c r="FP303" s="133"/>
      <c r="FZ303" s="133"/>
      <c r="GJ303" s="133"/>
      <c r="GT303" s="133"/>
      <c r="HD303" s="133"/>
      <c r="HN303" s="133"/>
      <c r="HX303" s="133"/>
      <c r="IH303" s="133"/>
    </row>
    <row xmlns:x14ac="http://schemas.microsoft.com/office/spreadsheetml/2009/9/ac" r="304" s="3" customFormat="true" x14ac:dyDescent="0.25">
      <c r="A304" s="389"/>
      <c r="B304" s="133"/>
      <c r="L304" s="133"/>
      <c r="V304" s="133"/>
      <c r="AF304" s="133"/>
      <c r="AP304" s="133"/>
      <c r="AZ304" s="133"/>
      <c r="BJ304" s="133"/>
      <c r="BK304" s="133"/>
      <c r="BT304" s="133"/>
      <c r="CD304" s="133"/>
      <c r="CN304" s="133"/>
      <c r="CX304" s="133"/>
      <c r="DH304" s="133"/>
      <c r="DR304" s="133"/>
      <c r="EB304" s="133"/>
      <c r="EL304" s="133"/>
      <c r="EV304" s="133"/>
      <c r="FF304" s="133"/>
      <c r="FP304" s="133"/>
      <c r="FZ304" s="133"/>
      <c r="GJ304" s="133"/>
      <c r="GT304" s="133"/>
      <c r="HD304" s="133"/>
      <c r="HN304" s="133"/>
      <c r="HX304" s="133"/>
      <c r="IH304" s="133"/>
    </row>
    <row xmlns:x14ac="http://schemas.microsoft.com/office/spreadsheetml/2009/9/ac" r="305" s="3" customFormat="true" x14ac:dyDescent="0.25">
      <c r="A305" s="389"/>
      <c r="B305" s="133"/>
      <c r="L305" s="133"/>
      <c r="V305" s="133"/>
      <c r="AF305" s="133"/>
      <c r="AP305" s="133"/>
      <c r="AZ305" s="133"/>
      <c r="BJ305" s="133"/>
      <c r="BK305" s="133"/>
      <c r="BT305" s="133"/>
      <c r="CD305" s="133"/>
      <c r="CN305" s="133"/>
      <c r="CX305" s="133"/>
      <c r="DH305" s="133"/>
      <c r="DR305" s="133"/>
      <c r="EB305" s="133"/>
      <c r="EL305" s="133"/>
      <c r="EV305" s="133"/>
      <c r="FF305" s="133"/>
      <c r="FP305" s="133"/>
      <c r="FZ305" s="133"/>
      <c r="GJ305" s="133"/>
      <c r="GT305" s="133"/>
      <c r="HD305" s="133"/>
      <c r="HN305" s="133"/>
      <c r="HX305" s="133"/>
      <c r="IH305" s="133"/>
    </row>
    <row xmlns:x14ac="http://schemas.microsoft.com/office/spreadsheetml/2009/9/ac" r="306" s="3" customFormat="true" x14ac:dyDescent="0.25">
      <c r="A306" s="389"/>
      <c r="B306" s="133"/>
      <c r="L306" s="133"/>
      <c r="V306" s="133"/>
      <c r="AF306" s="133"/>
      <c r="AP306" s="133"/>
      <c r="AZ306" s="133"/>
      <c r="BJ306" s="133"/>
      <c r="BK306" s="133"/>
      <c r="BT306" s="133"/>
      <c r="CD306" s="133"/>
      <c r="CN306" s="133"/>
      <c r="CX306" s="133"/>
      <c r="DH306" s="133"/>
      <c r="DR306" s="133"/>
      <c r="EB306" s="133"/>
      <c r="EL306" s="133"/>
      <c r="EV306" s="133"/>
      <c r="FF306" s="133"/>
      <c r="FP306" s="133"/>
      <c r="FZ306" s="133"/>
      <c r="GJ306" s="133"/>
      <c r="GT306" s="133"/>
      <c r="HD306" s="133"/>
      <c r="HN306" s="133"/>
      <c r="HX306" s="133"/>
      <c r="IH306" s="133"/>
    </row>
    <row xmlns:x14ac="http://schemas.microsoft.com/office/spreadsheetml/2009/9/ac" r="307" s="3" customFormat="true" x14ac:dyDescent="0.25">
      <c r="A307" s="389"/>
      <c r="B307" s="133"/>
      <c r="L307" s="133"/>
      <c r="V307" s="133"/>
      <c r="AF307" s="133"/>
      <c r="AP307" s="133"/>
      <c r="AZ307" s="133"/>
      <c r="BJ307" s="133"/>
      <c r="BK307" s="133"/>
      <c r="BT307" s="133"/>
      <c r="CD307" s="133"/>
      <c r="CN307" s="133"/>
      <c r="CX307" s="133"/>
      <c r="DH307" s="133"/>
      <c r="DR307" s="133"/>
      <c r="EB307" s="133"/>
      <c r="EL307" s="133"/>
      <c r="EV307" s="133"/>
      <c r="FF307" s="133"/>
      <c r="FP307" s="133"/>
      <c r="FZ307" s="133"/>
      <c r="GJ307" s="133"/>
      <c r="GT307" s="133"/>
      <c r="HD307" s="133"/>
      <c r="HN307" s="133"/>
      <c r="HX307" s="133"/>
      <c r="IH307" s="133"/>
    </row>
    <row xmlns:x14ac="http://schemas.microsoft.com/office/spreadsheetml/2009/9/ac" r="308" s="3" customFormat="true" x14ac:dyDescent="0.25">
      <c r="A308" s="389"/>
      <c r="B308" s="133"/>
      <c r="L308" s="133"/>
      <c r="V308" s="133"/>
      <c r="AF308" s="133"/>
      <c r="AP308" s="133"/>
      <c r="AZ308" s="133"/>
      <c r="BJ308" s="133"/>
      <c r="BK308" s="133"/>
      <c r="BT308" s="133"/>
      <c r="CD308" s="133"/>
      <c r="CN308" s="133"/>
      <c r="CX308" s="133"/>
      <c r="DH308" s="133"/>
      <c r="DR308" s="133"/>
      <c r="EB308" s="133"/>
      <c r="EL308" s="133"/>
      <c r="EV308" s="133"/>
      <c r="FF308" s="133"/>
      <c r="FP308" s="133"/>
      <c r="FZ308" s="133"/>
      <c r="GJ308" s="133"/>
      <c r="GT308" s="133"/>
      <c r="HD308" s="133"/>
      <c r="HN308" s="133"/>
      <c r="HX308" s="133"/>
      <c r="IH308" s="133"/>
    </row>
    <row xmlns:x14ac="http://schemas.microsoft.com/office/spreadsheetml/2009/9/ac" r="309" s="3" customFormat="true" x14ac:dyDescent="0.25">
      <c r="A309" s="389"/>
      <c r="B309" s="133"/>
      <c r="L309" s="133"/>
      <c r="V309" s="133"/>
      <c r="AF309" s="133"/>
      <c r="AP309" s="133"/>
      <c r="AZ309" s="133"/>
      <c r="BJ309" s="133"/>
      <c r="BK309" s="133"/>
      <c r="BT309" s="133"/>
      <c r="CD309" s="133"/>
      <c r="CN309" s="133"/>
      <c r="CX309" s="133"/>
      <c r="DH309" s="133"/>
      <c r="DR309" s="133"/>
      <c r="EB309" s="133"/>
      <c r="EL309" s="133"/>
      <c r="EV309" s="133"/>
      <c r="FF309" s="133"/>
      <c r="FP309" s="133"/>
      <c r="FZ309" s="133"/>
      <c r="GJ309" s="133"/>
      <c r="GT309" s="133"/>
      <c r="HD309" s="133"/>
      <c r="HN309" s="133"/>
      <c r="HX309" s="133"/>
      <c r="IH309" s="133"/>
    </row>
    <row xmlns:x14ac="http://schemas.microsoft.com/office/spreadsheetml/2009/9/ac" r="310" s="3" customFormat="true" x14ac:dyDescent="0.25">
      <c r="A310" s="389"/>
      <c r="B310" s="133"/>
      <c r="L310" s="133"/>
      <c r="V310" s="133"/>
      <c r="AF310" s="133"/>
      <c r="AP310" s="133"/>
      <c r="AZ310" s="133"/>
      <c r="BJ310" s="133"/>
      <c r="BK310" s="133"/>
      <c r="BT310" s="133"/>
      <c r="CD310" s="133"/>
      <c r="CN310" s="133"/>
      <c r="CX310" s="133"/>
      <c r="DH310" s="133"/>
      <c r="DR310" s="133"/>
      <c r="EB310" s="133"/>
      <c r="EL310" s="133"/>
      <c r="EV310" s="133"/>
      <c r="FF310" s="133"/>
      <c r="FP310" s="133"/>
      <c r="FZ310" s="133"/>
      <c r="GJ310" s="133"/>
      <c r="GT310" s="133"/>
      <c r="HD310" s="133"/>
      <c r="HN310" s="133"/>
      <c r="HX310" s="133"/>
      <c r="IH310" s="133"/>
    </row>
    <row xmlns:x14ac="http://schemas.microsoft.com/office/spreadsheetml/2009/9/ac" r="311" s="3" customFormat="true" x14ac:dyDescent="0.25">
      <c r="A311" s="389"/>
      <c r="B311" s="133"/>
      <c r="L311" s="133"/>
      <c r="V311" s="133"/>
      <c r="AF311" s="133"/>
      <c r="AP311" s="133"/>
      <c r="AZ311" s="133"/>
      <c r="BJ311" s="133"/>
      <c r="BK311" s="133"/>
      <c r="BT311" s="133"/>
      <c r="CD311" s="133"/>
      <c r="CN311" s="133"/>
      <c r="CX311" s="133"/>
      <c r="DH311" s="133"/>
      <c r="DR311" s="133"/>
      <c r="EB311" s="133"/>
      <c r="EL311" s="133"/>
      <c r="EV311" s="133"/>
      <c r="FF311" s="133"/>
      <c r="FP311" s="133"/>
      <c r="FZ311" s="133"/>
      <c r="GJ311" s="133"/>
      <c r="GT311" s="133"/>
      <c r="HD311" s="133"/>
      <c r="HN311" s="133"/>
      <c r="HX311" s="133"/>
      <c r="IH311" s="133"/>
    </row>
    <row xmlns:x14ac="http://schemas.microsoft.com/office/spreadsheetml/2009/9/ac" r="312" s="3" customFormat="true" x14ac:dyDescent="0.25">
      <c r="A312" s="389"/>
      <c r="B312" s="133"/>
      <c r="L312" s="133"/>
      <c r="V312" s="133"/>
      <c r="AF312" s="133"/>
      <c r="AP312" s="133"/>
      <c r="AZ312" s="133"/>
      <c r="BJ312" s="133"/>
      <c r="BK312" s="133"/>
      <c r="BT312" s="133"/>
      <c r="CD312" s="133"/>
      <c r="CN312" s="133"/>
      <c r="CX312" s="133"/>
      <c r="DH312" s="133"/>
      <c r="DR312" s="133"/>
      <c r="EB312" s="133"/>
      <c r="EL312" s="133"/>
      <c r="EV312" s="133"/>
      <c r="FF312" s="133"/>
      <c r="FP312" s="133"/>
      <c r="FZ312" s="133"/>
      <c r="GJ312" s="133"/>
      <c r="GT312" s="133"/>
      <c r="HD312" s="133"/>
      <c r="HN312" s="133"/>
      <c r="HX312" s="133"/>
      <c r="IH312" s="133"/>
    </row>
    <row xmlns:x14ac="http://schemas.microsoft.com/office/spreadsheetml/2009/9/ac" r="313" s="3" customFormat="true" x14ac:dyDescent="0.25">
      <c r="A313" s="389"/>
      <c r="B313" s="133"/>
      <c r="L313" s="133"/>
      <c r="V313" s="133"/>
      <c r="AF313" s="133"/>
      <c r="AP313" s="133"/>
      <c r="AZ313" s="133"/>
      <c r="BJ313" s="133"/>
      <c r="BK313" s="133"/>
      <c r="BT313" s="133"/>
      <c r="CD313" s="133"/>
      <c r="CN313" s="133"/>
      <c r="CX313" s="133"/>
      <c r="DH313" s="133"/>
      <c r="DR313" s="133"/>
      <c r="EB313" s="133"/>
      <c r="EL313" s="133"/>
      <c r="EV313" s="133"/>
      <c r="FF313" s="133"/>
      <c r="FP313" s="133"/>
      <c r="FZ313" s="133"/>
      <c r="GJ313" s="133"/>
      <c r="GT313" s="133"/>
      <c r="HD313" s="133"/>
      <c r="HN313" s="133"/>
      <c r="HX313" s="133"/>
      <c r="IH313" s="133"/>
    </row>
    <row xmlns:x14ac="http://schemas.microsoft.com/office/spreadsheetml/2009/9/ac" r="314" s="3" customFormat="true" x14ac:dyDescent="0.25">
      <c r="A314" s="389"/>
      <c r="B314" s="133"/>
      <c r="L314" s="133"/>
      <c r="V314" s="133"/>
      <c r="AF314" s="133"/>
      <c r="AP314" s="133"/>
      <c r="AZ314" s="133"/>
      <c r="BJ314" s="133"/>
      <c r="BK314" s="133"/>
      <c r="BT314" s="133"/>
      <c r="CD314" s="133"/>
      <c r="CN314" s="133"/>
      <c r="CX314" s="133"/>
      <c r="DH314" s="133"/>
      <c r="DR314" s="133"/>
      <c r="EB314" s="133"/>
      <c r="EL314" s="133"/>
      <c r="EV314" s="133"/>
      <c r="FF314" s="133"/>
      <c r="FP314" s="133"/>
      <c r="FZ314" s="133"/>
      <c r="GJ314" s="133"/>
      <c r="GT314" s="133"/>
      <c r="HD314" s="133"/>
      <c r="HN314" s="133"/>
      <c r="HX314" s="133"/>
      <c r="IH314" s="133"/>
    </row>
    <row xmlns:x14ac="http://schemas.microsoft.com/office/spreadsheetml/2009/9/ac" r="315" s="3" customFormat="true" x14ac:dyDescent="0.25">
      <c r="A315" s="389"/>
      <c r="B315" s="133"/>
      <c r="L315" s="133"/>
      <c r="V315" s="133"/>
      <c r="AF315" s="133"/>
      <c r="AP315" s="133"/>
      <c r="AZ315" s="133"/>
      <c r="BJ315" s="133"/>
      <c r="BK315" s="133"/>
      <c r="BT315" s="133"/>
      <c r="CD315" s="133"/>
      <c r="CN315" s="133"/>
      <c r="CX315" s="133"/>
      <c r="DH315" s="133"/>
      <c r="DR315" s="133"/>
      <c r="EB315" s="133"/>
      <c r="EL315" s="133"/>
      <c r="EV315" s="133"/>
      <c r="FF315" s="133"/>
      <c r="FP315" s="133"/>
      <c r="FZ315" s="133"/>
      <c r="GJ315" s="133"/>
      <c r="GT315" s="133"/>
      <c r="HD315" s="133"/>
      <c r="HN315" s="133"/>
      <c r="HX315" s="133"/>
      <c r="IH315" s="133"/>
    </row>
    <row xmlns:x14ac="http://schemas.microsoft.com/office/spreadsheetml/2009/9/ac" r="316" s="3" customFormat="true" x14ac:dyDescent="0.25">
      <c r="A316" s="389"/>
      <c r="B316" s="133"/>
      <c r="L316" s="133"/>
      <c r="V316" s="133"/>
      <c r="AF316" s="133"/>
      <c r="AP316" s="133"/>
      <c r="AZ316" s="133"/>
      <c r="BJ316" s="133"/>
      <c r="BK316" s="133"/>
      <c r="BT316" s="133"/>
      <c r="CD316" s="133"/>
      <c r="CN316" s="133"/>
      <c r="CX316" s="133"/>
      <c r="DH316" s="133"/>
      <c r="DR316" s="133"/>
      <c r="EB316" s="133"/>
      <c r="EL316" s="133"/>
      <c r="EV316" s="133"/>
      <c r="FF316" s="133"/>
      <c r="FP316" s="133"/>
      <c r="FZ316" s="133"/>
      <c r="GJ316" s="133"/>
      <c r="GT316" s="133"/>
      <c r="HD316" s="133"/>
      <c r="HN316" s="133"/>
      <c r="HX316" s="133"/>
      <c r="IH316" s="133"/>
    </row>
    <row xmlns:x14ac="http://schemas.microsoft.com/office/spreadsheetml/2009/9/ac" r="317" s="3" customFormat="true" x14ac:dyDescent="0.25">
      <c r="A317" s="389"/>
      <c r="B317" s="133"/>
      <c r="L317" s="133"/>
      <c r="V317" s="133"/>
      <c r="AF317" s="133"/>
      <c r="AP317" s="133"/>
      <c r="AZ317" s="133"/>
      <c r="BJ317" s="133"/>
      <c r="BK317" s="133"/>
      <c r="BT317" s="133"/>
      <c r="CD317" s="133"/>
      <c r="CN317" s="133"/>
      <c r="CX317" s="133"/>
      <c r="DH317" s="133"/>
      <c r="DR317" s="133"/>
      <c r="EB317" s="133"/>
      <c r="EL317" s="133"/>
      <c r="EV317" s="133"/>
      <c r="FF317" s="133"/>
      <c r="FP317" s="133"/>
      <c r="FZ317" s="133"/>
      <c r="GJ317" s="133"/>
      <c r="GT317" s="133"/>
      <c r="HD317" s="133"/>
      <c r="HN317" s="133"/>
      <c r="HX317" s="133"/>
      <c r="IH317" s="133"/>
    </row>
    <row xmlns:x14ac="http://schemas.microsoft.com/office/spreadsheetml/2009/9/ac" r="318" s="3" customFormat="true" x14ac:dyDescent="0.25">
      <c r="A318" s="389"/>
      <c r="B318" s="133"/>
      <c r="L318" s="133"/>
      <c r="V318" s="133"/>
      <c r="AF318" s="133"/>
      <c r="AP318" s="133"/>
      <c r="AZ318" s="133"/>
      <c r="BJ318" s="133"/>
      <c r="BK318" s="133"/>
      <c r="BT318" s="133"/>
      <c r="CD318" s="133"/>
      <c r="CN318" s="133"/>
      <c r="CX318" s="133"/>
      <c r="DH318" s="133"/>
      <c r="DR318" s="133"/>
      <c r="EB318" s="133"/>
      <c r="EL318" s="133"/>
      <c r="EV318" s="133"/>
      <c r="FF318" s="133"/>
      <c r="FP318" s="133"/>
      <c r="FZ318" s="133"/>
      <c r="GJ318" s="133"/>
      <c r="GT318" s="133"/>
      <c r="HD318" s="133"/>
      <c r="HN318" s="133"/>
      <c r="HX318" s="133"/>
      <c r="IH318" s="133"/>
    </row>
    <row xmlns:x14ac="http://schemas.microsoft.com/office/spreadsheetml/2009/9/ac" r="319" s="3" customFormat="true" x14ac:dyDescent="0.25">
      <c r="A319" s="389"/>
      <c r="B319" s="133"/>
      <c r="L319" s="133"/>
      <c r="V319" s="133"/>
      <c r="AF319" s="133"/>
      <c r="AP319" s="133"/>
      <c r="AZ319" s="133"/>
      <c r="BJ319" s="133"/>
      <c r="BK319" s="133"/>
      <c r="BT319" s="133"/>
      <c r="CD319" s="133"/>
      <c r="CN319" s="133"/>
      <c r="CX319" s="133"/>
      <c r="DH319" s="133"/>
      <c r="DR319" s="133"/>
      <c r="EB319" s="133"/>
      <c r="EL319" s="133"/>
      <c r="EV319" s="133"/>
      <c r="FF319" s="133"/>
      <c r="FP319" s="133"/>
      <c r="FZ319" s="133"/>
      <c r="GJ319" s="133"/>
      <c r="GT319" s="133"/>
      <c r="HD319" s="133"/>
      <c r="HN319" s="133"/>
      <c r="HX319" s="133"/>
      <c r="IH319" s="133"/>
    </row>
    <row xmlns:x14ac="http://schemas.microsoft.com/office/spreadsheetml/2009/9/ac" r="320" s="3" customFormat="true" x14ac:dyDescent="0.25">
      <c r="A320" s="389"/>
      <c r="B320" s="133"/>
      <c r="L320" s="133"/>
      <c r="V320" s="133"/>
      <c r="AF320" s="133"/>
      <c r="AP320" s="133"/>
      <c r="AZ320" s="133"/>
      <c r="BJ320" s="133"/>
      <c r="BK320" s="133"/>
      <c r="BT320" s="133"/>
      <c r="CD320" s="133"/>
      <c r="CN320" s="133"/>
      <c r="CX320" s="133"/>
      <c r="DH320" s="133"/>
      <c r="DR320" s="133"/>
      <c r="EB320" s="133"/>
      <c r="EL320" s="133"/>
      <c r="EV320" s="133"/>
      <c r="FF320" s="133"/>
      <c r="FP320" s="133"/>
      <c r="FZ320" s="133"/>
      <c r="GJ320" s="133"/>
      <c r="GT320" s="133"/>
      <c r="HD320" s="133"/>
      <c r="HN320" s="133"/>
      <c r="HX320" s="133"/>
      <c r="IH320" s="133"/>
    </row>
    <row xmlns:x14ac="http://schemas.microsoft.com/office/spreadsheetml/2009/9/ac" r="321" s="3" customFormat="true" x14ac:dyDescent="0.25">
      <c r="A321" s="389"/>
      <c r="B321" s="133"/>
      <c r="L321" s="133"/>
      <c r="V321" s="133"/>
      <c r="AF321" s="133"/>
      <c r="AP321" s="133"/>
      <c r="AZ321" s="133"/>
      <c r="BJ321" s="133"/>
      <c r="BK321" s="133"/>
      <c r="BT321" s="133"/>
      <c r="CD321" s="133"/>
      <c r="CN321" s="133"/>
      <c r="CX321" s="133"/>
      <c r="DH321" s="133"/>
      <c r="DR321" s="133"/>
      <c r="EB321" s="133"/>
      <c r="EL321" s="133"/>
      <c r="EV321" s="133"/>
      <c r="FF321" s="133"/>
      <c r="FP321" s="133"/>
      <c r="FZ321" s="133"/>
      <c r="GJ321" s="133"/>
      <c r="GT321" s="133"/>
      <c r="HD321" s="133"/>
      <c r="HN321" s="133"/>
      <c r="HX321" s="133"/>
      <c r="IH321" s="133"/>
    </row>
    <row xmlns:x14ac="http://schemas.microsoft.com/office/spreadsheetml/2009/9/ac" r="322" s="3" customFormat="true" x14ac:dyDescent="0.25">
      <c r="A322" s="389"/>
      <c r="B322" s="133"/>
      <c r="L322" s="133"/>
      <c r="V322" s="133"/>
      <c r="AF322" s="133"/>
      <c r="AP322" s="133"/>
      <c r="AZ322" s="133"/>
      <c r="BJ322" s="133"/>
      <c r="BK322" s="133"/>
      <c r="BT322" s="133"/>
      <c r="CD322" s="133"/>
      <c r="CN322" s="133"/>
      <c r="CX322" s="133"/>
      <c r="DH322" s="133"/>
      <c r="DR322" s="133"/>
      <c r="EB322" s="133"/>
      <c r="EL322" s="133"/>
      <c r="EV322" s="133"/>
      <c r="FF322" s="133"/>
      <c r="FP322" s="133"/>
      <c r="FZ322" s="133"/>
      <c r="GJ322" s="133"/>
      <c r="GT322" s="133"/>
      <c r="HD322" s="133"/>
      <c r="HN322" s="133"/>
      <c r="HX322" s="133"/>
      <c r="IH322" s="133"/>
    </row>
    <row xmlns:x14ac="http://schemas.microsoft.com/office/spreadsheetml/2009/9/ac" r="323" s="3" customFormat="true" x14ac:dyDescent="0.25">
      <c r="A323" s="389"/>
      <c r="B323" s="133"/>
      <c r="L323" s="133"/>
      <c r="V323" s="133"/>
      <c r="AF323" s="133"/>
      <c r="AP323" s="133"/>
      <c r="AZ323" s="133"/>
      <c r="BJ323" s="133"/>
      <c r="BK323" s="133"/>
      <c r="BT323" s="133"/>
      <c r="CD323" s="133"/>
      <c r="CN323" s="133"/>
      <c r="CX323" s="133"/>
      <c r="DH323" s="133"/>
      <c r="DR323" s="133"/>
      <c r="EB323" s="133"/>
      <c r="EL323" s="133"/>
      <c r="EV323" s="133"/>
      <c r="FF323" s="133"/>
      <c r="FP323" s="133"/>
      <c r="FZ323" s="133"/>
      <c r="GJ323" s="133"/>
      <c r="GT323" s="133"/>
      <c r="HD323" s="133"/>
      <c r="HN323" s="133"/>
      <c r="HX323" s="133"/>
      <c r="IH323" s="133"/>
    </row>
    <row xmlns:x14ac="http://schemas.microsoft.com/office/spreadsheetml/2009/9/ac" r="324" s="3" customFormat="true" x14ac:dyDescent="0.25">
      <c r="A324" s="389"/>
      <c r="B324" s="133"/>
      <c r="L324" s="133"/>
      <c r="V324" s="133"/>
      <c r="AF324" s="133"/>
      <c r="AP324" s="133"/>
      <c r="AZ324" s="133"/>
      <c r="BJ324" s="133"/>
      <c r="BK324" s="133"/>
      <c r="BT324" s="133"/>
      <c r="CD324" s="133"/>
      <c r="CN324" s="133"/>
      <c r="CX324" s="133"/>
      <c r="DH324" s="133"/>
      <c r="DR324" s="133"/>
      <c r="EB324" s="133"/>
      <c r="EL324" s="133"/>
      <c r="EV324" s="133"/>
      <c r="FF324" s="133"/>
      <c r="FP324" s="133"/>
      <c r="FZ324" s="133"/>
      <c r="GJ324" s="133"/>
      <c r="GT324" s="133"/>
      <c r="HD324" s="133"/>
      <c r="HN324" s="133"/>
      <c r="HX324" s="133"/>
      <c r="IH324" s="133"/>
    </row>
    <row xmlns:x14ac="http://schemas.microsoft.com/office/spreadsheetml/2009/9/ac" r="325" s="3" customFormat="true" x14ac:dyDescent="0.25">
      <c r="A325" s="389"/>
      <c r="B325" s="133"/>
      <c r="L325" s="133"/>
      <c r="V325" s="133"/>
      <c r="AF325" s="133"/>
      <c r="AP325" s="133"/>
      <c r="AZ325" s="133"/>
      <c r="BJ325" s="133"/>
      <c r="BK325" s="133"/>
      <c r="BT325" s="133"/>
      <c r="CD325" s="133"/>
      <c r="CN325" s="133"/>
      <c r="CX325" s="133"/>
      <c r="DH325" s="133"/>
      <c r="DR325" s="133"/>
      <c r="EB325" s="133"/>
      <c r="EL325" s="133"/>
      <c r="EV325" s="133"/>
      <c r="FF325" s="133"/>
      <c r="FP325" s="133"/>
      <c r="FZ325" s="133"/>
      <c r="GJ325" s="133"/>
      <c r="GT325" s="133"/>
      <c r="HD325" s="133"/>
      <c r="HN325" s="133"/>
      <c r="HX325" s="133"/>
      <c r="IH325" s="133"/>
    </row>
    <row xmlns:x14ac="http://schemas.microsoft.com/office/spreadsheetml/2009/9/ac" r="326" s="3" customFormat="true" x14ac:dyDescent="0.25">
      <c r="A326" s="389"/>
      <c r="B326" s="133"/>
      <c r="L326" s="133"/>
      <c r="V326" s="133"/>
      <c r="AF326" s="133"/>
      <c r="AP326" s="133"/>
      <c r="AZ326" s="133"/>
      <c r="BJ326" s="133"/>
      <c r="BK326" s="133"/>
      <c r="BT326" s="133"/>
      <c r="CD326" s="133"/>
      <c r="CN326" s="133"/>
      <c r="CX326" s="133"/>
      <c r="DH326" s="133"/>
      <c r="DR326" s="133"/>
      <c r="EB326" s="133"/>
      <c r="EL326" s="133"/>
      <c r="EV326" s="133"/>
      <c r="FF326" s="133"/>
      <c r="FP326" s="133"/>
      <c r="FZ326" s="133"/>
      <c r="GJ326" s="133"/>
      <c r="GT326" s="133"/>
      <c r="HD326" s="133"/>
      <c r="HN326" s="133"/>
      <c r="HX326" s="133"/>
      <c r="IH326" s="133"/>
    </row>
    <row xmlns:x14ac="http://schemas.microsoft.com/office/spreadsheetml/2009/9/ac" r="327" s="3" customFormat="true" x14ac:dyDescent="0.25">
      <c r="A327" s="389"/>
      <c r="B327" s="133"/>
      <c r="L327" s="133"/>
      <c r="V327" s="133"/>
      <c r="AF327" s="133"/>
      <c r="AP327" s="133"/>
      <c r="AZ327" s="133"/>
      <c r="BJ327" s="133"/>
      <c r="BK327" s="133"/>
      <c r="BT327" s="133"/>
      <c r="CD327" s="133"/>
      <c r="CN327" s="133"/>
      <c r="CX327" s="133"/>
      <c r="DH327" s="133"/>
      <c r="DR327" s="133"/>
      <c r="EB327" s="133"/>
      <c r="EL327" s="133"/>
      <c r="EV327" s="133"/>
      <c r="FF327" s="133"/>
      <c r="FP327" s="133"/>
      <c r="FZ327" s="133"/>
      <c r="GJ327" s="133"/>
      <c r="GT327" s="133"/>
      <c r="HD327" s="133"/>
      <c r="HN327" s="133"/>
      <c r="HX327" s="133"/>
      <c r="IH327" s="133"/>
    </row>
    <row xmlns:x14ac="http://schemas.microsoft.com/office/spreadsheetml/2009/9/ac" r="328" s="3" customFormat="true" x14ac:dyDescent="0.25">
      <c r="A328" s="389"/>
      <c r="B328" s="133"/>
      <c r="L328" s="133"/>
      <c r="V328" s="133"/>
      <c r="AF328" s="133"/>
      <c r="AP328" s="133"/>
      <c r="AZ328" s="133"/>
      <c r="BJ328" s="133"/>
      <c r="BK328" s="133"/>
      <c r="BT328" s="133"/>
      <c r="CD328" s="133"/>
      <c r="CN328" s="133"/>
      <c r="CX328" s="133"/>
      <c r="DH328" s="133"/>
      <c r="DR328" s="133"/>
      <c r="EB328" s="133"/>
      <c r="EL328" s="133"/>
      <c r="EV328" s="133"/>
      <c r="FF328" s="133"/>
      <c r="FP328" s="133"/>
      <c r="FZ328" s="133"/>
      <c r="GJ328" s="133"/>
      <c r="GT328" s="133"/>
      <c r="HD328" s="133"/>
      <c r="HN328" s="133"/>
      <c r="HX328" s="133"/>
      <c r="IH328" s="133"/>
    </row>
    <row xmlns:x14ac="http://schemas.microsoft.com/office/spreadsheetml/2009/9/ac" r="329" s="3" customFormat="true" x14ac:dyDescent="0.25">
      <c r="A329" s="389"/>
      <c r="B329" s="133"/>
      <c r="L329" s="133"/>
      <c r="V329" s="133"/>
      <c r="AF329" s="133"/>
      <c r="AP329" s="133"/>
      <c r="AZ329" s="133"/>
      <c r="BJ329" s="133"/>
      <c r="BK329" s="133"/>
      <c r="BT329" s="133"/>
      <c r="CD329" s="133"/>
      <c r="CN329" s="133"/>
      <c r="CX329" s="133"/>
      <c r="DH329" s="133"/>
      <c r="DR329" s="133"/>
      <c r="EB329" s="133"/>
      <c r="EL329" s="133"/>
      <c r="EV329" s="133"/>
      <c r="FF329" s="133"/>
      <c r="FP329" s="133"/>
      <c r="FZ329" s="133"/>
      <c r="GJ329" s="133"/>
      <c r="GT329" s="133"/>
      <c r="HD329" s="133"/>
      <c r="HN329" s="133"/>
      <c r="HX329" s="133"/>
      <c r="IH329" s="133"/>
    </row>
    <row xmlns:x14ac="http://schemas.microsoft.com/office/spreadsheetml/2009/9/ac" r="330" s="3" customFormat="true" x14ac:dyDescent="0.25">
      <c r="A330" s="389"/>
      <c r="B330" s="133"/>
      <c r="L330" s="133"/>
      <c r="V330" s="133"/>
      <c r="AF330" s="133"/>
      <c r="AP330" s="133"/>
      <c r="AZ330" s="133"/>
      <c r="BJ330" s="133"/>
      <c r="BK330" s="133"/>
      <c r="BT330" s="133"/>
      <c r="CD330" s="133"/>
      <c r="CN330" s="133"/>
      <c r="CX330" s="133"/>
      <c r="DH330" s="133"/>
      <c r="DR330" s="133"/>
      <c r="EB330" s="133"/>
      <c r="EL330" s="133"/>
      <c r="EV330" s="133"/>
      <c r="FF330" s="133"/>
      <c r="FP330" s="133"/>
      <c r="FZ330" s="133"/>
      <c r="GJ330" s="133"/>
      <c r="GT330" s="133"/>
      <c r="HD330" s="133"/>
      <c r="HN330" s="133"/>
      <c r="HX330" s="133"/>
      <c r="IH330" s="133"/>
    </row>
    <row xmlns:x14ac="http://schemas.microsoft.com/office/spreadsheetml/2009/9/ac" r="331" s="3" customFormat="true" x14ac:dyDescent="0.25">
      <c r="A331" s="389"/>
      <c r="B331" s="133"/>
      <c r="L331" s="133"/>
      <c r="V331" s="133"/>
      <c r="AF331" s="133"/>
      <c r="AP331" s="133"/>
      <c r="AZ331" s="133"/>
      <c r="BJ331" s="133"/>
      <c r="BK331" s="133"/>
      <c r="BT331" s="133"/>
      <c r="CD331" s="133"/>
      <c r="CN331" s="133"/>
      <c r="CX331" s="133"/>
      <c r="DH331" s="133"/>
      <c r="DR331" s="133"/>
      <c r="EB331" s="133"/>
      <c r="EL331" s="133"/>
      <c r="EV331" s="133"/>
      <c r="FF331" s="133"/>
      <c r="FP331" s="133"/>
      <c r="FZ331" s="133"/>
      <c r="GJ331" s="133"/>
      <c r="GT331" s="133"/>
      <c r="HD331" s="133"/>
      <c r="HN331" s="133"/>
      <c r="HX331" s="133"/>
      <c r="IH331" s="133"/>
    </row>
    <row xmlns:x14ac="http://schemas.microsoft.com/office/spreadsheetml/2009/9/ac" r="332" s="3" customFormat="true" x14ac:dyDescent="0.25">
      <c r="A332" s="389"/>
      <c r="B332" s="133"/>
      <c r="L332" s="133"/>
      <c r="V332" s="133"/>
      <c r="AF332" s="133"/>
      <c r="AP332" s="133"/>
      <c r="AZ332" s="133"/>
      <c r="BJ332" s="133"/>
      <c r="BK332" s="133"/>
      <c r="BT332" s="133"/>
      <c r="CD332" s="133"/>
      <c r="CN332" s="133"/>
      <c r="CX332" s="133"/>
      <c r="DH332" s="133"/>
      <c r="DR332" s="133"/>
      <c r="EB332" s="133"/>
      <c r="EL332" s="133"/>
      <c r="EV332" s="133"/>
      <c r="FF332" s="133"/>
      <c r="FP332" s="133"/>
      <c r="FZ332" s="133"/>
      <c r="GJ332" s="133"/>
      <c r="GT332" s="133"/>
      <c r="HD332" s="133"/>
      <c r="HN332" s="133"/>
      <c r="HX332" s="133"/>
      <c r="IH332" s="133"/>
    </row>
    <row xmlns:x14ac="http://schemas.microsoft.com/office/spreadsheetml/2009/9/ac" r="333" s="3" customFormat="true" x14ac:dyDescent="0.25">
      <c r="A333" s="389"/>
      <c r="B333" s="133"/>
      <c r="L333" s="133"/>
      <c r="V333" s="133"/>
      <c r="AF333" s="133"/>
      <c r="AP333" s="133"/>
      <c r="AZ333" s="133"/>
      <c r="BJ333" s="133"/>
      <c r="BK333" s="133"/>
      <c r="BT333" s="133"/>
      <c r="CD333" s="133"/>
      <c r="CN333" s="133"/>
      <c r="CX333" s="133"/>
      <c r="DH333" s="133"/>
      <c r="DR333" s="133"/>
      <c r="EB333" s="133"/>
      <c r="EL333" s="133"/>
      <c r="EV333" s="133"/>
      <c r="FF333" s="133"/>
      <c r="FP333" s="133"/>
      <c r="FZ333" s="133"/>
      <c r="GJ333" s="133"/>
      <c r="GT333" s="133"/>
      <c r="HD333" s="133"/>
      <c r="HN333" s="133"/>
      <c r="HX333" s="133"/>
      <c r="IH333" s="133"/>
    </row>
    <row xmlns:x14ac="http://schemas.microsoft.com/office/spreadsheetml/2009/9/ac" r="334" s="3" customFormat="true" x14ac:dyDescent="0.25">
      <c r="A334" s="389"/>
      <c r="B334" s="133"/>
      <c r="L334" s="133"/>
      <c r="V334" s="133"/>
      <c r="AF334" s="133"/>
      <c r="AP334" s="133"/>
      <c r="AZ334" s="133"/>
      <c r="BJ334" s="133"/>
      <c r="BK334" s="133"/>
      <c r="BT334" s="133"/>
      <c r="CD334" s="133"/>
      <c r="CN334" s="133"/>
      <c r="CX334" s="133"/>
      <c r="DH334" s="133"/>
      <c r="DR334" s="133"/>
      <c r="EB334" s="133"/>
      <c r="EL334" s="133"/>
      <c r="EV334" s="133"/>
      <c r="FF334" s="133"/>
      <c r="FP334" s="133"/>
      <c r="FZ334" s="133"/>
      <c r="GJ334" s="133"/>
      <c r="GT334" s="133"/>
      <c r="HD334" s="133"/>
      <c r="HN334" s="133"/>
      <c r="HX334" s="133"/>
      <c r="IH334" s="133"/>
    </row>
    <row xmlns:x14ac="http://schemas.microsoft.com/office/spreadsheetml/2009/9/ac" r="335" s="3" customFormat="true" x14ac:dyDescent="0.25">
      <c r="A335" s="389"/>
      <c r="B335" s="133"/>
      <c r="L335" s="133"/>
      <c r="V335" s="133"/>
      <c r="AF335" s="133"/>
      <c r="AP335" s="133"/>
      <c r="AZ335" s="133"/>
      <c r="BJ335" s="133"/>
      <c r="BK335" s="133"/>
      <c r="BT335" s="133"/>
      <c r="CD335" s="133"/>
      <c r="CN335" s="133"/>
      <c r="CX335" s="133"/>
      <c r="DH335" s="133"/>
      <c r="DR335" s="133"/>
      <c r="EB335" s="133"/>
      <c r="EL335" s="133"/>
      <c r="EV335" s="133"/>
      <c r="FF335" s="133"/>
      <c r="FP335" s="133"/>
      <c r="FZ335" s="133"/>
      <c r="GJ335" s="133"/>
      <c r="GT335" s="133"/>
      <c r="HD335" s="133"/>
      <c r="HN335" s="133"/>
      <c r="HX335" s="133"/>
      <c r="IH335" s="133"/>
    </row>
    <row xmlns:x14ac="http://schemas.microsoft.com/office/spreadsheetml/2009/9/ac" r="336" s="3" customFormat="true" x14ac:dyDescent="0.25">
      <c r="A336" s="389"/>
      <c r="B336" s="133"/>
      <c r="L336" s="133"/>
      <c r="V336" s="133"/>
      <c r="AF336" s="133"/>
      <c r="AP336" s="133"/>
      <c r="AZ336" s="133"/>
      <c r="BJ336" s="133"/>
      <c r="BK336" s="133"/>
      <c r="BT336" s="133"/>
      <c r="CD336" s="133"/>
      <c r="CN336" s="133"/>
      <c r="CX336" s="133"/>
      <c r="DH336" s="133"/>
      <c r="DR336" s="133"/>
      <c r="EB336" s="133"/>
      <c r="EL336" s="133"/>
      <c r="EV336" s="133"/>
      <c r="FF336" s="133"/>
      <c r="FP336" s="133"/>
      <c r="FZ336" s="133"/>
      <c r="GJ336" s="133"/>
      <c r="GT336" s="133"/>
      <c r="HD336" s="133"/>
      <c r="HN336" s="133"/>
      <c r="HX336" s="133"/>
      <c r="IH336" s="133"/>
    </row>
    <row xmlns:x14ac="http://schemas.microsoft.com/office/spreadsheetml/2009/9/ac" r="337" s="3" customFormat="true" x14ac:dyDescent="0.25">
      <c r="A337" s="389"/>
      <c r="B337" s="133"/>
      <c r="L337" s="133"/>
      <c r="V337" s="133"/>
      <c r="AF337" s="133"/>
      <c r="AP337" s="133"/>
      <c r="AZ337" s="133"/>
      <c r="BJ337" s="133"/>
      <c r="BK337" s="133"/>
      <c r="BT337" s="133"/>
      <c r="CD337" s="133"/>
      <c r="CN337" s="133"/>
      <c r="CX337" s="133"/>
      <c r="DH337" s="133"/>
      <c r="DR337" s="133"/>
      <c r="EB337" s="133"/>
      <c r="EL337" s="133"/>
      <c r="EV337" s="133"/>
      <c r="FF337" s="133"/>
      <c r="FP337" s="133"/>
      <c r="FZ337" s="133"/>
      <c r="GJ337" s="133"/>
      <c r="GT337" s="133"/>
      <c r="HD337" s="133"/>
      <c r="HN337" s="133"/>
      <c r="HX337" s="133"/>
      <c r="IH337" s="133"/>
    </row>
    <row xmlns:x14ac="http://schemas.microsoft.com/office/spreadsheetml/2009/9/ac" r="338" s="3" customFormat="true" x14ac:dyDescent="0.25">
      <c r="A338" s="389"/>
      <c r="B338" s="133"/>
      <c r="L338" s="133"/>
      <c r="V338" s="133"/>
      <c r="AF338" s="133"/>
      <c r="AP338" s="133"/>
      <c r="AZ338" s="133"/>
      <c r="BJ338" s="133"/>
      <c r="BK338" s="133"/>
      <c r="BT338" s="133"/>
      <c r="CD338" s="133"/>
      <c r="CN338" s="133"/>
      <c r="CX338" s="133"/>
      <c r="DH338" s="133"/>
      <c r="DR338" s="133"/>
      <c r="EB338" s="133"/>
      <c r="EL338" s="133"/>
      <c r="EV338" s="133"/>
      <c r="FF338" s="133"/>
      <c r="FP338" s="133"/>
      <c r="FZ338" s="133"/>
      <c r="GJ338" s="133"/>
      <c r="GT338" s="133"/>
      <c r="HD338" s="133"/>
      <c r="HN338" s="133"/>
      <c r="HX338" s="133"/>
      <c r="IH338" s="133"/>
    </row>
    <row xmlns:x14ac="http://schemas.microsoft.com/office/spreadsheetml/2009/9/ac" r="339" s="3" customFormat="true" x14ac:dyDescent="0.25">
      <c r="A339" s="389"/>
      <c r="B339" s="133"/>
      <c r="L339" s="133"/>
      <c r="V339" s="133"/>
      <c r="AF339" s="133"/>
      <c r="AP339" s="133"/>
      <c r="AZ339" s="133"/>
      <c r="BJ339" s="133"/>
      <c r="BK339" s="133"/>
      <c r="BT339" s="133"/>
      <c r="CD339" s="133"/>
      <c r="CN339" s="133"/>
      <c r="CX339" s="133"/>
      <c r="DH339" s="133"/>
      <c r="DR339" s="133"/>
      <c r="EB339" s="133"/>
      <c r="EL339" s="133"/>
      <c r="EV339" s="133"/>
      <c r="FF339" s="133"/>
      <c r="FP339" s="133"/>
      <c r="FZ339" s="133"/>
      <c r="GJ339" s="133"/>
      <c r="GT339" s="133"/>
      <c r="HD339" s="133"/>
      <c r="HN339" s="133"/>
      <c r="HX339" s="133"/>
      <c r="IH339" s="133"/>
    </row>
    <row xmlns:x14ac="http://schemas.microsoft.com/office/spreadsheetml/2009/9/ac" r="340" s="3" customFormat="true" x14ac:dyDescent="0.25">
      <c r="A340" s="389"/>
      <c r="B340" s="133"/>
      <c r="L340" s="133"/>
      <c r="V340" s="133"/>
      <c r="AF340" s="133"/>
      <c r="AP340" s="133"/>
      <c r="AZ340" s="133"/>
      <c r="BJ340" s="133"/>
      <c r="BK340" s="133"/>
      <c r="BT340" s="133"/>
      <c r="CD340" s="133"/>
      <c r="CN340" s="133"/>
      <c r="CX340" s="133"/>
      <c r="DH340" s="133"/>
      <c r="DR340" s="133"/>
      <c r="EB340" s="133"/>
      <c r="EL340" s="133"/>
      <c r="EV340" s="133"/>
      <c r="FF340" s="133"/>
      <c r="FP340" s="133"/>
      <c r="FZ340" s="133"/>
      <c r="GJ340" s="133"/>
      <c r="GT340" s="133"/>
      <c r="HD340" s="133"/>
      <c r="HN340" s="133"/>
      <c r="HX340" s="133"/>
      <c r="IH340" s="133"/>
    </row>
    <row xmlns:x14ac="http://schemas.microsoft.com/office/spreadsheetml/2009/9/ac" r="341" s="3" customFormat="true" x14ac:dyDescent="0.25">
      <c r="A341" s="389"/>
      <c r="B341" s="133"/>
      <c r="L341" s="133"/>
      <c r="V341" s="133"/>
      <c r="AF341" s="133"/>
      <c r="AP341" s="133"/>
      <c r="AZ341" s="133"/>
      <c r="BJ341" s="133"/>
      <c r="BK341" s="133"/>
      <c r="BT341" s="133"/>
      <c r="CD341" s="133"/>
      <c r="CN341" s="133"/>
      <c r="CX341" s="133"/>
      <c r="DH341" s="133"/>
      <c r="DR341" s="133"/>
      <c r="EB341" s="133"/>
      <c r="EL341" s="133"/>
      <c r="EV341" s="133"/>
      <c r="FF341" s="133"/>
      <c r="FP341" s="133"/>
      <c r="FZ341" s="133"/>
      <c r="GJ341" s="133"/>
      <c r="GT341" s="133"/>
      <c r="HD341" s="133"/>
      <c r="HN341" s="133"/>
      <c r="HX341" s="133"/>
      <c r="IH341" s="133"/>
    </row>
    <row xmlns:x14ac="http://schemas.microsoft.com/office/spreadsheetml/2009/9/ac" r="342" s="3" customFormat="true" x14ac:dyDescent="0.25">
      <c r="A342" s="389"/>
      <c r="B342" s="133"/>
      <c r="L342" s="133"/>
      <c r="V342" s="133"/>
      <c r="AF342" s="133"/>
      <c r="AP342" s="133"/>
      <c r="AZ342" s="133"/>
      <c r="BJ342" s="133"/>
      <c r="BK342" s="133"/>
      <c r="BT342" s="133"/>
      <c r="CD342" s="133"/>
      <c r="CN342" s="133"/>
      <c r="CX342" s="133"/>
      <c r="DH342" s="133"/>
      <c r="DR342" s="133"/>
      <c r="EB342" s="133"/>
      <c r="EL342" s="133"/>
      <c r="EV342" s="133"/>
      <c r="FF342" s="133"/>
      <c r="FP342" s="133"/>
      <c r="FZ342" s="133"/>
      <c r="GJ342" s="133"/>
      <c r="GT342" s="133"/>
      <c r="HD342" s="133"/>
      <c r="HN342" s="133"/>
      <c r="HX342" s="133"/>
      <c r="IH342" s="133"/>
    </row>
    <row xmlns:x14ac="http://schemas.microsoft.com/office/spreadsheetml/2009/9/ac" r="343" s="3" customFormat="true" x14ac:dyDescent="0.25">
      <c r="A343" s="389"/>
      <c r="B343" s="133"/>
      <c r="L343" s="133"/>
      <c r="V343" s="133"/>
      <c r="AF343" s="133"/>
      <c r="AP343" s="133"/>
      <c r="AZ343" s="133"/>
      <c r="BJ343" s="133"/>
      <c r="BK343" s="133"/>
      <c r="BT343" s="133"/>
      <c r="CD343" s="133"/>
      <c r="CN343" s="133"/>
      <c r="CX343" s="133"/>
      <c r="DH343" s="133"/>
      <c r="DR343" s="133"/>
      <c r="EB343" s="133"/>
      <c r="EL343" s="133"/>
      <c r="EV343" s="133"/>
      <c r="FF343" s="133"/>
      <c r="FP343" s="133"/>
      <c r="FZ343" s="133"/>
      <c r="GJ343" s="133"/>
      <c r="GT343" s="133"/>
      <c r="HD343" s="133"/>
      <c r="HN343" s="133"/>
      <c r="HX343" s="133"/>
      <c r="IH343" s="133"/>
    </row>
    <row xmlns:x14ac="http://schemas.microsoft.com/office/spreadsheetml/2009/9/ac" r="344" s="3" customFormat="true" x14ac:dyDescent="0.25">
      <c r="A344" s="389"/>
      <c r="B344" s="133"/>
      <c r="L344" s="133"/>
      <c r="V344" s="133"/>
      <c r="AF344" s="133"/>
      <c r="AP344" s="133"/>
      <c r="AZ344" s="133"/>
      <c r="BJ344" s="133"/>
      <c r="BK344" s="133"/>
      <c r="BT344" s="133"/>
      <c r="CD344" s="133"/>
      <c r="CN344" s="133"/>
      <c r="CX344" s="133"/>
      <c r="DH344" s="133"/>
      <c r="DR344" s="133"/>
      <c r="EB344" s="133"/>
      <c r="EL344" s="133"/>
      <c r="EV344" s="133"/>
      <c r="FF344" s="133"/>
      <c r="FP344" s="133"/>
      <c r="FZ344" s="133"/>
      <c r="GJ344" s="133"/>
      <c r="GT344" s="133"/>
      <c r="HD344" s="133"/>
      <c r="HN344" s="133"/>
      <c r="HX344" s="133"/>
      <c r="IH344" s="133"/>
    </row>
    <row xmlns:x14ac="http://schemas.microsoft.com/office/spreadsheetml/2009/9/ac" r="345" s="3" customFormat="true" x14ac:dyDescent="0.25">
      <c r="A345" s="389"/>
      <c r="B345" s="133"/>
      <c r="L345" s="133"/>
      <c r="V345" s="133"/>
      <c r="AF345" s="133"/>
      <c r="AP345" s="133"/>
      <c r="AZ345" s="133"/>
      <c r="BJ345" s="133"/>
      <c r="BK345" s="133"/>
      <c r="BT345" s="133"/>
      <c r="CD345" s="133"/>
      <c r="CN345" s="133"/>
      <c r="CX345" s="133"/>
      <c r="DH345" s="133"/>
      <c r="DR345" s="133"/>
      <c r="EB345" s="133"/>
      <c r="EL345" s="133"/>
      <c r="EV345" s="133"/>
      <c r="FF345" s="133"/>
      <c r="FP345" s="133"/>
      <c r="FZ345" s="133"/>
      <c r="GJ345" s="133"/>
      <c r="GT345" s="133"/>
      <c r="HD345" s="133"/>
      <c r="HN345" s="133"/>
      <c r="HX345" s="133"/>
      <c r="IH345" s="133"/>
    </row>
    <row xmlns:x14ac="http://schemas.microsoft.com/office/spreadsheetml/2009/9/ac" r="346" s="3" customFormat="true" x14ac:dyDescent="0.25">
      <c r="A346" s="389"/>
      <c r="B346" s="133"/>
      <c r="L346" s="133"/>
      <c r="V346" s="133"/>
      <c r="AF346" s="133"/>
      <c r="AP346" s="133"/>
      <c r="AZ346" s="133"/>
      <c r="BJ346" s="133"/>
      <c r="BK346" s="133"/>
      <c r="BT346" s="133"/>
      <c r="CD346" s="133"/>
      <c r="CN346" s="133"/>
      <c r="CX346" s="133"/>
      <c r="DH346" s="133"/>
      <c r="DR346" s="133"/>
      <c r="EB346" s="133"/>
      <c r="EL346" s="133"/>
      <c r="EV346" s="133"/>
      <c r="FF346" s="133"/>
      <c r="FP346" s="133"/>
      <c r="FZ346" s="133"/>
      <c r="GJ346" s="133"/>
      <c r="GT346" s="133"/>
      <c r="HD346" s="133"/>
      <c r="HN346" s="133"/>
      <c r="HX346" s="133"/>
      <c r="IH346" s="133"/>
    </row>
    <row xmlns:x14ac="http://schemas.microsoft.com/office/spreadsheetml/2009/9/ac" r="347" s="3" customFormat="true" x14ac:dyDescent="0.25">
      <c r="A347" s="389"/>
      <c r="B347" s="133"/>
      <c r="L347" s="133"/>
      <c r="V347" s="133"/>
      <c r="AF347" s="133"/>
      <c r="AP347" s="133"/>
      <c r="AZ347" s="133"/>
      <c r="BJ347" s="133"/>
      <c r="BK347" s="133"/>
      <c r="BT347" s="133"/>
      <c r="CD347" s="133"/>
      <c r="CN347" s="133"/>
      <c r="CX347" s="133"/>
      <c r="DH347" s="133"/>
      <c r="DR347" s="133"/>
      <c r="EB347" s="133"/>
      <c r="EL347" s="133"/>
      <c r="EV347" s="133"/>
      <c r="FF347" s="133"/>
      <c r="FP347" s="133"/>
      <c r="FZ347" s="133"/>
      <c r="GJ347" s="133"/>
      <c r="GT347" s="133"/>
      <c r="HD347" s="133"/>
      <c r="HN347" s="133"/>
      <c r="HX347" s="133"/>
      <c r="IH347" s="133"/>
    </row>
    <row xmlns:x14ac="http://schemas.microsoft.com/office/spreadsheetml/2009/9/ac" r="348" s="3" customFormat="true" x14ac:dyDescent="0.25">
      <c r="A348" s="389"/>
      <c r="B348" s="133"/>
      <c r="L348" s="133"/>
      <c r="V348" s="133"/>
      <c r="AF348" s="133"/>
      <c r="AP348" s="133"/>
      <c r="AZ348" s="133"/>
      <c r="BJ348" s="133"/>
      <c r="BK348" s="133"/>
      <c r="BT348" s="133"/>
      <c r="CD348" s="133"/>
      <c r="CN348" s="133"/>
      <c r="CX348" s="133"/>
      <c r="DH348" s="133"/>
      <c r="DR348" s="133"/>
      <c r="EB348" s="133"/>
      <c r="EL348" s="133"/>
      <c r="EV348" s="133"/>
      <c r="FF348" s="133"/>
      <c r="FP348" s="133"/>
      <c r="FZ348" s="133"/>
      <c r="GJ348" s="133"/>
      <c r="GT348" s="133"/>
      <c r="HD348" s="133"/>
      <c r="HN348" s="133"/>
      <c r="HX348" s="133"/>
      <c r="IH348" s="133"/>
    </row>
    <row xmlns:x14ac="http://schemas.microsoft.com/office/spreadsheetml/2009/9/ac" r="349" s="3" customFormat="true" x14ac:dyDescent="0.25">
      <c r="A349" s="389"/>
      <c r="B349" s="133"/>
      <c r="L349" s="133"/>
      <c r="V349" s="133"/>
      <c r="AF349" s="133"/>
      <c r="AP349" s="133"/>
      <c r="AZ349" s="133"/>
      <c r="BJ349" s="133"/>
      <c r="BK349" s="133"/>
      <c r="BT349" s="133"/>
      <c r="CD349" s="133"/>
      <c r="CN349" s="133"/>
      <c r="CX349" s="133"/>
      <c r="DH349" s="133"/>
      <c r="DR349" s="133"/>
      <c r="EB349" s="133"/>
      <c r="EL349" s="133"/>
      <c r="EV349" s="133"/>
      <c r="FF349" s="133"/>
      <c r="FP349" s="133"/>
      <c r="FZ349" s="133"/>
      <c r="GJ349" s="133"/>
      <c r="GT349" s="133"/>
      <c r="HD349" s="133"/>
      <c r="HN349" s="133"/>
      <c r="HX349" s="133"/>
      <c r="IH349" s="133"/>
    </row>
    <row xmlns:x14ac="http://schemas.microsoft.com/office/spreadsheetml/2009/9/ac" r="350" s="3" customFormat="true" x14ac:dyDescent="0.25">
      <c r="A350" s="389"/>
      <c r="B350" s="133"/>
      <c r="L350" s="133"/>
      <c r="V350" s="133"/>
      <c r="AF350" s="133"/>
      <c r="AP350" s="133"/>
      <c r="AZ350" s="133"/>
      <c r="BJ350" s="133"/>
      <c r="BK350" s="133"/>
      <c r="BT350" s="133"/>
      <c r="CD350" s="133"/>
      <c r="CN350" s="133"/>
      <c r="CX350" s="133"/>
      <c r="DH350" s="133"/>
      <c r="DR350" s="133"/>
      <c r="EB350" s="133"/>
      <c r="EL350" s="133"/>
      <c r="EV350" s="133"/>
      <c r="FF350" s="133"/>
      <c r="FP350" s="133"/>
      <c r="FZ350" s="133"/>
      <c r="GJ350" s="133"/>
      <c r="GT350" s="133"/>
      <c r="HD350" s="133"/>
      <c r="HN350" s="133"/>
      <c r="HX350" s="133"/>
      <c r="IH350" s="133"/>
    </row>
    <row xmlns:x14ac="http://schemas.microsoft.com/office/spreadsheetml/2009/9/ac" r="351" s="3" customFormat="true" x14ac:dyDescent="0.25">
      <c r="A351" s="389"/>
      <c r="B351" s="133"/>
      <c r="L351" s="133"/>
      <c r="V351" s="133"/>
      <c r="AF351" s="133"/>
      <c r="AP351" s="133"/>
      <c r="AZ351" s="133"/>
      <c r="BJ351" s="133"/>
      <c r="BK351" s="133"/>
      <c r="BT351" s="133"/>
      <c r="CD351" s="133"/>
      <c r="CN351" s="133"/>
      <c r="CX351" s="133"/>
      <c r="DH351" s="133"/>
      <c r="DR351" s="133"/>
      <c r="EB351" s="133"/>
      <c r="EL351" s="133"/>
      <c r="EV351" s="133"/>
      <c r="FF351" s="133"/>
      <c r="FP351" s="133"/>
      <c r="FZ351" s="133"/>
      <c r="GJ351" s="133"/>
      <c r="GT351" s="133"/>
      <c r="HD351" s="133"/>
      <c r="HN351" s="133"/>
      <c r="HX351" s="133"/>
      <c r="IH351" s="133"/>
    </row>
    <row xmlns:x14ac="http://schemas.microsoft.com/office/spreadsheetml/2009/9/ac" r="352" s="3" customFormat="true" x14ac:dyDescent="0.25">
      <c r="A352" s="389"/>
      <c r="B352" s="133"/>
      <c r="L352" s="133"/>
      <c r="V352" s="133"/>
      <c r="AF352" s="133"/>
      <c r="AP352" s="133"/>
      <c r="AZ352" s="133"/>
      <c r="BJ352" s="133"/>
      <c r="BK352" s="133"/>
      <c r="BT352" s="133"/>
      <c r="CD352" s="133"/>
      <c r="CN352" s="133"/>
      <c r="CX352" s="133"/>
      <c r="DH352" s="133"/>
      <c r="DR352" s="133"/>
      <c r="EB352" s="133"/>
      <c r="EL352" s="133"/>
      <c r="EV352" s="133"/>
      <c r="FF352" s="133"/>
      <c r="FP352" s="133"/>
      <c r="FZ352" s="133"/>
      <c r="GJ352" s="133"/>
      <c r="GT352" s="133"/>
      <c r="HD352" s="133"/>
      <c r="HN352" s="133"/>
      <c r="HX352" s="133"/>
      <c r="IH352" s="133"/>
    </row>
    <row xmlns:x14ac="http://schemas.microsoft.com/office/spreadsheetml/2009/9/ac" r="353" s="3" customFormat="true" x14ac:dyDescent="0.25">
      <c r="A353" s="389"/>
      <c r="B353" s="133"/>
      <c r="L353" s="133"/>
      <c r="V353" s="133"/>
      <c r="AF353" s="133"/>
      <c r="AP353" s="133"/>
      <c r="AZ353" s="133"/>
      <c r="BJ353" s="133"/>
      <c r="BK353" s="133"/>
      <c r="BT353" s="133"/>
      <c r="CD353" s="133"/>
      <c r="CN353" s="133"/>
      <c r="CX353" s="133"/>
      <c r="DH353" s="133"/>
      <c r="DR353" s="133"/>
      <c r="EB353" s="133"/>
      <c r="EL353" s="133"/>
      <c r="EV353" s="133"/>
      <c r="FF353" s="133"/>
      <c r="FP353" s="133"/>
      <c r="FZ353" s="133"/>
      <c r="GJ353" s="133"/>
      <c r="GT353" s="133"/>
      <c r="HD353" s="133"/>
      <c r="HN353" s="133"/>
      <c r="HX353" s="133"/>
      <c r="IH353" s="133"/>
    </row>
    <row xmlns:x14ac="http://schemas.microsoft.com/office/spreadsheetml/2009/9/ac" r="354" s="3" customFormat="true" x14ac:dyDescent="0.25">
      <c r="A354" s="389"/>
      <c r="B354" s="133"/>
      <c r="L354" s="133"/>
      <c r="V354" s="133"/>
      <c r="AF354" s="133"/>
      <c r="AP354" s="133"/>
      <c r="AZ354" s="133"/>
      <c r="BJ354" s="133"/>
      <c r="BK354" s="133"/>
      <c r="BT354" s="133"/>
      <c r="CD354" s="133"/>
      <c r="CN354" s="133"/>
      <c r="CX354" s="133"/>
      <c r="DH354" s="133"/>
      <c r="DR354" s="133"/>
      <c r="EB354" s="133"/>
      <c r="EL354" s="133"/>
      <c r="EV354" s="133"/>
      <c r="FF354" s="133"/>
      <c r="FP354" s="133"/>
      <c r="FZ354" s="133"/>
      <c r="GJ354" s="133"/>
      <c r="GT354" s="133"/>
      <c r="HD354" s="133"/>
      <c r="HN354" s="133"/>
      <c r="HX354" s="133"/>
      <c r="IH354" s="133"/>
    </row>
    <row xmlns:x14ac="http://schemas.microsoft.com/office/spreadsheetml/2009/9/ac" r="355" s="3" customFormat="true" x14ac:dyDescent="0.25">
      <c r="A355" s="389"/>
      <c r="B355" s="133"/>
      <c r="L355" s="133"/>
      <c r="V355" s="133"/>
      <c r="AF355" s="133"/>
      <c r="AP355" s="133"/>
      <c r="AZ355" s="133"/>
      <c r="BJ355" s="133"/>
      <c r="BK355" s="133"/>
      <c r="BT355" s="133"/>
      <c r="CD355" s="133"/>
      <c r="CN355" s="133"/>
      <c r="CX355" s="133"/>
      <c r="DH355" s="133"/>
      <c r="DR355" s="133"/>
      <c r="EB355" s="133"/>
      <c r="EL355" s="133"/>
      <c r="EV355" s="133"/>
      <c r="FF355" s="133"/>
      <c r="FP355" s="133"/>
      <c r="FZ355" s="133"/>
      <c r="GJ355" s="133"/>
      <c r="GT355" s="133"/>
      <c r="HD355" s="133"/>
      <c r="HN355" s="133"/>
      <c r="HX355" s="133"/>
      <c r="IH355" s="133"/>
    </row>
    <row xmlns:x14ac="http://schemas.microsoft.com/office/spreadsheetml/2009/9/ac" r="356" s="3" customFormat="true" x14ac:dyDescent="0.25">
      <c r="A356" s="389"/>
      <c r="B356" s="133"/>
      <c r="L356" s="133"/>
      <c r="V356" s="133"/>
      <c r="AF356" s="133"/>
      <c r="AP356" s="133"/>
      <c r="AZ356" s="133"/>
      <c r="BJ356" s="133"/>
      <c r="BK356" s="133"/>
      <c r="BT356" s="133"/>
      <c r="CD356" s="133"/>
      <c r="CN356" s="133"/>
      <c r="CX356" s="133"/>
      <c r="DH356" s="133"/>
      <c r="DR356" s="133"/>
      <c r="EB356" s="133"/>
      <c r="EL356" s="133"/>
      <c r="EV356" s="133"/>
      <c r="FF356" s="133"/>
      <c r="FP356" s="133"/>
      <c r="FZ356" s="133"/>
      <c r="GJ356" s="133"/>
      <c r="GT356" s="133"/>
      <c r="HD356" s="133"/>
      <c r="HN356" s="133"/>
      <c r="HX356" s="133"/>
      <c r="IH356" s="133"/>
    </row>
    <row xmlns:x14ac="http://schemas.microsoft.com/office/spreadsheetml/2009/9/ac" r="357" s="3" customFormat="true" x14ac:dyDescent="0.25">
      <c r="A357" s="389"/>
      <c r="B357" s="133"/>
      <c r="L357" s="133"/>
      <c r="V357" s="133"/>
      <c r="AF357" s="133"/>
      <c r="AP357" s="133"/>
      <c r="AZ357" s="133"/>
      <c r="BJ357" s="133"/>
      <c r="BK357" s="133"/>
      <c r="BT357" s="133"/>
      <c r="CD357" s="133"/>
      <c r="CN357" s="133"/>
      <c r="CX357" s="133"/>
      <c r="DH357" s="133"/>
      <c r="DR357" s="133"/>
      <c r="EB357" s="133"/>
      <c r="EL357" s="133"/>
      <c r="EV357" s="133"/>
      <c r="FF357" s="133"/>
      <c r="FP357" s="133"/>
      <c r="FZ357" s="133"/>
      <c r="GJ357" s="133"/>
      <c r="GT357" s="133"/>
      <c r="HD357" s="133"/>
      <c r="HN357" s="133"/>
      <c r="HX357" s="133"/>
      <c r="IH357" s="133"/>
    </row>
    <row xmlns:x14ac="http://schemas.microsoft.com/office/spreadsheetml/2009/9/ac" r="358" s="3" customFormat="true" x14ac:dyDescent="0.25">
      <c r="A358" s="389"/>
      <c r="B358" s="133"/>
      <c r="L358" s="133"/>
      <c r="V358" s="133"/>
      <c r="AF358" s="133"/>
      <c r="AP358" s="133"/>
      <c r="AZ358" s="133"/>
      <c r="BJ358" s="133"/>
      <c r="BK358" s="133"/>
      <c r="BT358" s="133"/>
      <c r="CD358" s="133"/>
      <c r="CN358" s="133"/>
      <c r="CX358" s="133"/>
      <c r="DH358" s="133"/>
      <c r="DR358" s="133"/>
      <c r="EB358" s="133"/>
      <c r="EL358" s="133"/>
      <c r="EV358" s="133"/>
      <c r="FF358" s="133"/>
      <c r="FP358" s="133"/>
      <c r="FZ358" s="133"/>
      <c r="GJ358" s="133"/>
      <c r="GT358" s="133"/>
      <c r="HD358" s="133"/>
      <c r="HN358" s="133"/>
      <c r="HX358" s="133"/>
      <c r="IH358" s="133"/>
    </row>
    <row xmlns:x14ac="http://schemas.microsoft.com/office/spreadsheetml/2009/9/ac" r="359" s="3" customFormat="true" x14ac:dyDescent="0.25">
      <c r="A359" s="389"/>
      <c r="B359" s="133"/>
      <c r="L359" s="133"/>
      <c r="V359" s="133"/>
      <c r="AF359" s="133"/>
      <c r="AP359" s="133"/>
      <c r="AZ359" s="133"/>
      <c r="BJ359" s="133"/>
      <c r="BK359" s="133"/>
      <c r="BT359" s="133"/>
      <c r="CD359" s="133"/>
      <c r="CN359" s="133"/>
      <c r="CX359" s="133"/>
      <c r="DH359" s="133"/>
      <c r="DR359" s="133"/>
      <c r="EB359" s="133"/>
      <c r="EL359" s="133"/>
      <c r="EV359" s="133"/>
      <c r="FF359" s="133"/>
      <c r="FP359" s="133"/>
      <c r="FZ359" s="133"/>
      <c r="GJ359" s="133"/>
      <c r="GT359" s="133"/>
      <c r="HD359" s="133"/>
      <c r="HN359" s="133"/>
      <c r="HX359" s="133"/>
      <c r="IH359" s="133"/>
    </row>
    <row xmlns:x14ac="http://schemas.microsoft.com/office/spreadsheetml/2009/9/ac" r="360" s="3" customFormat="true" x14ac:dyDescent="0.25">
      <c r="A360" s="389"/>
      <c r="B360" s="133"/>
      <c r="L360" s="133"/>
      <c r="V360" s="133"/>
      <c r="AF360" s="133"/>
      <c r="AP360" s="133"/>
      <c r="AZ360" s="133"/>
      <c r="BJ360" s="133"/>
      <c r="BK360" s="133"/>
      <c r="BT360" s="133"/>
      <c r="CD360" s="133"/>
      <c r="CN360" s="133"/>
      <c r="CX360" s="133"/>
      <c r="DH360" s="133"/>
      <c r="DR360" s="133"/>
      <c r="EB360" s="133"/>
      <c r="EL360" s="133"/>
      <c r="EV360" s="133"/>
      <c r="FF360" s="133"/>
      <c r="FP360" s="133"/>
      <c r="FZ360" s="133"/>
      <c r="GJ360" s="133"/>
      <c r="GT360" s="133"/>
      <c r="HD360" s="133"/>
      <c r="HN360" s="133"/>
      <c r="HX360" s="133"/>
      <c r="IH360" s="133"/>
    </row>
    <row xmlns:x14ac="http://schemas.microsoft.com/office/spreadsheetml/2009/9/ac" r="361" s="3" customFormat="true" x14ac:dyDescent="0.25">
      <c r="A361" s="389"/>
      <c r="B361" s="133"/>
      <c r="L361" s="133"/>
      <c r="V361" s="133"/>
      <c r="AF361" s="133"/>
      <c r="AP361" s="133"/>
      <c r="AZ361" s="133"/>
      <c r="BJ361" s="133"/>
      <c r="BK361" s="133"/>
      <c r="BT361" s="133"/>
      <c r="CD361" s="133"/>
      <c r="CN361" s="133"/>
      <c r="CX361" s="133"/>
      <c r="DH361" s="133"/>
      <c r="DR361" s="133"/>
      <c r="EB361" s="133"/>
      <c r="EL361" s="133"/>
      <c r="EV361" s="133"/>
      <c r="FF361" s="133"/>
      <c r="FP361" s="133"/>
      <c r="FZ361" s="133"/>
      <c r="GJ361" s="133"/>
      <c r="GT361" s="133"/>
      <c r="HD361" s="133"/>
      <c r="HN361" s="133"/>
      <c r="HX361" s="133"/>
      <c r="IH361" s="133"/>
    </row>
    <row xmlns:x14ac="http://schemas.microsoft.com/office/spreadsheetml/2009/9/ac" r="362" s="3" customFormat="true" x14ac:dyDescent="0.25">
      <c r="A362" s="389"/>
      <c r="B362" s="133"/>
      <c r="L362" s="133"/>
      <c r="V362" s="133"/>
      <c r="AF362" s="133"/>
      <c r="AP362" s="133"/>
      <c r="AZ362" s="133"/>
      <c r="BJ362" s="133"/>
      <c r="BK362" s="133"/>
      <c r="BT362" s="133"/>
      <c r="CD362" s="133"/>
      <c r="CN362" s="133"/>
      <c r="CX362" s="133"/>
      <c r="DH362" s="133"/>
      <c r="DR362" s="133"/>
      <c r="EB362" s="133"/>
      <c r="EL362" s="133"/>
      <c r="EV362" s="133"/>
      <c r="FF362" s="133"/>
      <c r="FP362" s="133"/>
      <c r="FZ362" s="133"/>
      <c r="GJ362" s="133"/>
      <c r="GT362" s="133"/>
      <c r="HD362" s="133"/>
      <c r="HN362" s="133"/>
      <c r="HX362" s="133"/>
      <c r="IH362" s="133"/>
    </row>
    <row xmlns:x14ac="http://schemas.microsoft.com/office/spreadsheetml/2009/9/ac" r="363" s="3" customFormat="true" x14ac:dyDescent="0.25">
      <c r="A363" s="389"/>
      <c r="B363" s="133"/>
      <c r="L363" s="133"/>
      <c r="V363" s="133"/>
      <c r="AF363" s="133"/>
      <c r="AP363" s="133"/>
      <c r="AZ363" s="133"/>
      <c r="BJ363" s="133"/>
      <c r="BK363" s="133"/>
      <c r="BT363" s="133"/>
      <c r="CD363" s="133"/>
      <c r="CN363" s="133"/>
      <c r="CX363" s="133"/>
      <c r="DH363" s="133"/>
      <c r="DR363" s="133"/>
      <c r="EB363" s="133"/>
      <c r="EL363" s="133"/>
      <c r="EV363" s="133"/>
      <c r="FF363" s="133"/>
      <c r="FP363" s="133"/>
      <c r="FZ363" s="133"/>
      <c r="GJ363" s="133"/>
      <c r="GT363" s="133"/>
      <c r="HD363" s="133"/>
      <c r="HN363" s="133"/>
      <c r="HX363" s="133"/>
      <c r="IH363" s="133"/>
    </row>
    <row xmlns:x14ac="http://schemas.microsoft.com/office/spreadsheetml/2009/9/ac" r="364" s="3" customFormat="true" x14ac:dyDescent="0.25">
      <c r="A364" s="389"/>
      <c r="B364" s="133"/>
      <c r="L364" s="133"/>
      <c r="V364" s="133"/>
      <c r="AF364" s="133"/>
      <c r="AP364" s="133"/>
      <c r="AZ364" s="133"/>
      <c r="BJ364" s="133"/>
      <c r="BK364" s="133"/>
      <c r="BT364" s="133"/>
      <c r="CD364" s="133"/>
      <c r="CN364" s="133"/>
      <c r="CX364" s="133"/>
      <c r="DH364" s="133"/>
      <c r="DR364" s="133"/>
      <c r="EB364" s="133"/>
      <c r="EL364" s="133"/>
      <c r="EV364" s="133"/>
      <c r="FF364" s="133"/>
      <c r="FP364" s="133"/>
      <c r="FZ364" s="133"/>
      <c r="GJ364" s="133"/>
      <c r="GT364" s="133"/>
      <c r="HD364" s="133"/>
      <c r="HN364" s="133"/>
      <c r="HX364" s="133"/>
      <c r="IH364" s="133"/>
    </row>
    <row xmlns:x14ac="http://schemas.microsoft.com/office/spreadsheetml/2009/9/ac" r="365" s="3" customFormat="true" x14ac:dyDescent="0.25">
      <c r="A365" s="389"/>
      <c r="B365" s="133"/>
      <c r="L365" s="133"/>
      <c r="V365" s="133"/>
      <c r="AF365" s="133"/>
      <c r="AP365" s="133"/>
      <c r="AZ365" s="133"/>
      <c r="BJ365" s="133"/>
      <c r="BK365" s="133"/>
      <c r="BT365" s="133"/>
      <c r="CD365" s="133"/>
      <c r="CN365" s="133"/>
      <c r="CX365" s="133"/>
      <c r="DH365" s="133"/>
      <c r="DR365" s="133"/>
      <c r="EB365" s="133"/>
      <c r="EL365" s="133"/>
      <c r="EV365" s="133"/>
      <c r="FF365" s="133"/>
      <c r="FP365" s="133"/>
      <c r="FZ365" s="133"/>
      <c r="GJ365" s="133"/>
      <c r="GT365" s="133"/>
      <c r="HD365" s="133"/>
      <c r="HN365" s="133"/>
      <c r="HX365" s="133"/>
      <c r="IH365" s="133"/>
    </row>
    <row xmlns:x14ac="http://schemas.microsoft.com/office/spreadsheetml/2009/9/ac" r="366" s="3" customFormat="true" x14ac:dyDescent="0.25">
      <c r="A366" s="389"/>
      <c r="B366" s="133"/>
      <c r="L366" s="133"/>
      <c r="V366" s="133"/>
      <c r="AF366" s="133"/>
      <c r="AP366" s="133"/>
      <c r="AZ366" s="133"/>
      <c r="BJ366" s="133"/>
      <c r="BK366" s="133"/>
      <c r="BT366" s="133"/>
      <c r="CD366" s="133"/>
      <c r="CN366" s="133"/>
      <c r="CX366" s="133"/>
      <c r="DH366" s="133"/>
      <c r="DR366" s="133"/>
      <c r="EB366" s="133"/>
      <c r="EL366" s="133"/>
      <c r="EV366" s="133"/>
      <c r="FF366" s="133"/>
      <c r="FP366" s="133"/>
      <c r="FZ366" s="133"/>
      <c r="GJ366" s="133"/>
      <c r="GT366" s="133"/>
      <c r="HD366" s="133"/>
      <c r="HN366" s="133"/>
      <c r="HX366" s="133"/>
      <c r="IH366" s="133"/>
    </row>
    <row xmlns:x14ac="http://schemas.microsoft.com/office/spreadsheetml/2009/9/ac" r="367" s="3" customFormat="true" x14ac:dyDescent="0.25">
      <c r="A367" s="389"/>
      <c r="B367" s="133"/>
      <c r="L367" s="133"/>
      <c r="V367" s="133"/>
      <c r="AF367" s="133"/>
      <c r="AP367" s="133"/>
      <c r="AZ367" s="133"/>
      <c r="BJ367" s="133"/>
      <c r="BK367" s="133"/>
      <c r="BT367" s="133"/>
      <c r="CD367" s="133"/>
      <c r="CN367" s="133"/>
      <c r="CX367" s="133"/>
      <c r="DH367" s="133"/>
      <c r="DR367" s="133"/>
      <c r="EB367" s="133"/>
      <c r="EL367" s="133"/>
      <c r="EV367" s="133"/>
      <c r="FF367" s="133"/>
      <c r="FP367" s="133"/>
      <c r="FZ367" s="133"/>
      <c r="GJ367" s="133"/>
      <c r="GT367" s="133"/>
      <c r="HD367" s="133"/>
      <c r="HN367" s="133"/>
      <c r="HX367" s="133"/>
      <c r="IH367" s="133"/>
    </row>
    <row xmlns:x14ac="http://schemas.microsoft.com/office/spreadsheetml/2009/9/ac" r="368" s="3" customFormat="true" x14ac:dyDescent="0.25">
      <c r="A368" s="389"/>
      <c r="B368" s="133"/>
      <c r="L368" s="133"/>
      <c r="V368" s="133"/>
      <c r="AF368" s="133"/>
      <c r="AP368" s="133"/>
      <c r="AZ368" s="133"/>
      <c r="BJ368" s="133"/>
      <c r="BK368" s="133"/>
      <c r="BT368" s="133"/>
      <c r="CD368" s="133"/>
      <c r="CN368" s="133"/>
      <c r="CX368" s="133"/>
      <c r="DH368" s="133"/>
      <c r="DR368" s="133"/>
      <c r="EB368" s="133"/>
      <c r="EL368" s="133"/>
      <c r="EV368" s="133"/>
      <c r="FF368" s="133"/>
      <c r="FP368" s="133"/>
      <c r="FZ368" s="133"/>
      <c r="GJ368" s="133"/>
      <c r="GT368" s="133"/>
      <c r="HD368" s="133"/>
      <c r="HN368" s="133"/>
      <c r="HX368" s="133"/>
      <c r="IH368" s="133"/>
    </row>
    <row xmlns:x14ac="http://schemas.microsoft.com/office/spreadsheetml/2009/9/ac" r="369" s="3" customFormat="true" x14ac:dyDescent="0.25">
      <c r="A369" s="389"/>
      <c r="B369" s="133"/>
      <c r="L369" s="133"/>
      <c r="V369" s="133"/>
      <c r="AF369" s="133"/>
      <c r="AP369" s="133"/>
      <c r="AZ369" s="133"/>
      <c r="BJ369" s="133"/>
      <c r="BK369" s="133"/>
      <c r="BT369" s="133"/>
      <c r="CD369" s="133"/>
      <c r="CN369" s="133"/>
      <c r="CX369" s="133"/>
      <c r="DH369" s="133"/>
      <c r="DR369" s="133"/>
      <c r="EB369" s="133"/>
      <c r="EL369" s="133"/>
      <c r="EV369" s="133"/>
      <c r="FF369" s="133"/>
      <c r="FP369" s="133"/>
      <c r="FZ369" s="133"/>
      <c r="GJ369" s="133"/>
      <c r="GT369" s="133"/>
      <c r="HD369" s="133"/>
      <c r="HN369" s="133"/>
      <c r="HX369" s="133"/>
      <c r="IH369" s="133"/>
    </row>
    <row xmlns:x14ac="http://schemas.microsoft.com/office/spreadsheetml/2009/9/ac" r="370" s="3" customFormat="true" x14ac:dyDescent="0.25">
      <c r="A370" s="389"/>
      <c r="B370" s="133"/>
      <c r="L370" s="133"/>
      <c r="V370" s="133"/>
      <c r="AF370" s="133"/>
      <c r="AP370" s="133"/>
      <c r="AZ370" s="133"/>
      <c r="BJ370" s="133"/>
      <c r="BK370" s="133"/>
      <c r="BT370" s="133"/>
      <c r="CD370" s="133"/>
      <c r="CN370" s="133"/>
      <c r="CX370" s="133"/>
      <c r="DH370" s="133"/>
      <c r="DR370" s="133"/>
      <c r="EB370" s="133"/>
      <c r="EL370" s="133"/>
      <c r="EV370" s="133"/>
      <c r="FF370" s="133"/>
      <c r="FP370" s="133"/>
      <c r="FZ370" s="133"/>
      <c r="GJ370" s="133"/>
      <c r="GT370" s="133"/>
      <c r="HD370" s="133"/>
      <c r="HN370" s="133"/>
      <c r="HX370" s="133"/>
      <c r="IH370" s="133"/>
    </row>
    <row xmlns:x14ac="http://schemas.microsoft.com/office/spreadsheetml/2009/9/ac" r="371" s="3" customFormat="true" x14ac:dyDescent="0.25">
      <c r="A371" s="389"/>
      <c r="B371" s="133"/>
      <c r="L371" s="133"/>
      <c r="V371" s="133"/>
      <c r="AF371" s="133"/>
      <c r="AP371" s="133"/>
      <c r="AZ371" s="133"/>
      <c r="BJ371" s="133"/>
      <c r="BK371" s="133"/>
      <c r="BT371" s="133"/>
      <c r="CD371" s="133"/>
      <c r="CN371" s="133"/>
      <c r="CX371" s="133"/>
      <c r="DH371" s="133"/>
      <c r="DR371" s="133"/>
      <c r="EB371" s="133"/>
      <c r="EL371" s="133"/>
      <c r="EV371" s="133"/>
      <c r="FF371" s="133"/>
      <c r="FP371" s="133"/>
      <c r="FZ371" s="133"/>
      <c r="GJ371" s="133"/>
      <c r="GT371" s="133"/>
      <c r="HD371" s="133"/>
      <c r="HN371" s="133"/>
      <c r="HX371" s="133"/>
      <c r="IH371" s="133"/>
    </row>
    <row xmlns:x14ac="http://schemas.microsoft.com/office/spreadsheetml/2009/9/ac" r="372" s="3" customFormat="true" x14ac:dyDescent="0.25">
      <c r="A372" s="389"/>
      <c r="B372" s="133"/>
      <c r="L372" s="133"/>
      <c r="V372" s="133"/>
      <c r="AF372" s="133"/>
      <c r="AP372" s="133"/>
      <c r="AZ372" s="133"/>
      <c r="BJ372" s="133"/>
      <c r="BK372" s="133"/>
      <c r="BT372" s="133"/>
      <c r="CD372" s="133"/>
      <c r="CN372" s="133"/>
      <c r="CX372" s="133"/>
      <c r="DH372" s="133"/>
      <c r="DR372" s="133"/>
      <c r="EB372" s="133"/>
      <c r="EL372" s="133"/>
      <c r="EV372" s="133"/>
      <c r="FF372" s="133"/>
      <c r="FP372" s="133"/>
      <c r="FZ372" s="133"/>
      <c r="GJ372" s="133"/>
      <c r="GT372" s="133"/>
      <c r="HD372" s="133"/>
      <c r="HN372" s="133"/>
      <c r="HX372" s="133"/>
      <c r="IH372" s="133"/>
    </row>
    <row xmlns:x14ac="http://schemas.microsoft.com/office/spreadsheetml/2009/9/ac" r="373" s="3" customFormat="true" x14ac:dyDescent="0.25">
      <c r="A373" s="389"/>
      <c r="B373" s="133"/>
      <c r="L373" s="133"/>
      <c r="V373" s="133"/>
      <c r="AF373" s="133"/>
      <c r="AP373" s="133"/>
      <c r="AZ373" s="133"/>
      <c r="BJ373" s="133"/>
      <c r="BK373" s="133"/>
      <c r="BT373" s="133"/>
      <c r="CD373" s="133"/>
      <c r="CN373" s="133"/>
      <c r="CX373" s="133"/>
      <c r="DH373" s="133"/>
      <c r="DR373" s="133"/>
      <c r="EB373" s="133"/>
      <c r="EL373" s="133"/>
      <c r="EV373" s="133"/>
      <c r="FF373" s="133"/>
      <c r="FP373" s="133"/>
      <c r="FZ373" s="133"/>
      <c r="GJ373" s="133"/>
      <c r="GT373" s="133"/>
      <c r="HD373" s="133"/>
      <c r="HN373" s="133"/>
      <c r="HX373" s="133"/>
      <c r="IH373" s="133"/>
    </row>
    <row xmlns:x14ac="http://schemas.microsoft.com/office/spreadsheetml/2009/9/ac" r="374" s="3" customFormat="true" x14ac:dyDescent="0.25">
      <c r="A374" s="389"/>
      <c r="B374" s="133"/>
      <c r="L374" s="133"/>
      <c r="V374" s="133"/>
      <c r="AF374" s="133"/>
      <c r="AP374" s="133"/>
      <c r="AZ374" s="133"/>
      <c r="BJ374" s="133"/>
      <c r="BK374" s="133"/>
      <c r="BT374" s="133"/>
      <c r="CD374" s="133"/>
      <c r="CN374" s="133"/>
      <c r="CX374" s="133"/>
      <c r="DH374" s="133"/>
      <c r="DR374" s="133"/>
      <c r="EB374" s="133"/>
      <c r="EL374" s="133"/>
      <c r="EV374" s="133"/>
      <c r="FF374" s="133"/>
      <c r="FP374" s="133"/>
      <c r="FZ374" s="133"/>
      <c r="GJ374" s="133"/>
      <c r="GT374" s="133"/>
      <c r="HD374" s="133"/>
      <c r="HN374" s="133"/>
      <c r="HX374" s="133"/>
      <c r="IH374" s="133"/>
    </row>
    <row xmlns:x14ac="http://schemas.microsoft.com/office/spreadsheetml/2009/9/ac" r="375" s="3" customFormat="true" x14ac:dyDescent="0.25">
      <c r="A375" s="389"/>
      <c r="B375" s="133"/>
      <c r="L375" s="133"/>
      <c r="V375" s="133"/>
      <c r="AF375" s="133"/>
      <c r="AP375" s="133"/>
      <c r="AZ375" s="133"/>
      <c r="BJ375" s="133"/>
      <c r="BK375" s="133"/>
      <c r="BT375" s="133"/>
      <c r="CD375" s="133"/>
      <c r="CN375" s="133"/>
      <c r="CX375" s="133"/>
      <c r="DH375" s="133"/>
      <c r="DR375" s="133"/>
      <c r="EB375" s="133"/>
      <c r="EL375" s="133"/>
      <c r="EV375" s="133"/>
      <c r="FF375" s="133"/>
      <c r="FP375" s="133"/>
      <c r="FZ375" s="133"/>
      <c r="GJ375" s="133"/>
      <c r="GT375" s="133"/>
      <c r="HD375" s="133"/>
      <c r="HN375" s="133"/>
      <c r="HX375" s="133"/>
      <c r="IH375" s="133"/>
    </row>
    <row xmlns:x14ac="http://schemas.microsoft.com/office/spreadsheetml/2009/9/ac" r="376" s="3" customFormat="true" x14ac:dyDescent="0.25">
      <c r="A376" s="389"/>
      <c r="B376" s="133"/>
      <c r="L376" s="133"/>
      <c r="V376" s="133"/>
      <c r="AF376" s="133"/>
      <c r="AP376" s="133"/>
      <c r="AZ376" s="133"/>
      <c r="BJ376" s="133"/>
      <c r="BK376" s="133"/>
      <c r="BT376" s="133"/>
      <c r="CD376" s="133"/>
      <c r="CN376" s="133"/>
      <c r="CX376" s="133"/>
      <c r="DH376" s="133"/>
      <c r="DR376" s="133"/>
      <c r="EB376" s="133"/>
      <c r="EL376" s="133"/>
      <c r="EV376" s="133"/>
      <c r="FF376" s="133"/>
      <c r="FP376" s="133"/>
      <c r="FZ376" s="133"/>
      <c r="GJ376" s="133"/>
      <c r="GT376" s="133"/>
      <c r="HD376" s="133"/>
      <c r="HN376" s="133"/>
      <c r="HX376" s="133"/>
      <c r="IH376" s="133"/>
    </row>
    <row xmlns:x14ac="http://schemas.microsoft.com/office/spreadsheetml/2009/9/ac" r="377" s="3" customFormat="true" x14ac:dyDescent="0.25">
      <c r="A377" s="389"/>
      <c r="B377" s="133"/>
      <c r="L377" s="133"/>
      <c r="V377" s="133"/>
      <c r="AF377" s="133"/>
      <c r="AP377" s="133"/>
      <c r="AZ377" s="133"/>
      <c r="BJ377" s="133"/>
      <c r="BK377" s="133"/>
      <c r="BT377" s="133"/>
      <c r="CD377" s="133"/>
      <c r="CN377" s="133"/>
      <c r="CX377" s="133"/>
      <c r="DH377" s="133"/>
      <c r="DR377" s="133"/>
      <c r="EB377" s="133"/>
      <c r="EL377" s="133"/>
      <c r="EV377" s="133"/>
      <c r="FF377" s="133"/>
      <c r="FP377" s="133"/>
      <c r="FZ377" s="133"/>
      <c r="GJ377" s="133"/>
      <c r="GT377" s="133"/>
      <c r="HD377" s="133"/>
      <c r="HN377" s="133"/>
      <c r="HX377" s="133"/>
      <c r="IH377" s="133"/>
    </row>
    <row xmlns:x14ac="http://schemas.microsoft.com/office/spreadsheetml/2009/9/ac" r="378" s="3" customFormat="true" x14ac:dyDescent="0.25">
      <c r="A378" s="389"/>
      <c r="B378" s="133"/>
      <c r="L378" s="133"/>
      <c r="V378" s="133"/>
      <c r="AF378" s="133"/>
      <c r="AP378" s="133"/>
      <c r="AZ378" s="133"/>
      <c r="BJ378" s="133"/>
      <c r="BK378" s="133"/>
      <c r="BT378" s="133"/>
      <c r="CD378" s="133"/>
      <c r="CN378" s="133"/>
      <c r="CX378" s="133"/>
      <c r="DH378" s="133"/>
      <c r="DR378" s="133"/>
      <c r="EB378" s="133"/>
      <c r="EL378" s="133"/>
      <c r="EV378" s="133"/>
      <c r="FF378" s="133"/>
      <c r="FP378" s="133"/>
      <c r="FZ378" s="133"/>
      <c r="GJ378" s="133"/>
      <c r="GT378" s="133"/>
      <c r="HD378" s="133"/>
      <c r="HN378" s="133"/>
      <c r="HX378" s="133"/>
      <c r="IH378" s="133"/>
    </row>
    <row xmlns:x14ac="http://schemas.microsoft.com/office/spreadsheetml/2009/9/ac" r="379" s="3" customFormat="true" x14ac:dyDescent="0.25">
      <c r="A379" s="389"/>
      <c r="B379" s="133"/>
      <c r="L379" s="133"/>
      <c r="V379" s="133"/>
      <c r="AF379" s="133"/>
      <c r="AP379" s="133"/>
      <c r="AZ379" s="133"/>
      <c r="BJ379" s="133"/>
      <c r="BK379" s="133"/>
      <c r="BT379" s="133"/>
      <c r="CD379" s="133"/>
      <c r="CN379" s="133"/>
      <c r="CX379" s="133"/>
      <c r="DH379" s="133"/>
      <c r="DR379" s="133"/>
      <c r="EB379" s="133"/>
      <c r="EL379" s="133"/>
      <c r="EV379" s="133"/>
      <c r="FF379" s="133"/>
      <c r="FP379" s="133"/>
      <c r="FZ379" s="133"/>
      <c r="GJ379" s="133"/>
      <c r="GT379" s="133"/>
      <c r="HD379" s="133"/>
      <c r="HN379" s="133"/>
      <c r="HX379" s="133"/>
      <c r="IH379" s="133"/>
    </row>
    <row xmlns:x14ac="http://schemas.microsoft.com/office/spreadsheetml/2009/9/ac" r="380" s="3" customFormat="true" x14ac:dyDescent="0.25">
      <c r="A380" s="389"/>
      <c r="B380" s="133"/>
      <c r="L380" s="133"/>
      <c r="V380" s="133"/>
      <c r="AF380" s="133"/>
      <c r="AP380" s="133"/>
      <c r="AZ380" s="133"/>
      <c r="BJ380" s="133"/>
      <c r="BK380" s="133"/>
      <c r="BT380" s="133"/>
      <c r="CD380" s="133"/>
      <c r="CN380" s="133"/>
      <c r="CX380" s="133"/>
      <c r="DH380" s="133"/>
      <c r="DR380" s="133"/>
      <c r="EB380" s="133"/>
      <c r="EL380" s="133"/>
      <c r="EV380" s="133"/>
      <c r="FF380" s="133"/>
      <c r="FP380" s="133"/>
      <c r="FZ380" s="133"/>
      <c r="GJ380" s="133"/>
      <c r="GT380" s="133"/>
      <c r="HD380" s="133"/>
      <c r="HN380" s="133"/>
      <c r="HX380" s="133"/>
      <c r="IH380" s="133"/>
    </row>
    <row xmlns:x14ac="http://schemas.microsoft.com/office/spreadsheetml/2009/9/ac" r="381" s="3" customFormat="true" x14ac:dyDescent="0.25">
      <c r="A381" s="389"/>
      <c r="B381" s="133"/>
      <c r="L381" s="133"/>
      <c r="V381" s="133"/>
      <c r="AF381" s="133"/>
      <c r="AP381" s="133"/>
      <c r="AZ381" s="133"/>
      <c r="BJ381" s="133"/>
      <c r="BK381" s="133"/>
      <c r="BT381" s="133"/>
      <c r="CD381" s="133"/>
      <c r="CN381" s="133"/>
      <c r="CX381" s="133"/>
      <c r="DH381" s="133"/>
      <c r="DR381" s="133"/>
      <c r="EB381" s="133"/>
      <c r="EL381" s="133"/>
      <c r="EV381" s="133"/>
      <c r="FF381" s="133"/>
      <c r="FP381" s="133"/>
      <c r="FZ381" s="133"/>
      <c r="GJ381" s="133"/>
      <c r="GT381" s="133"/>
      <c r="HD381" s="133"/>
      <c r="HN381" s="133"/>
      <c r="HX381" s="133"/>
      <c r="IH381" s="133"/>
    </row>
    <row xmlns:x14ac="http://schemas.microsoft.com/office/spreadsheetml/2009/9/ac" r="382" s="3" customFormat="true" x14ac:dyDescent="0.25">
      <c r="A382" s="389"/>
      <c r="B382" s="133"/>
      <c r="L382" s="133"/>
      <c r="V382" s="133"/>
      <c r="AF382" s="133"/>
      <c r="AP382" s="133"/>
      <c r="AZ382" s="133"/>
      <c r="BJ382" s="133"/>
      <c r="BK382" s="133"/>
      <c r="BT382" s="133"/>
      <c r="CD382" s="133"/>
      <c r="CN382" s="133"/>
      <c r="CX382" s="133"/>
      <c r="DH382" s="133"/>
      <c r="DR382" s="133"/>
      <c r="EB382" s="133"/>
      <c r="EL382" s="133"/>
      <c r="EV382" s="133"/>
      <c r="FF382" s="133"/>
      <c r="FP382" s="133"/>
      <c r="FZ382" s="133"/>
      <c r="GJ382" s="133"/>
      <c r="GT382" s="133"/>
      <c r="HD382" s="133"/>
      <c r="HN382" s="133"/>
      <c r="HX382" s="133"/>
      <c r="IH382" s="133"/>
    </row>
    <row xmlns:x14ac="http://schemas.microsoft.com/office/spreadsheetml/2009/9/ac" r="383" s="3" customFormat="true" x14ac:dyDescent="0.25">
      <c r="A383" s="389"/>
      <c r="B383" s="133"/>
      <c r="L383" s="133"/>
      <c r="V383" s="133"/>
      <c r="AF383" s="133"/>
      <c r="AP383" s="133"/>
      <c r="AZ383" s="133"/>
      <c r="BJ383" s="133"/>
      <c r="BK383" s="133"/>
      <c r="BT383" s="133"/>
      <c r="CD383" s="133"/>
      <c r="CN383" s="133"/>
      <c r="CX383" s="133"/>
      <c r="DH383" s="133"/>
      <c r="DR383" s="133"/>
      <c r="EB383" s="133"/>
      <c r="EL383" s="133"/>
      <c r="EV383" s="133"/>
      <c r="FF383" s="133"/>
      <c r="FP383" s="133"/>
      <c r="FZ383" s="133"/>
      <c r="GJ383" s="133"/>
      <c r="GT383" s="133"/>
      <c r="HD383" s="133"/>
      <c r="HN383" s="133"/>
      <c r="HX383" s="133"/>
      <c r="IH383" s="133"/>
    </row>
    <row xmlns:x14ac="http://schemas.microsoft.com/office/spreadsheetml/2009/9/ac" r="384" s="3" customFormat="true" x14ac:dyDescent="0.25">
      <c r="A384" s="389"/>
      <c r="B384" s="133"/>
      <c r="L384" s="133"/>
      <c r="V384" s="133"/>
      <c r="AF384" s="133"/>
      <c r="AP384" s="133"/>
      <c r="AZ384" s="133"/>
      <c r="BJ384" s="133"/>
      <c r="BK384" s="133"/>
      <c r="BT384" s="133"/>
      <c r="CD384" s="133"/>
      <c r="CN384" s="133"/>
      <c r="CX384" s="133"/>
      <c r="DH384" s="133"/>
      <c r="DR384" s="133"/>
      <c r="EB384" s="133"/>
      <c r="EL384" s="133"/>
      <c r="EV384" s="133"/>
      <c r="FF384" s="133"/>
      <c r="FP384" s="133"/>
      <c r="FZ384" s="133"/>
      <c r="GJ384" s="133"/>
      <c r="GT384" s="133"/>
      <c r="HD384" s="133"/>
      <c r="HN384" s="133"/>
      <c r="HX384" s="133"/>
      <c r="IH384" s="133"/>
    </row>
    <row xmlns:x14ac="http://schemas.microsoft.com/office/spreadsheetml/2009/9/ac" r="385" s="3" customFormat="true" x14ac:dyDescent="0.25">
      <c r="A385" s="389"/>
      <c r="B385" s="133"/>
      <c r="L385" s="133"/>
      <c r="V385" s="133"/>
      <c r="AF385" s="133"/>
      <c r="AP385" s="133"/>
      <c r="AZ385" s="133"/>
      <c r="BJ385" s="133"/>
      <c r="BK385" s="133"/>
      <c r="BT385" s="133"/>
      <c r="CD385" s="133"/>
      <c r="CN385" s="133"/>
      <c r="CX385" s="133"/>
      <c r="DH385" s="133"/>
      <c r="DR385" s="133"/>
      <c r="EB385" s="133"/>
      <c r="EL385" s="133"/>
      <c r="EV385" s="133"/>
      <c r="FF385" s="133"/>
      <c r="FP385" s="133"/>
      <c r="FZ385" s="133"/>
      <c r="GJ385" s="133"/>
      <c r="GT385" s="133"/>
      <c r="HD385" s="133"/>
      <c r="HN385" s="133"/>
      <c r="HX385" s="133"/>
      <c r="IH385" s="133"/>
    </row>
    <row xmlns:x14ac="http://schemas.microsoft.com/office/spreadsheetml/2009/9/ac" r="386" s="3" customFormat="true" x14ac:dyDescent="0.25">
      <c r="A386" s="389"/>
      <c r="B386" s="133"/>
      <c r="L386" s="133"/>
      <c r="V386" s="133"/>
      <c r="AF386" s="133"/>
      <c r="AP386" s="133"/>
      <c r="AZ386" s="133"/>
      <c r="BJ386" s="133"/>
      <c r="BK386" s="133"/>
      <c r="BT386" s="133"/>
      <c r="CD386" s="133"/>
      <c r="CN386" s="133"/>
      <c r="CX386" s="133"/>
      <c r="DH386" s="133"/>
      <c r="DR386" s="133"/>
      <c r="EB386" s="133"/>
      <c r="EL386" s="133"/>
      <c r="EV386" s="133"/>
      <c r="FF386" s="133"/>
      <c r="FP386" s="133"/>
      <c r="FZ386" s="133"/>
      <c r="GJ386" s="133"/>
      <c r="GT386" s="133"/>
      <c r="HD386" s="133"/>
      <c r="HN386" s="133"/>
      <c r="HX386" s="133"/>
      <c r="IH386" s="133"/>
    </row>
    <row xmlns:x14ac="http://schemas.microsoft.com/office/spreadsheetml/2009/9/ac" r="387" s="3" customFormat="true" x14ac:dyDescent="0.25">
      <c r="A387" s="389"/>
      <c r="B387" s="133"/>
      <c r="L387" s="133"/>
      <c r="V387" s="133"/>
      <c r="AF387" s="133"/>
      <c r="AP387" s="133"/>
      <c r="AZ387" s="133"/>
      <c r="BJ387" s="133"/>
      <c r="BK387" s="133"/>
      <c r="BT387" s="133"/>
      <c r="CD387" s="133"/>
      <c r="CN387" s="133"/>
      <c r="CX387" s="133"/>
      <c r="DH387" s="133"/>
      <c r="DR387" s="133"/>
      <c r="EB387" s="133"/>
      <c r="EL387" s="133"/>
      <c r="EV387" s="133"/>
      <c r="FF387" s="133"/>
      <c r="FP387" s="133"/>
      <c r="FZ387" s="133"/>
      <c r="GJ387" s="133"/>
      <c r="GT387" s="133"/>
      <c r="HD387" s="133"/>
      <c r="HN387" s="133"/>
      <c r="HX387" s="133"/>
      <c r="IH387" s="133"/>
    </row>
    <row xmlns:x14ac="http://schemas.microsoft.com/office/spreadsheetml/2009/9/ac" r="388" s="3" customFormat="true" x14ac:dyDescent="0.25">
      <c r="A388" s="389"/>
      <c r="B388" s="133"/>
      <c r="L388" s="133"/>
      <c r="V388" s="133"/>
      <c r="AF388" s="133"/>
      <c r="AP388" s="133"/>
      <c r="AZ388" s="133"/>
      <c r="BJ388" s="133"/>
      <c r="BK388" s="133"/>
      <c r="BT388" s="133"/>
      <c r="CD388" s="133"/>
      <c r="CN388" s="133"/>
      <c r="CX388" s="133"/>
      <c r="DH388" s="133"/>
      <c r="DR388" s="133"/>
      <c r="EB388" s="133"/>
      <c r="EL388" s="133"/>
      <c r="EV388" s="133"/>
      <c r="FF388" s="133"/>
      <c r="FP388" s="133"/>
      <c r="FZ388" s="133"/>
      <c r="GJ388" s="133"/>
      <c r="GT388" s="133"/>
      <c r="HD388" s="133"/>
      <c r="HN388" s="133"/>
      <c r="HX388" s="133"/>
      <c r="IH388" s="133"/>
    </row>
    <row xmlns:x14ac="http://schemas.microsoft.com/office/spreadsheetml/2009/9/ac" r="389" s="3" customFormat="true" x14ac:dyDescent="0.25">
      <c r="A389" s="389"/>
      <c r="B389" s="133"/>
      <c r="L389" s="133"/>
      <c r="V389" s="133"/>
      <c r="AF389" s="133"/>
      <c r="AP389" s="133"/>
      <c r="AZ389" s="133"/>
      <c r="BJ389" s="133"/>
      <c r="BK389" s="133"/>
      <c r="BT389" s="133"/>
      <c r="CD389" s="133"/>
      <c r="CN389" s="133"/>
      <c r="CX389" s="133"/>
      <c r="DH389" s="133"/>
      <c r="DR389" s="133"/>
      <c r="EB389" s="133"/>
      <c r="EL389" s="133"/>
      <c r="EV389" s="133"/>
      <c r="FF389" s="133"/>
      <c r="FP389" s="133"/>
      <c r="FZ389" s="133"/>
      <c r="GJ389" s="133"/>
      <c r="GT389" s="133"/>
      <c r="HD389" s="133"/>
      <c r="HN389" s="133"/>
      <c r="HX389" s="133"/>
      <c r="IH389" s="133"/>
    </row>
    <row xmlns:x14ac="http://schemas.microsoft.com/office/spreadsheetml/2009/9/ac" r="390" s="3" customFormat="true" x14ac:dyDescent="0.25">
      <c r="A390" s="389"/>
      <c r="B390" s="133"/>
      <c r="L390" s="133"/>
      <c r="V390" s="133"/>
      <c r="AF390" s="133"/>
      <c r="AP390" s="133"/>
      <c r="AZ390" s="133"/>
      <c r="BJ390" s="133"/>
      <c r="BK390" s="133"/>
      <c r="BT390" s="133"/>
      <c r="CD390" s="133"/>
      <c r="CN390" s="133"/>
      <c r="CX390" s="133"/>
      <c r="DH390" s="133"/>
      <c r="DR390" s="133"/>
      <c r="EB390" s="133"/>
      <c r="EL390" s="133"/>
      <c r="EV390" s="133"/>
      <c r="FF390" s="133"/>
      <c r="FP390" s="133"/>
      <c r="FZ390" s="133"/>
      <c r="GJ390" s="133"/>
      <c r="GT390" s="133"/>
      <c r="HD390" s="133"/>
      <c r="HN390" s="133"/>
      <c r="HX390" s="133"/>
      <c r="IH390" s="133"/>
    </row>
    <row xmlns:x14ac="http://schemas.microsoft.com/office/spreadsheetml/2009/9/ac" r="391" s="3" customFormat="true" x14ac:dyDescent="0.25">
      <c r="A391" s="389"/>
      <c r="B391" s="133"/>
      <c r="L391" s="133"/>
      <c r="V391" s="133"/>
      <c r="AF391" s="133"/>
      <c r="AP391" s="133"/>
      <c r="AZ391" s="133"/>
      <c r="BJ391" s="133"/>
      <c r="BK391" s="133"/>
      <c r="BT391" s="133"/>
      <c r="CD391" s="133"/>
      <c r="CN391" s="133"/>
      <c r="CX391" s="133"/>
      <c r="DH391" s="133"/>
      <c r="DR391" s="133"/>
      <c r="EB391" s="133"/>
      <c r="EL391" s="133"/>
      <c r="EV391" s="133"/>
      <c r="FF391" s="133"/>
      <c r="FP391" s="133"/>
      <c r="FZ391" s="133"/>
      <c r="GJ391" s="133"/>
      <c r="GT391" s="133"/>
      <c r="HD391" s="133"/>
      <c r="HN391" s="133"/>
      <c r="HX391" s="133"/>
      <c r="IH391" s="133"/>
    </row>
    <row xmlns:x14ac="http://schemas.microsoft.com/office/spreadsheetml/2009/9/ac" r="392" s="3" customFormat="true" x14ac:dyDescent="0.25">
      <c r="A392" s="389"/>
      <c r="B392" s="133"/>
      <c r="L392" s="133"/>
      <c r="V392" s="133"/>
      <c r="AF392" s="133"/>
      <c r="AP392" s="133"/>
      <c r="AZ392" s="133"/>
      <c r="BJ392" s="133"/>
      <c r="BK392" s="133"/>
      <c r="BT392" s="133"/>
      <c r="CD392" s="133"/>
      <c r="CN392" s="133"/>
      <c r="CX392" s="133"/>
      <c r="DH392" s="133"/>
      <c r="DR392" s="133"/>
      <c r="EB392" s="133"/>
      <c r="EL392" s="133"/>
      <c r="EV392" s="133"/>
      <c r="FF392" s="133"/>
      <c r="FP392" s="133"/>
      <c r="FZ392" s="133"/>
      <c r="GJ392" s="133"/>
      <c r="GT392" s="133"/>
      <c r="HD392" s="133"/>
      <c r="HN392" s="133"/>
      <c r="HX392" s="133"/>
      <c r="IH392" s="133"/>
    </row>
    <row xmlns:x14ac="http://schemas.microsoft.com/office/spreadsheetml/2009/9/ac" r="393" s="3" customFormat="true" x14ac:dyDescent="0.25">
      <c r="A393" s="389"/>
      <c r="B393" s="133"/>
      <c r="L393" s="133"/>
      <c r="V393" s="133"/>
      <c r="AF393" s="133"/>
      <c r="AP393" s="133"/>
      <c r="AZ393" s="133"/>
      <c r="BJ393" s="133"/>
      <c r="BK393" s="133"/>
      <c r="BT393" s="133"/>
      <c r="CD393" s="133"/>
      <c r="CN393" s="133"/>
      <c r="CX393" s="133"/>
      <c r="DH393" s="133"/>
      <c r="DR393" s="133"/>
      <c r="EB393" s="133"/>
      <c r="EL393" s="133"/>
      <c r="EV393" s="133"/>
      <c r="FF393" s="133"/>
      <c r="FP393" s="133"/>
      <c r="FZ393" s="133"/>
      <c r="GJ393" s="133"/>
      <c r="GT393" s="133"/>
      <c r="HD393" s="133"/>
      <c r="HN393" s="133"/>
      <c r="HX393" s="133"/>
      <c r="IH393" s="133"/>
    </row>
    <row xmlns:x14ac="http://schemas.microsoft.com/office/spreadsheetml/2009/9/ac" r="394" s="3" customFormat="true" x14ac:dyDescent="0.25">
      <c r="A394" s="389"/>
      <c r="B394" s="133"/>
      <c r="L394" s="133"/>
      <c r="V394" s="133"/>
      <c r="AF394" s="133"/>
      <c r="AP394" s="133"/>
      <c r="AZ394" s="133"/>
      <c r="BJ394" s="133"/>
      <c r="BK394" s="133"/>
      <c r="BT394" s="133"/>
      <c r="CD394" s="133"/>
      <c r="CN394" s="133"/>
      <c r="CX394" s="133"/>
      <c r="DH394" s="133"/>
      <c r="DR394" s="133"/>
      <c r="EB394" s="133"/>
      <c r="EL394" s="133"/>
      <c r="EV394" s="133"/>
      <c r="FF394" s="133"/>
      <c r="FP394" s="133"/>
      <c r="FZ394" s="133"/>
      <c r="GJ394" s="133"/>
      <c r="GT394" s="133"/>
      <c r="HD394" s="133"/>
      <c r="HN394" s="133"/>
      <c r="HX394" s="133"/>
      <c r="IH394" s="133"/>
    </row>
    <row xmlns:x14ac="http://schemas.microsoft.com/office/spreadsheetml/2009/9/ac" r="395" s="3" customFormat="true" x14ac:dyDescent="0.25">
      <c r="A395" s="389"/>
      <c r="B395" s="133"/>
      <c r="L395" s="133"/>
      <c r="V395" s="133"/>
      <c r="AF395" s="133"/>
      <c r="AP395" s="133"/>
      <c r="AZ395" s="133"/>
      <c r="BJ395" s="133"/>
      <c r="BK395" s="133"/>
      <c r="BT395" s="133"/>
      <c r="CD395" s="133"/>
      <c r="CN395" s="133"/>
      <c r="CX395" s="133"/>
      <c r="DH395" s="133"/>
      <c r="DR395" s="133"/>
      <c r="EB395" s="133"/>
      <c r="EL395" s="133"/>
      <c r="EV395" s="133"/>
      <c r="FF395" s="133"/>
      <c r="FP395" s="133"/>
      <c r="FZ395" s="133"/>
      <c r="GJ395" s="133"/>
      <c r="GT395" s="133"/>
      <c r="HD395" s="133"/>
      <c r="HN395" s="133"/>
      <c r="HX395" s="133"/>
      <c r="IH395" s="133"/>
    </row>
    <row xmlns:x14ac="http://schemas.microsoft.com/office/spreadsheetml/2009/9/ac" r="396" s="3" customFormat="true" x14ac:dyDescent="0.25">
      <c r="A396" s="389"/>
      <c r="B396" s="133"/>
      <c r="L396" s="133"/>
      <c r="V396" s="133"/>
      <c r="AF396" s="133"/>
      <c r="AP396" s="133"/>
      <c r="AZ396" s="133"/>
      <c r="BJ396" s="133"/>
      <c r="BK396" s="133"/>
      <c r="BT396" s="133"/>
      <c r="CD396" s="133"/>
      <c r="CN396" s="133"/>
      <c r="CX396" s="133"/>
      <c r="DH396" s="133"/>
      <c r="DR396" s="133"/>
      <c r="EB396" s="133"/>
      <c r="EL396" s="133"/>
      <c r="EV396" s="133"/>
      <c r="FF396" s="133"/>
      <c r="FP396" s="133"/>
      <c r="FZ396" s="133"/>
      <c r="GJ396" s="133"/>
      <c r="GT396" s="133"/>
      <c r="HD396" s="133"/>
      <c r="HN396" s="133"/>
      <c r="HX396" s="133"/>
      <c r="IH396" s="133"/>
    </row>
    <row xmlns:x14ac="http://schemas.microsoft.com/office/spreadsheetml/2009/9/ac" r="397" s="3" customFormat="true" x14ac:dyDescent="0.25">
      <c r="A397" s="389"/>
      <c r="B397" s="133"/>
      <c r="L397" s="133"/>
      <c r="V397" s="133"/>
      <c r="AF397" s="133"/>
      <c r="AP397" s="133"/>
      <c r="AZ397" s="133"/>
      <c r="BJ397" s="133"/>
      <c r="BK397" s="133"/>
      <c r="BT397" s="133"/>
      <c r="CD397" s="133"/>
      <c r="CN397" s="133"/>
      <c r="CX397" s="133"/>
      <c r="DH397" s="133"/>
      <c r="DR397" s="133"/>
      <c r="EB397" s="133"/>
      <c r="EL397" s="133"/>
      <c r="EV397" s="133"/>
      <c r="FF397" s="133"/>
      <c r="FP397" s="133"/>
      <c r="FZ397" s="133"/>
      <c r="GJ397" s="133"/>
      <c r="GT397" s="133"/>
      <c r="HD397" s="133"/>
      <c r="HN397" s="133"/>
      <c r="HX397" s="133"/>
      <c r="IH397" s="133"/>
    </row>
    <row xmlns:x14ac="http://schemas.microsoft.com/office/spreadsheetml/2009/9/ac" r="398" s="3" customFormat="true" x14ac:dyDescent="0.25">
      <c r="A398" s="389"/>
      <c r="B398" s="133"/>
      <c r="L398" s="133"/>
      <c r="V398" s="133"/>
      <c r="AF398" s="133"/>
      <c r="AP398" s="133"/>
      <c r="AZ398" s="133"/>
      <c r="BJ398" s="133"/>
      <c r="BK398" s="133"/>
      <c r="BT398" s="133"/>
      <c r="CD398" s="133"/>
      <c r="CN398" s="133"/>
      <c r="CX398" s="133"/>
      <c r="DH398" s="133"/>
      <c r="DR398" s="133"/>
      <c r="EB398" s="133"/>
      <c r="EL398" s="133"/>
      <c r="EV398" s="133"/>
      <c r="FF398" s="133"/>
      <c r="FP398" s="133"/>
      <c r="FZ398" s="133"/>
      <c r="GJ398" s="133"/>
      <c r="GT398" s="133"/>
      <c r="HD398" s="133"/>
      <c r="HN398" s="133"/>
      <c r="HX398" s="133"/>
      <c r="IH398" s="133"/>
    </row>
    <row xmlns:x14ac="http://schemas.microsoft.com/office/spreadsheetml/2009/9/ac" r="399" s="3" customFormat="true" x14ac:dyDescent="0.25">
      <c r="A399" s="389"/>
      <c r="B399" s="133"/>
      <c r="L399" s="133"/>
      <c r="V399" s="133"/>
      <c r="AF399" s="133"/>
      <c r="AP399" s="133"/>
      <c r="AZ399" s="133"/>
      <c r="BJ399" s="133"/>
      <c r="BK399" s="133"/>
      <c r="BT399" s="133"/>
      <c r="CD399" s="133"/>
      <c r="CN399" s="133"/>
      <c r="CX399" s="133"/>
      <c r="DH399" s="133"/>
      <c r="DR399" s="133"/>
      <c r="EB399" s="133"/>
      <c r="EL399" s="133"/>
      <c r="EV399" s="133"/>
      <c r="FF399" s="133"/>
      <c r="FP399" s="133"/>
      <c r="FZ399" s="133"/>
      <c r="GJ399" s="133"/>
      <c r="GT399" s="133"/>
      <c r="HD399" s="133"/>
      <c r="HN399" s="133"/>
      <c r="HX399" s="133"/>
      <c r="IH399" s="133"/>
    </row>
    <row xmlns:x14ac="http://schemas.microsoft.com/office/spreadsheetml/2009/9/ac" r="400" s="3" customFormat="true" x14ac:dyDescent="0.25">
      <c r="A400" s="389"/>
      <c r="B400" s="133"/>
      <c r="L400" s="133"/>
      <c r="V400" s="133"/>
      <c r="AF400" s="133"/>
      <c r="AP400" s="133"/>
      <c r="AZ400" s="133"/>
      <c r="BJ400" s="133"/>
      <c r="BK400" s="133"/>
      <c r="BT400" s="133"/>
      <c r="CD400" s="133"/>
      <c r="CN400" s="133"/>
      <c r="CX400" s="133"/>
      <c r="DH400" s="133"/>
      <c r="DR400" s="133"/>
      <c r="EB400" s="133"/>
      <c r="EL400" s="133"/>
      <c r="EV400" s="133"/>
      <c r="FF400" s="133"/>
      <c r="FP400" s="133"/>
      <c r="FZ400" s="133"/>
      <c r="GJ400" s="133"/>
      <c r="GT400" s="133"/>
      <c r="HD400" s="133"/>
      <c r="HN400" s="133"/>
      <c r="HX400" s="133"/>
      <c r="IH400" s="133"/>
    </row>
    <row xmlns:x14ac="http://schemas.microsoft.com/office/spreadsheetml/2009/9/ac" r="401" s="3" customFormat="true" x14ac:dyDescent="0.25">
      <c r="A401" s="389"/>
      <c r="B401" s="133"/>
      <c r="L401" s="133"/>
      <c r="V401" s="133"/>
      <c r="AF401" s="133"/>
      <c r="AP401" s="133"/>
      <c r="AZ401" s="133"/>
      <c r="BJ401" s="133"/>
      <c r="BK401" s="133"/>
      <c r="BT401" s="133"/>
      <c r="CD401" s="133"/>
      <c r="CN401" s="133"/>
      <c r="CX401" s="133"/>
      <c r="DH401" s="133"/>
      <c r="DR401" s="133"/>
      <c r="EB401" s="133"/>
      <c r="EL401" s="133"/>
      <c r="EV401" s="133"/>
      <c r="FF401" s="133"/>
      <c r="FP401" s="133"/>
      <c r="FZ401" s="133"/>
      <c r="GJ401" s="133"/>
      <c r="GT401" s="133"/>
      <c r="HD401" s="133"/>
      <c r="HN401" s="133"/>
      <c r="HX401" s="133"/>
      <c r="IH401" s="133"/>
    </row>
    <row xmlns:x14ac="http://schemas.microsoft.com/office/spreadsheetml/2009/9/ac" r="402" s="3" customFormat="true" x14ac:dyDescent="0.25">
      <c r="A402" s="389"/>
      <c r="B402" s="133"/>
      <c r="L402" s="133"/>
      <c r="V402" s="133"/>
      <c r="AF402" s="133"/>
      <c r="AP402" s="133"/>
      <c r="AZ402" s="133"/>
      <c r="BJ402" s="133"/>
      <c r="BK402" s="133"/>
      <c r="BT402" s="133"/>
      <c r="CD402" s="133"/>
      <c r="CN402" s="133"/>
      <c r="CX402" s="133"/>
      <c r="DH402" s="133"/>
      <c r="DR402" s="133"/>
      <c r="EB402" s="133"/>
      <c r="EL402" s="133"/>
      <c r="EV402" s="133"/>
      <c r="FF402" s="133"/>
      <c r="FP402" s="133"/>
      <c r="FZ402" s="133"/>
      <c r="GJ402" s="133"/>
      <c r="GT402" s="133"/>
      <c r="HD402" s="133"/>
      <c r="HN402" s="133"/>
      <c r="HX402" s="133"/>
      <c r="IH402" s="133"/>
    </row>
    <row xmlns:x14ac="http://schemas.microsoft.com/office/spreadsheetml/2009/9/ac" r="403" s="3" customFormat="true" x14ac:dyDescent="0.25">
      <c r="A403" s="389"/>
      <c r="B403" s="133"/>
      <c r="L403" s="133"/>
      <c r="V403" s="133"/>
      <c r="AF403" s="133"/>
      <c r="AP403" s="133"/>
      <c r="AZ403" s="133"/>
      <c r="BJ403" s="133"/>
      <c r="BK403" s="133"/>
      <c r="BT403" s="133"/>
      <c r="CD403" s="133"/>
      <c r="CN403" s="133"/>
      <c r="CX403" s="133"/>
      <c r="DH403" s="133"/>
      <c r="DR403" s="133"/>
      <c r="EB403" s="133"/>
      <c r="EL403" s="133"/>
      <c r="EV403" s="133"/>
      <c r="FF403" s="133"/>
      <c r="FP403" s="133"/>
      <c r="FZ403" s="133"/>
      <c r="GJ403" s="133"/>
      <c r="GT403" s="133"/>
      <c r="HD403" s="133"/>
      <c r="HN403" s="133"/>
      <c r="HX403" s="133"/>
      <c r="IH403" s="133"/>
    </row>
    <row xmlns:x14ac="http://schemas.microsoft.com/office/spreadsheetml/2009/9/ac" r="404" s="3" customFormat="true" x14ac:dyDescent="0.25">
      <c r="A404" s="389"/>
      <c r="B404" s="133"/>
      <c r="L404" s="133"/>
      <c r="V404" s="133"/>
      <c r="AF404" s="133"/>
      <c r="AP404" s="133"/>
      <c r="AZ404" s="133"/>
      <c r="BJ404" s="133"/>
      <c r="BK404" s="133"/>
      <c r="BT404" s="133"/>
      <c r="CD404" s="133"/>
      <c r="CN404" s="133"/>
      <c r="CX404" s="133"/>
      <c r="DH404" s="133"/>
      <c r="DR404" s="133"/>
      <c r="EB404" s="133"/>
      <c r="EL404" s="133"/>
      <c r="EV404" s="133"/>
      <c r="FF404" s="133"/>
      <c r="FP404" s="133"/>
      <c r="FZ404" s="133"/>
      <c r="GJ404" s="133"/>
      <c r="GT404" s="133"/>
      <c r="HD404" s="133"/>
      <c r="HN404" s="133"/>
      <c r="HX404" s="133"/>
      <c r="IH404" s="133"/>
    </row>
    <row xmlns:x14ac="http://schemas.microsoft.com/office/spreadsheetml/2009/9/ac" r="405" s="3" customFormat="true" x14ac:dyDescent="0.25">
      <c r="A405" s="389"/>
      <c r="B405" s="133"/>
      <c r="L405" s="133"/>
      <c r="V405" s="133"/>
      <c r="AF405" s="133"/>
      <c r="AP405" s="133"/>
      <c r="AZ405" s="133"/>
      <c r="BJ405" s="133"/>
      <c r="BK405" s="133"/>
      <c r="BT405" s="133"/>
      <c r="CD405" s="133"/>
      <c r="CN405" s="133"/>
      <c r="CX405" s="133"/>
      <c r="DH405" s="133"/>
      <c r="DR405" s="133"/>
      <c r="EB405" s="133"/>
      <c r="EL405" s="133"/>
      <c r="EV405" s="133"/>
      <c r="FF405" s="133"/>
      <c r="FP405" s="133"/>
      <c r="FZ405" s="133"/>
      <c r="GJ405" s="133"/>
      <c r="GT405" s="133"/>
      <c r="HD405" s="133"/>
      <c r="HN405" s="133"/>
      <c r="HX405" s="133"/>
      <c r="IH405" s="133"/>
    </row>
    <row xmlns:x14ac="http://schemas.microsoft.com/office/spreadsheetml/2009/9/ac" r="406" s="3" customFormat="true" x14ac:dyDescent="0.25">
      <c r="A406" s="389"/>
      <c r="B406" s="133"/>
      <c r="L406" s="133"/>
      <c r="V406" s="133"/>
      <c r="AF406" s="133"/>
      <c r="AP406" s="133"/>
      <c r="AZ406" s="133"/>
      <c r="BJ406" s="133"/>
      <c r="BK406" s="133"/>
      <c r="BT406" s="133"/>
      <c r="CD406" s="133"/>
      <c r="CN406" s="133"/>
      <c r="CX406" s="133"/>
      <c r="DH406" s="133"/>
      <c r="DR406" s="133"/>
      <c r="EB406" s="133"/>
      <c r="EL406" s="133"/>
      <c r="EV406" s="133"/>
      <c r="FF406" s="133"/>
      <c r="FP406" s="133"/>
      <c r="FZ406" s="133"/>
      <c r="GJ406" s="133"/>
      <c r="GT406" s="133"/>
      <c r="HD406" s="133"/>
      <c r="HN406" s="133"/>
      <c r="HX406" s="133"/>
      <c r="IH406" s="133"/>
    </row>
    <row xmlns:x14ac="http://schemas.microsoft.com/office/spreadsheetml/2009/9/ac" r="407" s="3" customFormat="true" x14ac:dyDescent="0.25">
      <c r="A407" s="389"/>
      <c r="B407" s="133"/>
      <c r="L407" s="133"/>
      <c r="V407" s="133"/>
      <c r="AF407" s="133"/>
      <c r="AP407" s="133"/>
      <c r="AZ407" s="133"/>
      <c r="BJ407" s="133"/>
      <c r="BK407" s="133"/>
      <c r="BT407" s="133"/>
      <c r="CD407" s="133"/>
      <c r="CN407" s="133"/>
      <c r="CX407" s="133"/>
      <c r="DH407" s="133"/>
      <c r="DR407" s="133"/>
      <c r="EB407" s="133"/>
      <c r="EL407" s="133"/>
      <c r="EV407" s="133"/>
      <c r="FF407" s="133"/>
      <c r="FP407" s="133"/>
      <c r="FZ407" s="133"/>
      <c r="GJ407" s="133"/>
      <c r="GT407" s="133"/>
      <c r="HD407" s="133"/>
      <c r="HN407" s="133"/>
      <c r="HX407" s="133"/>
      <c r="IH407" s="133"/>
    </row>
    <row xmlns:x14ac="http://schemas.microsoft.com/office/spreadsheetml/2009/9/ac" r="408" s="3" customFormat="true" x14ac:dyDescent="0.25">
      <c r="A408" s="389"/>
      <c r="B408" s="133"/>
      <c r="L408" s="133"/>
      <c r="V408" s="133"/>
      <c r="AF408" s="133"/>
      <c r="AP408" s="133"/>
      <c r="AZ408" s="133"/>
      <c r="BJ408" s="133"/>
      <c r="BK408" s="133"/>
      <c r="BT408" s="133"/>
      <c r="CD408" s="133"/>
      <c r="CN408" s="133"/>
      <c r="CX408" s="133"/>
      <c r="DH408" s="133"/>
      <c r="DR408" s="133"/>
      <c r="EB408" s="133"/>
      <c r="EL408" s="133"/>
      <c r="EV408" s="133"/>
      <c r="FF408" s="133"/>
      <c r="FP408" s="133"/>
      <c r="FZ408" s="133"/>
      <c r="GJ408" s="133"/>
      <c r="GT408" s="133"/>
      <c r="HD408" s="133"/>
      <c r="HN408" s="133"/>
      <c r="HX408" s="133"/>
      <c r="IH408" s="133"/>
    </row>
    <row xmlns:x14ac="http://schemas.microsoft.com/office/spreadsheetml/2009/9/ac" r="409" s="3" customFormat="true" x14ac:dyDescent="0.25">
      <c r="A409" s="389"/>
      <c r="B409" s="133"/>
      <c r="L409" s="133"/>
      <c r="V409" s="133"/>
      <c r="AF409" s="133"/>
      <c r="AP409" s="133"/>
      <c r="AZ409" s="133"/>
      <c r="BJ409" s="133"/>
      <c r="BK409" s="133"/>
      <c r="BT409" s="133"/>
      <c r="CD409" s="133"/>
      <c r="CN409" s="133"/>
      <c r="CX409" s="133"/>
      <c r="DH409" s="133"/>
      <c r="DR409" s="133"/>
      <c r="EB409" s="133"/>
      <c r="EL409" s="133"/>
      <c r="EV409" s="133"/>
      <c r="FF409" s="133"/>
      <c r="FP409" s="133"/>
      <c r="FZ409" s="133"/>
      <c r="GJ409" s="133"/>
      <c r="GT409" s="133"/>
      <c r="HD409" s="133"/>
      <c r="HN409" s="133"/>
      <c r="HX409" s="133"/>
      <c r="IH409" s="133"/>
    </row>
    <row xmlns:x14ac="http://schemas.microsoft.com/office/spreadsheetml/2009/9/ac" r="410" s="3" customFormat="true" x14ac:dyDescent="0.25">
      <c r="A410" s="389"/>
      <c r="B410" s="133"/>
      <c r="L410" s="133"/>
      <c r="V410" s="133"/>
      <c r="AF410" s="133"/>
      <c r="AP410" s="133"/>
      <c r="AZ410" s="133"/>
      <c r="BJ410" s="133"/>
      <c r="BK410" s="133"/>
      <c r="BT410" s="133"/>
      <c r="CD410" s="133"/>
      <c r="CN410" s="133"/>
      <c r="CX410" s="133"/>
      <c r="DH410" s="133"/>
      <c r="DR410" s="133"/>
      <c r="EB410" s="133"/>
      <c r="EL410" s="133"/>
      <c r="EV410" s="133"/>
      <c r="FF410" s="133"/>
      <c r="FP410" s="133"/>
      <c r="FZ410" s="133"/>
      <c r="GJ410" s="133"/>
      <c r="GT410" s="133"/>
      <c r="HD410" s="133"/>
      <c r="HN410" s="133"/>
      <c r="HX410" s="133"/>
      <c r="IH410" s="133"/>
    </row>
    <row xmlns:x14ac="http://schemas.microsoft.com/office/spreadsheetml/2009/9/ac" r="411" s="3" customFormat="true" x14ac:dyDescent="0.25">
      <c r="A411" s="389"/>
      <c r="B411" s="133"/>
      <c r="L411" s="133"/>
      <c r="V411" s="133"/>
      <c r="AF411" s="133"/>
      <c r="AP411" s="133"/>
      <c r="AZ411" s="133"/>
      <c r="BJ411" s="133"/>
      <c r="BK411" s="133"/>
      <c r="BT411" s="133"/>
      <c r="CD411" s="133"/>
      <c r="CN411" s="133"/>
      <c r="CX411" s="133"/>
      <c r="DH411" s="133"/>
      <c r="DR411" s="133"/>
      <c r="EB411" s="133"/>
      <c r="EL411" s="133"/>
      <c r="EV411" s="133"/>
      <c r="FF411" s="133"/>
      <c r="FP411" s="133"/>
      <c r="FZ411" s="133"/>
      <c r="GJ411" s="133"/>
      <c r="GT411" s="133"/>
      <c r="HD411" s="133"/>
      <c r="HN411" s="133"/>
      <c r="HX411" s="133"/>
      <c r="IH411" s="133"/>
    </row>
    <row xmlns:x14ac="http://schemas.microsoft.com/office/spreadsheetml/2009/9/ac" r="412" s="3" customFormat="true" x14ac:dyDescent="0.25">
      <c r="A412" s="389"/>
      <c r="B412" s="133"/>
      <c r="L412" s="133"/>
      <c r="V412" s="133"/>
      <c r="AF412" s="133"/>
      <c r="AP412" s="133"/>
      <c r="AZ412" s="133"/>
      <c r="BJ412" s="133"/>
      <c r="BK412" s="133"/>
      <c r="BT412" s="133"/>
      <c r="CD412" s="133"/>
      <c r="CN412" s="133"/>
      <c r="CX412" s="133"/>
      <c r="DH412" s="133"/>
      <c r="DR412" s="133"/>
      <c r="EB412" s="133"/>
      <c r="EL412" s="133"/>
      <c r="EV412" s="133"/>
      <c r="FF412" s="133"/>
      <c r="FP412" s="133"/>
      <c r="FZ412" s="133"/>
      <c r="GJ412" s="133"/>
      <c r="GT412" s="133"/>
      <c r="HD412" s="133"/>
      <c r="HN412" s="133"/>
      <c r="HX412" s="133"/>
      <c r="IH412" s="133"/>
    </row>
    <row xmlns:x14ac="http://schemas.microsoft.com/office/spreadsheetml/2009/9/ac" r="413" s="3" customFormat="true" x14ac:dyDescent="0.25">
      <c r="A413" s="389"/>
      <c r="B413" s="133"/>
      <c r="L413" s="133"/>
      <c r="V413" s="133"/>
      <c r="AF413" s="133"/>
      <c r="AP413" s="133"/>
      <c r="AZ413" s="133"/>
      <c r="BJ413" s="133"/>
      <c r="BK413" s="133"/>
      <c r="BT413" s="133"/>
      <c r="CD413" s="133"/>
      <c r="CN413" s="133"/>
      <c r="CX413" s="133"/>
      <c r="DH413" s="133"/>
      <c r="DR413" s="133"/>
      <c r="EB413" s="133"/>
      <c r="EL413" s="133"/>
      <c r="EV413" s="133"/>
      <c r="FF413" s="133"/>
      <c r="FP413" s="133"/>
      <c r="FZ413" s="133"/>
      <c r="GJ413" s="133"/>
      <c r="GT413" s="133"/>
      <c r="HD413" s="133"/>
      <c r="HN413" s="133"/>
      <c r="HX413" s="133"/>
      <c r="IH413" s="133"/>
    </row>
    <row xmlns:x14ac="http://schemas.microsoft.com/office/spreadsheetml/2009/9/ac" r="414" s="3" customFormat="true" x14ac:dyDescent="0.25">
      <c r="A414" s="389"/>
      <c r="B414" s="133"/>
      <c r="L414" s="133"/>
      <c r="V414" s="133"/>
      <c r="AF414" s="133"/>
      <c r="AP414" s="133"/>
      <c r="AZ414" s="133"/>
      <c r="BJ414" s="133"/>
      <c r="BK414" s="133"/>
      <c r="BT414" s="133"/>
      <c r="CD414" s="133"/>
      <c r="CN414" s="133"/>
      <c r="CX414" s="133"/>
      <c r="DH414" s="133"/>
      <c r="DR414" s="133"/>
      <c r="EB414" s="133"/>
      <c r="EL414" s="133"/>
      <c r="EV414" s="133"/>
      <c r="FF414" s="133"/>
      <c r="FP414" s="133"/>
      <c r="FZ414" s="133"/>
      <c r="GJ414" s="133"/>
      <c r="GT414" s="133"/>
      <c r="HD414" s="133"/>
      <c r="HN414" s="133"/>
      <c r="HX414" s="133"/>
      <c r="IH414" s="133"/>
    </row>
    <row xmlns:x14ac="http://schemas.microsoft.com/office/spreadsheetml/2009/9/ac" r="415" s="3" customFormat="true" x14ac:dyDescent="0.25">
      <c r="A415" s="389"/>
      <c r="B415" s="133"/>
      <c r="L415" s="133"/>
      <c r="V415" s="133"/>
      <c r="AF415" s="133"/>
      <c r="AP415" s="133"/>
      <c r="AZ415" s="133"/>
      <c r="BJ415" s="133"/>
      <c r="BK415" s="133"/>
      <c r="BT415" s="133"/>
      <c r="CD415" s="133"/>
      <c r="CN415" s="133"/>
      <c r="CX415" s="133"/>
      <c r="DH415" s="133"/>
      <c r="DR415" s="133"/>
      <c r="EB415" s="133"/>
      <c r="EL415" s="133"/>
      <c r="EV415" s="133"/>
      <c r="FF415" s="133"/>
      <c r="FP415" s="133"/>
      <c r="FZ415" s="133"/>
      <c r="GJ415" s="133"/>
      <c r="GT415" s="133"/>
      <c r="HD415" s="133"/>
      <c r="HN415" s="133"/>
      <c r="HX415" s="133"/>
      <c r="IH415" s="133"/>
    </row>
    <row xmlns:x14ac="http://schemas.microsoft.com/office/spreadsheetml/2009/9/ac" r="416" s="3" customFormat="true" x14ac:dyDescent="0.25">
      <c r="A416" s="389"/>
      <c r="B416" s="133"/>
      <c r="L416" s="133"/>
      <c r="V416" s="133"/>
      <c r="AF416" s="133"/>
      <c r="AP416" s="133"/>
      <c r="AZ416" s="133"/>
      <c r="BJ416" s="133"/>
      <c r="BK416" s="133"/>
      <c r="BT416" s="133"/>
      <c r="CD416" s="133"/>
      <c r="CN416" s="133"/>
      <c r="CX416" s="133"/>
      <c r="DH416" s="133"/>
      <c r="DR416" s="133"/>
      <c r="EB416" s="133"/>
      <c r="EL416" s="133"/>
      <c r="EV416" s="133"/>
      <c r="FF416" s="133"/>
      <c r="FP416" s="133"/>
      <c r="FZ416" s="133"/>
      <c r="GJ416" s="133"/>
      <c r="GT416" s="133"/>
      <c r="HD416" s="133"/>
      <c r="HN416" s="133"/>
      <c r="HX416" s="133"/>
      <c r="IH416" s="133"/>
    </row>
    <row xmlns:x14ac="http://schemas.microsoft.com/office/spreadsheetml/2009/9/ac" r="417" s="3" customFormat="true" x14ac:dyDescent="0.25">
      <c r="A417" s="389"/>
      <c r="B417" s="133"/>
      <c r="L417" s="133"/>
      <c r="V417" s="133"/>
      <c r="AF417" s="133"/>
      <c r="AP417" s="133"/>
      <c r="AZ417" s="133"/>
      <c r="BJ417" s="133"/>
      <c r="BK417" s="133"/>
      <c r="BT417" s="133"/>
      <c r="CD417" s="133"/>
      <c r="CN417" s="133"/>
      <c r="CX417" s="133"/>
      <c r="DH417" s="133"/>
      <c r="DR417" s="133"/>
      <c r="EB417" s="133"/>
      <c r="EL417" s="133"/>
      <c r="EV417" s="133"/>
      <c r="FF417" s="133"/>
      <c r="FP417" s="133"/>
      <c r="FZ417" s="133"/>
      <c r="GJ417" s="133"/>
      <c r="GT417" s="133"/>
      <c r="HD417" s="133"/>
      <c r="HN417" s="133"/>
      <c r="HX417" s="133"/>
      <c r="IH417" s="133"/>
    </row>
    <row xmlns:x14ac="http://schemas.microsoft.com/office/spreadsheetml/2009/9/ac" r="418" s="3" customFormat="true" x14ac:dyDescent="0.25">
      <c r="A418" s="389"/>
      <c r="B418" s="133"/>
      <c r="L418" s="133"/>
      <c r="V418" s="133"/>
      <c r="AF418" s="133"/>
      <c r="AP418" s="133"/>
      <c r="AZ418" s="133"/>
      <c r="BJ418" s="133"/>
      <c r="BK418" s="133"/>
      <c r="BT418" s="133"/>
      <c r="CD418" s="133"/>
      <c r="CN418" s="133"/>
      <c r="CX418" s="133"/>
      <c r="DH418" s="133"/>
      <c r="DR418" s="133"/>
      <c r="EB418" s="133"/>
      <c r="EL418" s="133"/>
      <c r="EV418" s="133"/>
      <c r="FF418" s="133"/>
      <c r="FP418" s="133"/>
      <c r="FZ418" s="133"/>
      <c r="GJ418" s="133"/>
      <c r="GT418" s="133"/>
      <c r="HD418" s="133"/>
      <c r="HN418" s="133"/>
      <c r="HX418" s="133"/>
      <c r="IH418" s="133"/>
    </row>
    <row xmlns:x14ac="http://schemas.microsoft.com/office/spreadsheetml/2009/9/ac" r="419" s="3" customFormat="true" x14ac:dyDescent="0.25">
      <c r="A419" s="389"/>
      <c r="B419" s="133"/>
      <c r="L419" s="133"/>
      <c r="V419" s="133"/>
      <c r="AF419" s="133"/>
      <c r="AP419" s="133"/>
      <c r="AZ419" s="133"/>
      <c r="BJ419" s="133"/>
      <c r="BK419" s="133"/>
      <c r="BT419" s="133"/>
      <c r="CD419" s="133"/>
      <c r="CN419" s="133"/>
      <c r="CX419" s="133"/>
      <c r="DH419" s="133"/>
      <c r="DR419" s="133"/>
      <c r="EB419" s="133"/>
      <c r="EL419" s="133"/>
      <c r="EV419" s="133"/>
      <c r="FF419" s="133"/>
      <c r="FP419" s="133"/>
      <c r="FZ419" s="133"/>
      <c r="GJ419" s="133"/>
      <c r="GT419" s="133"/>
      <c r="HD419" s="133"/>
      <c r="HN419" s="133"/>
      <c r="HX419" s="133"/>
      <c r="IH419" s="133"/>
    </row>
    <row xmlns:x14ac="http://schemas.microsoft.com/office/spreadsheetml/2009/9/ac" r="420" s="3" customFormat="true" x14ac:dyDescent="0.25">
      <c r="A420" s="389"/>
      <c r="B420" s="133"/>
      <c r="L420" s="133"/>
      <c r="V420" s="133"/>
      <c r="AF420" s="133"/>
      <c r="AP420" s="133"/>
      <c r="AZ420" s="133"/>
      <c r="BJ420" s="133"/>
      <c r="BK420" s="133"/>
      <c r="BT420" s="133"/>
      <c r="CD420" s="133"/>
      <c r="CN420" s="133"/>
      <c r="CX420" s="133"/>
      <c r="DH420" s="133"/>
      <c r="DR420" s="133"/>
      <c r="EB420" s="133"/>
      <c r="EL420" s="133"/>
      <c r="EV420" s="133"/>
      <c r="FF420" s="133"/>
      <c r="FP420" s="133"/>
      <c r="FZ420" s="133"/>
      <c r="GJ420" s="133"/>
      <c r="GT420" s="133"/>
      <c r="HD420" s="133"/>
      <c r="HN420" s="133"/>
      <c r="HX420" s="133"/>
      <c r="IH420" s="133"/>
    </row>
    <row xmlns:x14ac="http://schemas.microsoft.com/office/spreadsheetml/2009/9/ac" r="421" s="3" customFormat="true" x14ac:dyDescent="0.25">
      <c r="A421" s="389"/>
      <c r="B421" s="133"/>
      <c r="L421" s="133"/>
      <c r="V421" s="133"/>
      <c r="AF421" s="133"/>
      <c r="AP421" s="133"/>
      <c r="AZ421" s="133"/>
      <c r="BJ421" s="133"/>
      <c r="BK421" s="133"/>
      <c r="BT421" s="133"/>
      <c r="CD421" s="133"/>
      <c r="CN421" s="133"/>
      <c r="CX421" s="133"/>
      <c r="DH421" s="133"/>
      <c r="DR421" s="133"/>
      <c r="EB421" s="133"/>
      <c r="EL421" s="133"/>
      <c r="EV421" s="133"/>
      <c r="FF421" s="133"/>
      <c r="FP421" s="133"/>
      <c r="FZ421" s="133"/>
      <c r="GJ421" s="133"/>
      <c r="GT421" s="133"/>
      <c r="HD421" s="133"/>
      <c r="HN421" s="133"/>
      <c r="HX421" s="133"/>
      <c r="IH421" s="133"/>
    </row>
    <row xmlns:x14ac="http://schemas.microsoft.com/office/spreadsheetml/2009/9/ac" r="422" s="3" customFormat="true" x14ac:dyDescent="0.25">
      <c r="A422" s="389"/>
      <c r="B422" s="133"/>
      <c r="L422" s="133"/>
      <c r="V422" s="133"/>
      <c r="AF422" s="133"/>
      <c r="AP422" s="133"/>
      <c r="AZ422" s="133"/>
      <c r="BJ422" s="133"/>
      <c r="BK422" s="133"/>
      <c r="BT422" s="133"/>
      <c r="CD422" s="133"/>
      <c r="CN422" s="133"/>
      <c r="CX422" s="133"/>
      <c r="DH422" s="133"/>
      <c r="DR422" s="133"/>
      <c r="EB422" s="133"/>
      <c r="EL422" s="133"/>
      <c r="EV422" s="133"/>
      <c r="FF422" s="133"/>
      <c r="FP422" s="133"/>
      <c r="FZ422" s="133"/>
      <c r="GJ422" s="133"/>
      <c r="GT422" s="133"/>
      <c r="HD422" s="133"/>
      <c r="HN422" s="133"/>
      <c r="HX422" s="133"/>
      <c r="IH422" s="133"/>
    </row>
    <row xmlns:x14ac="http://schemas.microsoft.com/office/spreadsheetml/2009/9/ac" r="423" s="3" customFormat="true" x14ac:dyDescent="0.25">
      <c r="A423" s="389"/>
      <c r="B423" s="133"/>
      <c r="L423" s="133"/>
      <c r="V423" s="133"/>
      <c r="AF423" s="133"/>
      <c r="AP423" s="133"/>
      <c r="AZ423" s="133"/>
      <c r="BJ423" s="133"/>
      <c r="BK423" s="133"/>
      <c r="BT423" s="133"/>
      <c r="CD423" s="133"/>
      <c r="CN423" s="133"/>
      <c r="CX423" s="133"/>
      <c r="DH423" s="133"/>
      <c r="DR423" s="133"/>
      <c r="EB423" s="133"/>
      <c r="EL423" s="133"/>
      <c r="EV423" s="133"/>
      <c r="FF423" s="133"/>
      <c r="FP423" s="133"/>
      <c r="FZ423" s="133"/>
      <c r="GJ423" s="133"/>
      <c r="GT423" s="133"/>
      <c r="HD423" s="133"/>
      <c r="HN423" s="133"/>
      <c r="HX423" s="133"/>
      <c r="IH423" s="133"/>
    </row>
    <row xmlns:x14ac="http://schemas.microsoft.com/office/spreadsheetml/2009/9/ac" r="424" s="3" customFormat="true" x14ac:dyDescent="0.25">
      <c r="A424" s="389"/>
      <c r="B424" s="133"/>
      <c r="L424" s="133"/>
      <c r="V424" s="133"/>
      <c r="AF424" s="133"/>
      <c r="AP424" s="133"/>
      <c r="AZ424" s="133"/>
      <c r="BJ424" s="133"/>
      <c r="BK424" s="133"/>
      <c r="BT424" s="133"/>
      <c r="CD424" s="133"/>
      <c r="CN424" s="133"/>
      <c r="CX424" s="133"/>
      <c r="DH424" s="133"/>
      <c r="DR424" s="133"/>
      <c r="EB424" s="133"/>
      <c r="EL424" s="133"/>
      <c r="EV424" s="133"/>
      <c r="FF424" s="133"/>
      <c r="FP424" s="133"/>
      <c r="FZ424" s="133"/>
      <c r="GJ424" s="133"/>
      <c r="GT424" s="133"/>
      <c r="HD424" s="133"/>
      <c r="HN424" s="133"/>
      <c r="HX424" s="133"/>
      <c r="IH424" s="133"/>
    </row>
    <row xmlns:x14ac="http://schemas.microsoft.com/office/spreadsheetml/2009/9/ac" r="425" s="3" customFormat="true" x14ac:dyDescent="0.25">
      <c r="A425" s="389"/>
      <c r="B425" s="133"/>
      <c r="L425" s="133"/>
      <c r="V425" s="133"/>
      <c r="AF425" s="133"/>
      <c r="AP425" s="133"/>
      <c r="AZ425" s="133"/>
      <c r="BJ425" s="133"/>
      <c r="BK425" s="133"/>
      <c r="BT425" s="133"/>
      <c r="CD425" s="133"/>
      <c r="CN425" s="133"/>
      <c r="CX425" s="133"/>
      <c r="DH425" s="133"/>
      <c r="DR425" s="133"/>
      <c r="EB425" s="133"/>
      <c r="EL425" s="133"/>
      <c r="EV425" s="133"/>
      <c r="FF425" s="133"/>
      <c r="FP425" s="133"/>
      <c r="FZ425" s="133"/>
      <c r="GJ425" s="133"/>
      <c r="GT425" s="133"/>
      <c r="HD425" s="133"/>
      <c r="HN425" s="133"/>
      <c r="HX425" s="133"/>
      <c r="IH425" s="133"/>
    </row>
    <row xmlns:x14ac="http://schemas.microsoft.com/office/spreadsheetml/2009/9/ac" r="426" s="3" customFormat="true" x14ac:dyDescent="0.25">
      <c r="A426" s="389"/>
      <c r="B426" s="133"/>
      <c r="L426" s="133"/>
      <c r="V426" s="133"/>
      <c r="AF426" s="133"/>
      <c r="AP426" s="133"/>
      <c r="AZ426" s="133"/>
      <c r="BJ426" s="133"/>
      <c r="BK426" s="133"/>
      <c r="BT426" s="133"/>
      <c r="CD426" s="133"/>
      <c r="CN426" s="133"/>
      <c r="CX426" s="133"/>
      <c r="DH426" s="133"/>
      <c r="DR426" s="133"/>
      <c r="EB426" s="133"/>
      <c r="EL426" s="133"/>
      <c r="EV426" s="133"/>
      <c r="FF426" s="133"/>
      <c r="FP426" s="133"/>
      <c r="FZ426" s="133"/>
      <c r="GJ426" s="133"/>
      <c r="GT426" s="133"/>
      <c r="HD426" s="133"/>
      <c r="HN426" s="133"/>
      <c r="HX426" s="133"/>
      <c r="IH426" s="133"/>
    </row>
    <row xmlns:x14ac="http://schemas.microsoft.com/office/spreadsheetml/2009/9/ac" r="427" s="3" customFormat="true" x14ac:dyDescent="0.25">
      <c r="A427" s="389"/>
      <c r="B427" s="133"/>
      <c r="L427" s="133"/>
      <c r="V427" s="133"/>
      <c r="AF427" s="133"/>
      <c r="AP427" s="133"/>
      <c r="AZ427" s="133"/>
      <c r="BJ427" s="133"/>
      <c r="BK427" s="133"/>
      <c r="BT427" s="133"/>
      <c r="CD427" s="133"/>
      <c r="CN427" s="133"/>
      <c r="CX427" s="133"/>
      <c r="DH427" s="133"/>
      <c r="DR427" s="133"/>
      <c r="EB427" s="133"/>
      <c r="EL427" s="133"/>
      <c r="EV427" s="133"/>
      <c r="FF427" s="133"/>
      <c r="FP427" s="133"/>
      <c r="FZ427" s="133"/>
      <c r="GJ427" s="133"/>
      <c r="GT427" s="133"/>
      <c r="HD427" s="133"/>
      <c r="HN427" s="133"/>
      <c r="HX427" s="133"/>
      <c r="IH427" s="133"/>
    </row>
    <row xmlns:x14ac="http://schemas.microsoft.com/office/spreadsheetml/2009/9/ac" r="428" s="3" customFormat="true" x14ac:dyDescent="0.25">
      <c r="A428" s="389"/>
      <c r="B428" s="133"/>
      <c r="L428" s="133"/>
      <c r="V428" s="133"/>
      <c r="AF428" s="133"/>
      <c r="AP428" s="133"/>
      <c r="AZ428" s="133"/>
      <c r="BJ428" s="133"/>
      <c r="BK428" s="133"/>
      <c r="BT428" s="133"/>
      <c r="CD428" s="133"/>
      <c r="CN428" s="133"/>
      <c r="CX428" s="133"/>
      <c r="DH428" s="133"/>
      <c r="DR428" s="133"/>
      <c r="EB428" s="133"/>
      <c r="EL428" s="133"/>
      <c r="EV428" s="133"/>
      <c r="FF428" s="133"/>
      <c r="FP428" s="133"/>
      <c r="FZ428" s="133"/>
      <c r="GJ428" s="133"/>
      <c r="GT428" s="133"/>
      <c r="HD428" s="133"/>
      <c r="HN428" s="133"/>
      <c r="HX428" s="133"/>
      <c r="IH428" s="133"/>
    </row>
    <row xmlns:x14ac="http://schemas.microsoft.com/office/spreadsheetml/2009/9/ac" r="429" s="3" customFormat="true" x14ac:dyDescent="0.25">
      <c r="A429" s="389"/>
      <c r="B429" s="133"/>
      <c r="L429" s="133"/>
      <c r="V429" s="133"/>
      <c r="AF429" s="133"/>
      <c r="AP429" s="133"/>
      <c r="AZ429" s="133"/>
      <c r="BJ429" s="133"/>
      <c r="BK429" s="133"/>
      <c r="BT429" s="133"/>
      <c r="CD429" s="133"/>
      <c r="CN429" s="133"/>
      <c r="CX429" s="133"/>
      <c r="DH429" s="133"/>
      <c r="DR429" s="133"/>
      <c r="EB429" s="133"/>
      <c r="EL429" s="133"/>
      <c r="EV429" s="133"/>
      <c r="FF429" s="133"/>
      <c r="FP429" s="133"/>
      <c r="FZ429" s="133"/>
      <c r="GJ429" s="133"/>
      <c r="GT429" s="133"/>
      <c r="HD429" s="133"/>
      <c r="HN429" s="133"/>
      <c r="HX429" s="133"/>
      <c r="IH429" s="133"/>
    </row>
    <row xmlns:x14ac="http://schemas.microsoft.com/office/spreadsheetml/2009/9/ac" r="430" s="3" customFormat="true" x14ac:dyDescent="0.25">
      <c r="A430" s="389"/>
      <c r="B430" s="133"/>
      <c r="L430" s="133"/>
      <c r="V430" s="133"/>
      <c r="AF430" s="133"/>
      <c r="AP430" s="133"/>
      <c r="AZ430" s="133"/>
      <c r="BJ430" s="133"/>
      <c r="BK430" s="133"/>
      <c r="BT430" s="133"/>
      <c r="CD430" s="133"/>
      <c r="CN430" s="133"/>
      <c r="CX430" s="133"/>
      <c r="DH430" s="133"/>
      <c r="DR430" s="133"/>
      <c r="EB430" s="133"/>
      <c r="EL430" s="133"/>
      <c r="EV430" s="133"/>
      <c r="FF430" s="133"/>
      <c r="FP430" s="133"/>
      <c r="FZ430" s="133"/>
      <c r="GJ430" s="133"/>
      <c r="GT430" s="133"/>
      <c r="HD430" s="133"/>
      <c r="HN430" s="133"/>
      <c r="HX430" s="133"/>
      <c r="IH430" s="133"/>
    </row>
    <row xmlns:x14ac="http://schemas.microsoft.com/office/spreadsheetml/2009/9/ac" r="431" s="3" customFormat="true" x14ac:dyDescent="0.25">
      <c r="A431" s="389"/>
      <c r="B431" s="133"/>
      <c r="L431" s="133"/>
      <c r="V431" s="133"/>
      <c r="AF431" s="133"/>
      <c r="AP431" s="133"/>
      <c r="AZ431" s="133"/>
      <c r="BJ431" s="133"/>
      <c r="BK431" s="133"/>
      <c r="BT431" s="133"/>
      <c r="CD431" s="133"/>
      <c r="CN431" s="133"/>
      <c r="CX431" s="133"/>
      <c r="DH431" s="133"/>
      <c r="DR431" s="133"/>
      <c r="EB431" s="133"/>
      <c r="EL431" s="133"/>
      <c r="EV431" s="133"/>
      <c r="FF431" s="133"/>
      <c r="FP431" s="133"/>
      <c r="FZ431" s="133"/>
      <c r="GJ431" s="133"/>
      <c r="GT431" s="133"/>
      <c r="HD431" s="133"/>
      <c r="HN431" s="133"/>
      <c r="HX431" s="133"/>
      <c r="IH431" s="133"/>
    </row>
    <row xmlns:x14ac="http://schemas.microsoft.com/office/spreadsheetml/2009/9/ac" r="432" s="3" customFormat="true" x14ac:dyDescent="0.25">
      <c r="A432" s="389"/>
      <c r="B432" s="133"/>
      <c r="L432" s="133"/>
      <c r="V432" s="133"/>
      <c r="AF432" s="133"/>
      <c r="AP432" s="133"/>
      <c r="AZ432" s="133"/>
      <c r="BJ432" s="133"/>
      <c r="BK432" s="133"/>
      <c r="BT432" s="133"/>
      <c r="CD432" s="133"/>
      <c r="CN432" s="133"/>
      <c r="CX432" s="133"/>
      <c r="DH432" s="133"/>
      <c r="DR432" s="133"/>
      <c r="EB432" s="133"/>
      <c r="EL432" s="133"/>
      <c r="EV432" s="133"/>
      <c r="FF432" s="133"/>
      <c r="FP432" s="133"/>
      <c r="FZ432" s="133"/>
      <c r="GJ432" s="133"/>
      <c r="GT432" s="133"/>
      <c r="HD432" s="133"/>
      <c r="HN432" s="133"/>
      <c r="HX432" s="133"/>
      <c r="IH432" s="133"/>
    </row>
    <row xmlns:x14ac="http://schemas.microsoft.com/office/spreadsheetml/2009/9/ac" r="433" s="3" customFormat="true" x14ac:dyDescent="0.25">
      <c r="A433" s="389"/>
      <c r="B433" s="133"/>
      <c r="L433" s="133"/>
      <c r="V433" s="133"/>
      <c r="AF433" s="133"/>
      <c r="AP433" s="133"/>
      <c r="AZ433" s="133"/>
      <c r="BJ433" s="133"/>
      <c r="BK433" s="133"/>
      <c r="BT433" s="133"/>
      <c r="CD433" s="133"/>
      <c r="CN433" s="133"/>
      <c r="CX433" s="133"/>
      <c r="DH433" s="133"/>
      <c r="DR433" s="133"/>
      <c r="EB433" s="133"/>
      <c r="EL433" s="133"/>
      <c r="EV433" s="133"/>
      <c r="FF433" s="133"/>
      <c r="FP433" s="133"/>
      <c r="FZ433" s="133"/>
      <c r="GJ433" s="133"/>
      <c r="GT433" s="133"/>
      <c r="HD433" s="133"/>
      <c r="HN433" s="133"/>
      <c r="HX433" s="133"/>
      <c r="IH433" s="133"/>
    </row>
    <row xmlns:x14ac="http://schemas.microsoft.com/office/spreadsheetml/2009/9/ac" r="434" s="3" customFormat="true" x14ac:dyDescent="0.25">
      <c r="A434" s="389"/>
      <c r="B434" s="133"/>
      <c r="L434" s="133"/>
      <c r="V434" s="133"/>
      <c r="AF434" s="133"/>
      <c r="AP434" s="133"/>
      <c r="AZ434" s="133"/>
      <c r="BJ434" s="133"/>
      <c r="BK434" s="133"/>
      <c r="BT434" s="133"/>
      <c r="CD434" s="133"/>
      <c r="CN434" s="133"/>
      <c r="CX434" s="133"/>
      <c r="DH434" s="133"/>
      <c r="DR434" s="133"/>
      <c r="EB434" s="133"/>
      <c r="EL434" s="133"/>
      <c r="EV434" s="133"/>
      <c r="FF434" s="133"/>
      <c r="FP434" s="133"/>
      <c r="FZ434" s="133"/>
      <c r="GJ434" s="133"/>
      <c r="GT434" s="133"/>
      <c r="HD434" s="133"/>
      <c r="HN434" s="133"/>
      <c r="HX434" s="133"/>
      <c r="IH434" s="133"/>
    </row>
    <row xmlns:x14ac="http://schemas.microsoft.com/office/spreadsheetml/2009/9/ac" r="435" s="3" customFormat="true" x14ac:dyDescent="0.25">
      <c r="A435" s="389"/>
      <c r="B435" s="133"/>
      <c r="L435" s="133"/>
      <c r="V435" s="133"/>
      <c r="AF435" s="133"/>
      <c r="AP435" s="133"/>
      <c r="AZ435" s="133"/>
      <c r="BJ435" s="133"/>
      <c r="BK435" s="133"/>
      <c r="BT435" s="133"/>
      <c r="CD435" s="133"/>
      <c r="CN435" s="133"/>
      <c r="CX435" s="133"/>
      <c r="DH435" s="133"/>
      <c r="DR435" s="133"/>
      <c r="EB435" s="133"/>
      <c r="EL435" s="133"/>
      <c r="EV435" s="133"/>
      <c r="FF435" s="133"/>
      <c r="FP435" s="133"/>
      <c r="FZ435" s="133"/>
      <c r="GJ435" s="133"/>
      <c r="GT435" s="133"/>
      <c r="HD435" s="133"/>
      <c r="HN435" s="133"/>
      <c r="HX435" s="133"/>
      <c r="IH435" s="133"/>
    </row>
    <row xmlns:x14ac="http://schemas.microsoft.com/office/spreadsheetml/2009/9/ac" r="436" s="3" customFormat="true" x14ac:dyDescent="0.25">
      <c r="A436" s="389"/>
      <c r="B436" s="133"/>
      <c r="L436" s="133"/>
      <c r="V436" s="133"/>
      <c r="AF436" s="133"/>
      <c r="AP436" s="133"/>
      <c r="AZ436" s="133"/>
      <c r="BJ436" s="133"/>
      <c r="BK436" s="133"/>
      <c r="BT436" s="133"/>
      <c r="CD436" s="133"/>
      <c r="CN436" s="133"/>
      <c r="CX436" s="133"/>
      <c r="DH436" s="133"/>
      <c r="DR436" s="133"/>
      <c r="EB436" s="133"/>
      <c r="EL436" s="133"/>
      <c r="EV436" s="133"/>
      <c r="FF436" s="133"/>
      <c r="FP436" s="133"/>
      <c r="FZ436" s="133"/>
      <c r="GJ436" s="133"/>
      <c r="GT436" s="133"/>
      <c r="HD436" s="133"/>
      <c r="HN436" s="133"/>
      <c r="HX436" s="133"/>
      <c r="IH436" s="133"/>
    </row>
    <row xmlns:x14ac="http://schemas.microsoft.com/office/spreadsheetml/2009/9/ac" r="437" s="3" customFormat="true" x14ac:dyDescent="0.25">
      <c r="A437" s="389"/>
      <c r="B437" s="133"/>
      <c r="L437" s="133"/>
      <c r="V437" s="133"/>
      <c r="AF437" s="133"/>
      <c r="AP437" s="133"/>
      <c r="AZ437" s="133"/>
      <c r="BJ437" s="133"/>
      <c r="BK437" s="133"/>
      <c r="BT437" s="133"/>
      <c r="CD437" s="133"/>
      <c r="CN437" s="133"/>
      <c r="CX437" s="133"/>
      <c r="DH437" s="133"/>
      <c r="DR437" s="133"/>
      <c r="EB437" s="133"/>
      <c r="EL437" s="133"/>
      <c r="EV437" s="133"/>
      <c r="FF437" s="133"/>
      <c r="FP437" s="133"/>
      <c r="FZ437" s="133"/>
      <c r="GJ437" s="133"/>
      <c r="GT437" s="133"/>
      <c r="HD437" s="133"/>
      <c r="HN437" s="133"/>
      <c r="HX437" s="133"/>
      <c r="IH437" s="133"/>
    </row>
    <row xmlns:x14ac="http://schemas.microsoft.com/office/spreadsheetml/2009/9/ac" r="438" s="3" customFormat="true" x14ac:dyDescent="0.25">
      <c r="A438" s="389"/>
      <c r="B438" s="133"/>
      <c r="L438" s="133"/>
      <c r="V438" s="133"/>
      <c r="AF438" s="133"/>
      <c r="AP438" s="133"/>
      <c r="AZ438" s="133"/>
      <c r="BJ438" s="133"/>
      <c r="BK438" s="133"/>
      <c r="BT438" s="133"/>
      <c r="CD438" s="133"/>
      <c r="CN438" s="133"/>
      <c r="CX438" s="133"/>
      <c r="DH438" s="133"/>
      <c r="DR438" s="133"/>
      <c r="EB438" s="133"/>
      <c r="EL438" s="133"/>
      <c r="EV438" s="133"/>
      <c r="FF438" s="133"/>
      <c r="FP438" s="133"/>
      <c r="FZ438" s="133"/>
      <c r="GJ438" s="133"/>
      <c r="GT438" s="133"/>
      <c r="HD438" s="133"/>
      <c r="HN438" s="133"/>
      <c r="HX438" s="133"/>
      <c r="IH438" s="133"/>
    </row>
    <row xmlns:x14ac="http://schemas.microsoft.com/office/spreadsheetml/2009/9/ac" r="439" s="3" customFormat="true" x14ac:dyDescent="0.25">
      <c r="A439" s="389"/>
      <c r="B439" s="133"/>
      <c r="L439" s="133"/>
      <c r="V439" s="133"/>
      <c r="AF439" s="133"/>
      <c r="AP439" s="133"/>
      <c r="AZ439" s="133"/>
      <c r="BJ439" s="133"/>
      <c r="BK439" s="133"/>
      <c r="BT439" s="133"/>
      <c r="CD439" s="133"/>
      <c r="CN439" s="133"/>
      <c r="CX439" s="133"/>
      <c r="DH439" s="133"/>
      <c r="DR439" s="133"/>
      <c r="EB439" s="133"/>
      <c r="EL439" s="133"/>
      <c r="EV439" s="133"/>
      <c r="FF439" s="133"/>
      <c r="FP439" s="133"/>
      <c r="FZ439" s="133"/>
      <c r="GJ439" s="133"/>
      <c r="GT439" s="133"/>
      <c r="HD439" s="133"/>
      <c r="HN439" s="133"/>
      <c r="HX439" s="133"/>
      <c r="IH439" s="133"/>
    </row>
    <row xmlns:x14ac="http://schemas.microsoft.com/office/spreadsheetml/2009/9/ac" r="440" s="3" customFormat="true" x14ac:dyDescent="0.25">
      <c r="A440" s="389"/>
      <c r="B440" s="133"/>
      <c r="L440" s="133"/>
      <c r="V440" s="133"/>
      <c r="AF440" s="133"/>
      <c r="AP440" s="133"/>
      <c r="AZ440" s="133"/>
      <c r="BJ440" s="133"/>
      <c r="BK440" s="133"/>
      <c r="BT440" s="133"/>
      <c r="CD440" s="133"/>
      <c r="CN440" s="133"/>
      <c r="CX440" s="133"/>
      <c r="DH440" s="133"/>
      <c r="DR440" s="133"/>
      <c r="EB440" s="133"/>
      <c r="EL440" s="133"/>
      <c r="EV440" s="133"/>
      <c r="FF440" s="133"/>
      <c r="FP440" s="133"/>
      <c r="FZ440" s="133"/>
      <c r="GJ440" s="133"/>
      <c r="GT440" s="133"/>
      <c r="HD440" s="133"/>
      <c r="HN440" s="133"/>
      <c r="HX440" s="133"/>
      <c r="IH440" s="133"/>
    </row>
    <row xmlns:x14ac="http://schemas.microsoft.com/office/spreadsheetml/2009/9/ac" r="441" s="3" customFormat="true" x14ac:dyDescent="0.25">
      <c r="A441" s="389"/>
      <c r="B441" s="133"/>
      <c r="L441" s="133"/>
      <c r="V441" s="133"/>
      <c r="AF441" s="133"/>
      <c r="AP441" s="133"/>
      <c r="AZ441" s="133"/>
      <c r="BJ441" s="133"/>
      <c r="BK441" s="133"/>
      <c r="BT441" s="133"/>
      <c r="CD441" s="133"/>
      <c r="CN441" s="133"/>
      <c r="CX441" s="133"/>
      <c r="DH441" s="133"/>
      <c r="DR441" s="133"/>
      <c r="EB441" s="133"/>
      <c r="EL441" s="133"/>
      <c r="EV441" s="133"/>
      <c r="FF441" s="133"/>
      <c r="FP441" s="133"/>
      <c r="FZ441" s="133"/>
      <c r="GJ441" s="133"/>
      <c r="GT441" s="133"/>
      <c r="HD441" s="133"/>
      <c r="HN441" s="133"/>
      <c r="HX441" s="133"/>
      <c r="IH441" s="133"/>
    </row>
    <row xmlns:x14ac="http://schemas.microsoft.com/office/spreadsheetml/2009/9/ac" r="442" s="3" customFormat="true" x14ac:dyDescent="0.25">
      <c r="A442" s="389"/>
      <c r="B442" s="133"/>
      <c r="L442" s="133"/>
      <c r="V442" s="133"/>
      <c r="AF442" s="133"/>
      <c r="AP442" s="133"/>
      <c r="AZ442" s="133"/>
      <c r="BJ442" s="133"/>
      <c r="BK442" s="133"/>
      <c r="BT442" s="133"/>
      <c r="CD442" s="133"/>
      <c r="CN442" s="133"/>
      <c r="CX442" s="133"/>
      <c r="DH442" s="133"/>
      <c r="DR442" s="133"/>
      <c r="EB442" s="133"/>
      <c r="EL442" s="133"/>
      <c r="EV442" s="133"/>
      <c r="FF442" s="133"/>
      <c r="FP442" s="133"/>
      <c r="FZ442" s="133"/>
      <c r="GJ442" s="133"/>
      <c r="GT442" s="133"/>
      <c r="HD442" s="133"/>
      <c r="HN442" s="133"/>
      <c r="HX442" s="133"/>
      <c r="IH442" s="133"/>
    </row>
    <row xmlns:x14ac="http://schemas.microsoft.com/office/spreadsheetml/2009/9/ac" r="443" s="3" customFormat="true" x14ac:dyDescent="0.25">
      <c r="A443" s="389"/>
      <c r="B443" s="133"/>
      <c r="L443" s="133"/>
      <c r="V443" s="133"/>
      <c r="AF443" s="133"/>
      <c r="AP443" s="133"/>
      <c r="AZ443" s="133"/>
      <c r="BJ443" s="133"/>
      <c r="BK443" s="133"/>
      <c r="BT443" s="133"/>
      <c r="CD443" s="133"/>
      <c r="CN443" s="133"/>
      <c r="CX443" s="133"/>
      <c r="DH443" s="133"/>
      <c r="DR443" s="133"/>
      <c r="EB443" s="133"/>
      <c r="EL443" s="133"/>
      <c r="EV443" s="133"/>
      <c r="FF443" s="133"/>
      <c r="FP443" s="133"/>
      <c r="FZ443" s="133"/>
      <c r="GJ443" s="133"/>
      <c r="GT443" s="133"/>
      <c r="HD443" s="133"/>
      <c r="HN443" s="133"/>
      <c r="HX443" s="133"/>
      <c r="IH443" s="133"/>
    </row>
    <row xmlns:x14ac="http://schemas.microsoft.com/office/spreadsheetml/2009/9/ac" r="444" s="3" customFormat="true" x14ac:dyDescent="0.25">
      <c r="A444" s="389"/>
      <c r="B444" s="133"/>
      <c r="L444" s="133"/>
      <c r="V444" s="133"/>
      <c r="AF444" s="133"/>
      <c r="AP444" s="133"/>
      <c r="AZ444" s="133"/>
      <c r="BJ444" s="133"/>
      <c r="BK444" s="133"/>
      <c r="BT444" s="133"/>
      <c r="CD444" s="133"/>
      <c r="CN444" s="133"/>
      <c r="CX444" s="133"/>
      <c r="DH444" s="133"/>
      <c r="DR444" s="133"/>
      <c r="EB444" s="133"/>
      <c r="EL444" s="133"/>
      <c r="EV444" s="133"/>
      <c r="FF444" s="133"/>
      <c r="FP444" s="133"/>
      <c r="FZ444" s="133"/>
      <c r="GJ444" s="133"/>
      <c r="GT444" s="133"/>
      <c r="HD444" s="133"/>
      <c r="HN444" s="133"/>
      <c r="HX444" s="133"/>
      <c r="IH444" s="133"/>
    </row>
    <row xmlns:x14ac="http://schemas.microsoft.com/office/spreadsheetml/2009/9/ac" r="445" s="3" customFormat="true" x14ac:dyDescent="0.25">
      <c r="A445" s="389"/>
      <c r="B445" s="133"/>
      <c r="L445" s="133"/>
      <c r="V445" s="133"/>
      <c r="AF445" s="133"/>
      <c r="AP445" s="133"/>
      <c r="AZ445" s="133"/>
      <c r="BJ445" s="133"/>
      <c r="BK445" s="133"/>
      <c r="BT445" s="133"/>
      <c r="CD445" s="133"/>
      <c r="CN445" s="133"/>
      <c r="CX445" s="133"/>
      <c r="DH445" s="133"/>
      <c r="DR445" s="133"/>
      <c r="EB445" s="133"/>
      <c r="EL445" s="133"/>
      <c r="EV445" s="133"/>
      <c r="FF445" s="133"/>
      <c r="FP445" s="133"/>
      <c r="FZ445" s="133"/>
      <c r="GJ445" s="133"/>
      <c r="GT445" s="133"/>
      <c r="HD445" s="133"/>
      <c r="HN445" s="133"/>
      <c r="HX445" s="133"/>
      <c r="IH445" s="133"/>
    </row>
    <row xmlns:x14ac="http://schemas.microsoft.com/office/spreadsheetml/2009/9/ac" r="446" s="3" customFormat="true" x14ac:dyDescent="0.25">
      <c r="A446" s="389"/>
      <c r="B446" s="133"/>
      <c r="L446" s="133"/>
      <c r="V446" s="133"/>
      <c r="AF446" s="133"/>
      <c r="AP446" s="133"/>
      <c r="AZ446" s="133"/>
      <c r="BJ446" s="133"/>
      <c r="BK446" s="133"/>
      <c r="BT446" s="133"/>
      <c r="CD446" s="133"/>
      <c r="CN446" s="133"/>
      <c r="CX446" s="133"/>
      <c r="DH446" s="133"/>
      <c r="DR446" s="133"/>
      <c r="EB446" s="133"/>
      <c r="EL446" s="133"/>
      <c r="EV446" s="133"/>
      <c r="FF446" s="133"/>
      <c r="FP446" s="133"/>
      <c r="FZ446" s="133"/>
      <c r="GJ446" s="133"/>
      <c r="GT446" s="133"/>
      <c r="HD446" s="133"/>
      <c r="HN446" s="133"/>
      <c r="HX446" s="133"/>
      <c r="IH446" s="133"/>
    </row>
    <row xmlns:x14ac="http://schemas.microsoft.com/office/spreadsheetml/2009/9/ac" r="447" s="3" customFormat="true" x14ac:dyDescent="0.25">
      <c r="A447" s="389"/>
      <c r="B447" s="133"/>
      <c r="L447" s="133"/>
      <c r="V447" s="133"/>
      <c r="AF447" s="133"/>
      <c r="AP447" s="133"/>
      <c r="AZ447" s="133"/>
      <c r="BJ447" s="133"/>
      <c r="BK447" s="133"/>
      <c r="BT447" s="133"/>
      <c r="CD447" s="133"/>
      <c r="CN447" s="133"/>
      <c r="CX447" s="133"/>
      <c r="DH447" s="133"/>
      <c r="DR447" s="133"/>
      <c r="EB447" s="133"/>
      <c r="EL447" s="133"/>
      <c r="EV447" s="133"/>
      <c r="FF447" s="133"/>
      <c r="FP447" s="133"/>
      <c r="FZ447" s="133"/>
      <c r="GJ447" s="133"/>
      <c r="GT447" s="133"/>
      <c r="HD447" s="133"/>
      <c r="HN447" s="133"/>
      <c r="HX447" s="133"/>
      <c r="IH447" s="133"/>
    </row>
    <row xmlns:x14ac="http://schemas.microsoft.com/office/spreadsheetml/2009/9/ac" r="448" s="3" customFormat="true" x14ac:dyDescent="0.25">
      <c r="A448" s="389"/>
      <c r="B448" s="133"/>
      <c r="L448" s="133"/>
      <c r="V448" s="133"/>
      <c r="AF448" s="133"/>
      <c r="AP448" s="133"/>
      <c r="AZ448" s="133"/>
      <c r="BJ448" s="133"/>
      <c r="BK448" s="133"/>
      <c r="BT448" s="133"/>
      <c r="CD448" s="133"/>
      <c r="CN448" s="133"/>
      <c r="CX448" s="133"/>
      <c r="DH448" s="133"/>
      <c r="DR448" s="133"/>
      <c r="EB448" s="133"/>
      <c r="EL448" s="133"/>
      <c r="EV448" s="133"/>
      <c r="FF448" s="133"/>
      <c r="FP448" s="133"/>
      <c r="FZ448" s="133"/>
      <c r="GJ448" s="133"/>
      <c r="GT448" s="133"/>
      <c r="HD448" s="133"/>
      <c r="HN448" s="133"/>
      <c r="HX448" s="133"/>
      <c r="IH448" s="133"/>
    </row>
    <row xmlns:x14ac="http://schemas.microsoft.com/office/spreadsheetml/2009/9/ac" r="449" s="3" customFormat="true" x14ac:dyDescent="0.25">
      <c r="A449" s="389"/>
      <c r="B449" s="133"/>
      <c r="L449" s="133"/>
      <c r="V449" s="133"/>
      <c r="AF449" s="133"/>
      <c r="AP449" s="133"/>
      <c r="AZ449" s="133"/>
      <c r="BJ449" s="133"/>
      <c r="BK449" s="133"/>
      <c r="BT449" s="133"/>
      <c r="CD449" s="133"/>
      <c r="CN449" s="133"/>
      <c r="CX449" s="133"/>
      <c r="DH449" s="133"/>
      <c r="DR449" s="133"/>
      <c r="EB449" s="133"/>
      <c r="EL449" s="133"/>
      <c r="EV449" s="133"/>
      <c r="FF449" s="133"/>
      <c r="FP449" s="133"/>
      <c r="FZ449" s="133"/>
      <c r="GJ449" s="133"/>
      <c r="GT449" s="133"/>
      <c r="HD449" s="133"/>
      <c r="HN449" s="133"/>
      <c r="HX449" s="133"/>
      <c r="IH449" s="133"/>
    </row>
    <row xmlns:x14ac="http://schemas.microsoft.com/office/spreadsheetml/2009/9/ac" r="450" s="3" customFormat="true" x14ac:dyDescent="0.25">
      <c r="A450" s="389"/>
      <c r="B450" s="133"/>
      <c r="L450" s="133"/>
      <c r="V450" s="133"/>
      <c r="AF450" s="133"/>
      <c r="AP450" s="133"/>
      <c r="AZ450" s="133"/>
      <c r="BJ450" s="133"/>
      <c r="BK450" s="133"/>
      <c r="BT450" s="133"/>
      <c r="CD450" s="133"/>
      <c r="CN450" s="133"/>
      <c r="CX450" s="133"/>
      <c r="DH450" s="133"/>
      <c r="DR450" s="133"/>
      <c r="EB450" s="133"/>
      <c r="EL450" s="133"/>
      <c r="EV450" s="133"/>
      <c r="FF450" s="133"/>
      <c r="FP450" s="133"/>
      <c r="FZ450" s="133"/>
      <c r="GJ450" s="133"/>
      <c r="GT450" s="133"/>
      <c r="HD450" s="133"/>
      <c r="HN450" s="133"/>
      <c r="HX450" s="133"/>
      <c r="IH450" s="133"/>
    </row>
    <row xmlns:x14ac="http://schemas.microsoft.com/office/spreadsheetml/2009/9/ac" r="451" s="3" customFormat="true" x14ac:dyDescent="0.25">
      <c r="A451" s="389"/>
      <c r="B451" s="133"/>
      <c r="L451" s="133"/>
      <c r="V451" s="133"/>
      <c r="AF451" s="133"/>
      <c r="AP451" s="133"/>
      <c r="AZ451" s="133"/>
      <c r="BJ451" s="133"/>
      <c r="BK451" s="133"/>
      <c r="BT451" s="133"/>
      <c r="CD451" s="133"/>
      <c r="CN451" s="133"/>
      <c r="CX451" s="133"/>
      <c r="DH451" s="133"/>
      <c r="DR451" s="133"/>
      <c r="EB451" s="133"/>
      <c r="EL451" s="133"/>
      <c r="EV451" s="133"/>
      <c r="FF451" s="133"/>
      <c r="FP451" s="133"/>
      <c r="FZ451" s="133"/>
      <c r="GJ451" s="133"/>
      <c r="GT451" s="133"/>
      <c r="HD451" s="133"/>
      <c r="HN451" s="133"/>
      <c r="HX451" s="133"/>
      <c r="IH451" s="133"/>
    </row>
    <row xmlns:x14ac="http://schemas.microsoft.com/office/spreadsheetml/2009/9/ac" r="452" s="3" customFormat="true" x14ac:dyDescent="0.25">
      <c r="A452" s="389"/>
      <c r="B452" s="133"/>
      <c r="L452" s="133"/>
      <c r="V452" s="133"/>
      <c r="AF452" s="133"/>
      <c r="AP452" s="133"/>
      <c r="AZ452" s="133"/>
      <c r="BJ452" s="133"/>
      <c r="BK452" s="133"/>
      <c r="BT452" s="133"/>
      <c r="CD452" s="133"/>
      <c r="CN452" s="133"/>
      <c r="CX452" s="133"/>
      <c r="DH452" s="133"/>
      <c r="DR452" s="133"/>
      <c r="EB452" s="133"/>
      <c r="EL452" s="133"/>
      <c r="EV452" s="133"/>
      <c r="FF452" s="133"/>
      <c r="FP452" s="133"/>
      <c r="FZ452" s="133"/>
      <c r="GJ452" s="133"/>
      <c r="GT452" s="133"/>
      <c r="HD452" s="133"/>
      <c r="HN452" s="133"/>
      <c r="HX452" s="133"/>
      <c r="IH452" s="133"/>
    </row>
    <row xmlns:x14ac="http://schemas.microsoft.com/office/spreadsheetml/2009/9/ac" r="453" s="3" customFormat="true" x14ac:dyDescent="0.25">
      <c r="A453" s="389"/>
      <c r="B453" s="133"/>
      <c r="L453" s="133"/>
      <c r="V453" s="133"/>
      <c r="AF453" s="133"/>
      <c r="AP453" s="133"/>
      <c r="AZ453" s="133"/>
      <c r="BJ453" s="133"/>
      <c r="BK453" s="133"/>
      <c r="BT453" s="133"/>
      <c r="CD453" s="133"/>
      <c r="CN453" s="133"/>
      <c r="CX453" s="133"/>
      <c r="DH453" s="133"/>
      <c r="DR453" s="133"/>
      <c r="EB453" s="133"/>
      <c r="EL453" s="133"/>
      <c r="EV453" s="133"/>
      <c r="FF453" s="133"/>
      <c r="FP453" s="133"/>
      <c r="FZ453" s="133"/>
      <c r="GJ453" s="133"/>
      <c r="GT453" s="133"/>
      <c r="HD453" s="133"/>
      <c r="HN453" s="133"/>
      <c r="HX453" s="133"/>
      <c r="IH453" s="133"/>
    </row>
    <row xmlns:x14ac="http://schemas.microsoft.com/office/spreadsheetml/2009/9/ac" r="454" s="3" customFormat="true" x14ac:dyDescent="0.25">
      <c r="A454" s="389"/>
      <c r="B454" s="133"/>
      <c r="L454" s="133"/>
      <c r="V454" s="133"/>
      <c r="AF454" s="133"/>
      <c r="AP454" s="133"/>
      <c r="AZ454" s="133"/>
      <c r="BJ454" s="133"/>
      <c r="BK454" s="133"/>
      <c r="BT454" s="133"/>
      <c r="CD454" s="133"/>
      <c r="CN454" s="133"/>
      <c r="CX454" s="133"/>
      <c r="DH454" s="133"/>
      <c r="DR454" s="133"/>
      <c r="EB454" s="133"/>
      <c r="EL454" s="133"/>
      <c r="EV454" s="133"/>
      <c r="FF454" s="133"/>
      <c r="FP454" s="133"/>
      <c r="FZ454" s="133"/>
      <c r="GJ454" s="133"/>
      <c r="GT454" s="133"/>
      <c r="HD454" s="133"/>
      <c r="HN454" s="133"/>
      <c r="HX454" s="133"/>
      <c r="IH454" s="133"/>
    </row>
    <row xmlns:x14ac="http://schemas.microsoft.com/office/spreadsheetml/2009/9/ac" r="455" s="3" customFormat="true" x14ac:dyDescent="0.25">
      <c r="A455" s="389"/>
      <c r="B455" s="133"/>
      <c r="L455" s="133"/>
      <c r="V455" s="133"/>
      <c r="AF455" s="133"/>
      <c r="AP455" s="133"/>
      <c r="AZ455" s="133"/>
      <c r="BJ455" s="133"/>
      <c r="BK455" s="133"/>
      <c r="BT455" s="133"/>
      <c r="CD455" s="133"/>
      <c r="CN455" s="133"/>
      <c r="CX455" s="133"/>
      <c r="DH455" s="133"/>
      <c r="DR455" s="133"/>
      <c r="EB455" s="133"/>
      <c r="EL455" s="133"/>
      <c r="EV455" s="133"/>
      <c r="FF455" s="133"/>
      <c r="FP455" s="133"/>
      <c r="FZ455" s="133"/>
      <c r="GJ455" s="133"/>
      <c r="GT455" s="133"/>
      <c r="HD455" s="133"/>
      <c r="HN455" s="133"/>
      <c r="HX455" s="133"/>
      <c r="IH455" s="133"/>
    </row>
    <row xmlns:x14ac="http://schemas.microsoft.com/office/spreadsheetml/2009/9/ac" r="456" s="3" customFormat="true" x14ac:dyDescent="0.25">
      <c r="A456" s="389"/>
      <c r="B456" s="133"/>
      <c r="L456" s="133"/>
      <c r="V456" s="133"/>
      <c r="AF456" s="133"/>
      <c r="AP456" s="133"/>
      <c r="AZ456" s="133"/>
      <c r="BJ456" s="133"/>
      <c r="BK456" s="133"/>
      <c r="BT456" s="133"/>
      <c r="CD456" s="133"/>
      <c r="CN456" s="133"/>
      <c r="CX456" s="133"/>
      <c r="DH456" s="133"/>
      <c r="DR456" s="133"/>
      <c r="EB456" s="133"/>
      <c r="EL456" s="133"/>
      <c r="EV456" s="133"/>
      <c r="FF456" s="133"/>
      <c r="FP456" s="133"/>
      <c r="FZ456" s="133"/>
      <c r="GJ456" s="133"/>
      <c r="GT456" s="133"/>
      <c r="HD456" s="133"/>
      <c r="HN456" s="133"/>
      <c r="HX456" s="133"/>
      <c r="IH456" s="133"/>
    </row>
    <row xmlns:x14ac="http://schemas.microsoft.com/office/spreadsheetml/2009/9/ac" r="457" s="3" customFormat="true" x14ac:dyDescent="0.25">
      <c r="A457" s="389"/>
      <c r="B457" s="133"/>
      <c r="L457" s="133"/>
      <c r="V457" s="133"/>
      <c r="AF457" s="133"/>
      <c r="AP457" s="133"/>
      <c r="AZ457" s="133"/>
      <c r="BJ457" s="133"/>
      <c r="BK457" s="133"/>
      <c r="BT457" s="133"/>
      <c r="CD457" s="133"/>
      <c r="CN457" s="133"/>
      <c r="CX457" s="133"/>
      <c r="DH457" s="133"/>
      <c r="DR457" s="133"/>
      <c r="EB457" s="133"/>
      <c r="EL457" s="133"/>
      <c r="EV457" s="133"/>
      <c r="FF457" s="133"/>
      <c r="FP457" s="133"/>
      <c r="FZ457" s="133"/>
      <c r="GJ457" s="133"/>
      <c r="GT457" s="133"/>
      <c r="HD457" s="133"/>
      <c r="HN457" s="133"/>
      <c r="HX457" s="133"/>
      <c r="IH457" s="133"/>
    </row>
    <row xmlns:x14ac="http://schemas.microsoft.com/office/spreadsheetml/2009/9/ac" r="458" s="3" customFormat="true" x14ac:dyDescent="0.25">
      <c r="A458" s="389"/>
      <c r="B458" s="133"/>
      <c r="L458" s="133"/>
      <c r="V458" s="133"/>
      <c r="AF458" s="133"/>
      <c r="AP458" s="133"/>
      <c r="AZ458" s="133"/>
      <c r="BJ458" s="133"/>
      <c r="BK458" s="133"/>
      <c r="BT458" s="133"/>
      <c r="CD458" s="133"/>
      <c r="CN458" s="133"/>
      <c r="CX458" s="133"/>
      <c r="DH458" s="133"/>
      <c r="DR458" s="133"/>
      <c r="EB458" s="133"/>
      <c r="EL458" s="133"/>
      <c r="EV458" s="133"/>
      <c r="FF458" s="133"/>
      <c r="FP458" s="133"/>
      <c r="FZ458" s="133"/>
      <c r="GJ458" s="133"/>
      <c r="GT458" s="133"/>
      <c r="HD458" s="133"/>
      <c r="HN458" s="133"/>
      <c r="HX458" s="133"/>
      <c r="IH458" s="133"/>
    </row>
    <row xmlns:x14ac="http://schemas.microsoft.com/office/spreadsheetml/2009/9/ac" r="459" s="3" customFormat="true" x14ac:dyDescent="0.25">
      <c r="A459" s="389"/>
      <c r="B459" s="133"/>
      <c r="L459" s="133"/>
      <c r="V459" s="133"/>
      <c r="AF459" s="133"/>
      <c r="AP459" s="133"/>
      <c r="AZ459" s="133"/>
      <c r="BJ459" s="133"/>
      <c r="BK459" s="133"/>
      <c r="BT459" s="133"/>
      <c r="CD459" s="133"/>
      <c r="CN459" s="133"/>
      <c r="CX459" s="133"/>
      <c r="DH459" s="133"/>
      <c r="DR459" s="133"/>
      <c r="EB459" s="133"/>
      <c r="EL459" s="133"/>
      <c r="EV459" s="133"/>
      <c r="FF459" s="133"/>
      <c r="FP459" s="133"/>
      <c r="FZ459" s="133"/>
      <c r="GJ459" s="133"/>
      <c r="GT459" s="133"/>
      <c r="HD459" s="133"/>
      <c r="HN459" s="133"/>
      <c r="HX459" s="133"/>
      <c r="IH459" s="133"/>
    </row>
    <row xmlns:x14ac="http://schemas.microsoft.com/office/spreadsheetml/2009/9/ac" r="460" s="3" customFormat="true" x14ac:dyDescent="0.25">
      <c r="A460" s="389"/>
      <c r="B460" s="133"/>
      <c r="L460" s="133"/>
      <c r="V460" s="133"/>
      <c r="AF460" s="133"/>
      <c r="AP460" s="133"/>
      <c r="AZ460" s="133"/>
      <c r="BJ460" s="133"/>
      <c r="BK460" s="133"/>
      <c r="BT460" s="133"/>
      <c r="CD460" s="133"/>
      <c r="CN460" s="133"/>
      <c r="CX460" s="133"/>
      <c r="DH460" s="133"/>
      <c r="DR460" s="133"/>
      <c r="EB460" s="133"/>
      <c r="EL460" s="133"/>
      <c r="EV460" s="133"/>
      <c r="FF460" s="133"/>
      <c r="FP460" s="133"/>
      <c r="FZ460" s="133"/>
      <c r="GJ460" s="133"/>
      <c r="GT460" s="133"/>
      <c r="HD460" s="133"/>
      <c r="HN460" s="133"/>
      <c r="HX460" s="133"/>
      <c r="IH460" s="133"/>
    </row>
    <row xmlns:x14ac="http://schemas.microsoft.com/office/spreadsheetml/2009/9/ac" r="461" s="3" customFormat="true" x14ac:dyDescent="0.25">
      <c r="A461" s="389"/>
      <c r="B461" s="133"/>
      <c r="L461" s="133"/>
      <c r="V461" s="133"/>
      <c r="AF461" s="133"/>
      <c r="AP461" s="133"/>
      <c r="AZ461" s="133"/>
      <c r="BJ461" s="133"/>
      <c r="BK461" s="133"/>
      <c r="BT461" s="133"/>
      <c r="CD461" s="133"/>
      <c r="CN461" s="133"/>
      <c r="CX461" s="133"/>
      <c r="DH461" s="133"/>
      <c r="DR461" s="133"/>
      <c r="EB461" s="133"/>
      <c r="EL461" s="133"/>
      <c r="EV461" s="133"/>
      <c r="FF461" s="133"/>
      <c r="FP461" s="133"/>
      <c r="FZ461" s="133"/>
      <c r="GJ461" s="133"/>
      <c r="GT461" s="133"/>
      <c r="HD461" s="133"/>
      <c r="HN461" s="133"/>
      <c r="HX461" s="133"/>
      <c r="IH461" s="133"/>
    </row>
    <row xmlns:x14ac="http://schemas.microsoft.com/office/spreadsheetml/2009/9/ac" r="462" s="3" customFormat="true" x14ac:dyDescent="0.25">
      <c r="A462" s="389"/>
      <c r="B462" s="133"/>
      <c r="L462" s="133"/>
      <c r="V462" s="133"/>
      <c r="AF462" s="133"/>
      <c r="AP462" s="133"/>
      <c r="AZ462" s="133"/>
      <c r="BJ462" s="133"/>
      <c r="BK462" s="133"/>
      <c r="BT462" s="133"/>
      <c r="CD462" s="133"/>
      <c r="CN462" s="133"/>
      <c r="CX462" s="133"/>
      <c r="DH462" s="133"/>
      <c r="DR462" s="133"/>
      <c r="EB462" s="133"/>
      <c r="EL462" s="133"/>
      <c r="EV462" s="133"/>
      <c r="FF462" s="133"/>
      <c r="FP462" s="133"/>
      <c r="FZ462" s="133"/>
      <c r="GJ462" s="133"/>
      <c r="GT462" s="133"/>
      <c r="HD462" s="133"/>
      <c r="HN462" s="133"/>
      <c r="HX462" s="133"/>
      <c r="IH462" s="133"/>
    </row>
    <row xmlns:x14ac="http://schemas.microsoft.com/office/spreadsheetml/2009/9/ac" r="463" s="3" customFormat="true" x14ac:dyDescent="0.25">
      <c r="A463" s="389"/>
      <c r="B463" s="133"/>
      <c r="L463" s="133"/>
      <c r="V463" s="133"/>
      <c r="AF463" s="133"/>
      <c r="AP463" s="133"/>
      <c r="AZ463" s="133"/>
      <c r="BJ463" s="133"/>
      <c r="BK463" s="133"/>
      <c r="BT463" s="133"/>
      <c r="CD463" s="133"/>
      <c r="CN463" s="133"/>
      <c r="CX463" s="133"/>
      <c r="DH463" s="133"/>
      <c r="DR463" s="133"/>
      <c r="EB463" s="133"/>
      <c r="EL463" s="133"/>
      <c r="EV463" s="133"/>
      <c r="FF463" s="133"/>
      <c r="FP463" s="133"/>
      <c r="FZ463" s="133"/>
      <c r="GJ463" s="133"/>
      <c r="GT463" s="133"/>
      <c r="HD463" s="133"/>
      <c r="HN463" s="133"/>
      <c r="HX463" s="133"/>
      <c r="IH463" s="133"/>
    </row>
    <row xmlns:x14ac="http://schemas.microsoft.com/office/spreadsheetml/2009/9/ac" r="464" s="3" customFormat="true" x14ac:dyDescent="0.25">
      <c r="A464" s="389"/>
      <c r="B464" s="133"/>
      <c r="L464" s="133"/>
      <c r="V464" s="133"/>
      <c r="AF464" s="133"/>
      <c r="AP464" s="133"/>
      <c r="AZ464" s="133"/>
      <c r="BJ464" s="133"/>
      <c r="BK464" s="133"/>
      <c r="BT464" s="133"/>
      <c r="CD464" s="133"/>
      <c r="CN464" s="133"/>
      <c r="CX464" s="133"/>
      <c r="DH464" s="133"/>
      <c r="DR464" s="133"/>
      <c r="EB464" s="133"/>
      <c r="EL464" s="133"/>
      <c r="EV464" s="133"/>
      <c r="FF464" s="133"/>
      <c r="FP464" s="133"/>
      <c r="FZ464" s="133"/>
      <c r="GJ464" s="133"/>
      <c r="GT464" s="133"/>
      <c r="HD464" s="133"/>
      <c r="HN464" s="133"/>
      <c r="HX464" s="133"/>
      <c r="IH464" s="133"/>
    </row>
    <row xmlns:x14ac="http://schemas.microsoft.com/office/spreadsheetml/2009/9/ac" r="465" s="3" customFormat="true" x14ac:dyDescent="0.25">
      <c r="A465" s="389"/>
      <c r="B465" s="133"/>
      <c r="L465" s="133"/>
      <c r="V465" s="133"/>
      <c r="AF465" s="133"/>
      <c r="AP465" s="133"/>
      <c r="AZ465" s="133"/>
      <c r="BJ465" s="133"/>
      <c r="BK465" s="133"/>
      <c r="BT465" s="133"/>
      <c r="CD465" s="133"/>
      <c r="CN465" s="133"/>
      <c r="CX465" s="133"/>
      <c r="DH465" s="133"/>
      <c r="DR465" s="133"/>
      <c r="EB465" s="133"/>
      <c r="EL465" s="133"/>
      <c r="EV465" s="133"/>
      <c r="FF465" s="133"/>
      <c r="FP465" s="133"/>
      <c r="FZ465" s="133"/>
      <c r="GJ465" s="133"/>
      <c r="GT465" s="133"/>
      <c r="HD465" s="133"/>
      <c r="HN465" s="133"/>
      <c r="HX465" s="133"/>
      <c r="IH465" s="133"/>
    </row>
    <row xmlns:x14ac="http://schemas.microsoft.com/office/spreadsheetml/2009/9/ac" r="466" s="3" customFormat="true" x14ac:dyDescent="0.25">
      <c r="A466" s="389"/>
      <c r="B466" s="133"/>
      <c r="L466" s="133"/>
      <c r="V466" s="133"/>
      <c r="AF466" s="133"/>
      <c r="AP466" s="133"/>
      <c r="AZ466" s="133"/>
      <c r="BJ466" s="133"/>
      <c r="BK466" s="133"/>
      <c r="BT466" s="133"/>
      <c r="CD466" s="133"/>
      <c r="CN466" s="133"/>
      <c r="CX466" s="133"/>
      <c r="DH466" s="133"/>
      <c r="DR466" s="133"/>
      <c r="EB466" s="133"/>
      <c r="EL466" s="133"/>
      <c r="EV466" s="133"/>
      <c r="FF466" s="133"/>
      <c r="FP466" s="133"/>
      <c r="FZ466" s="133"/>
      <c r="GJ466" s="133"/>
      <c r="GT466" s="133"/>
      <c r="HD466" s="133"/>
      <c r="HN466" s="133"/>
      <c r="HX466" s="133"/>
      <c r="IH466" s="133"/>
    </row>
    <row xmlns:x14ac="http://schemas.microsoft.com/office/spreadsheetml/2009/9/ac" r="467" s="3" customFormat="true" x14ac:dyDescent="0.25">
      <c r="A467" s="389"/>
      <c r="B467" s="133"/>
      <c r="L467" s="133"/>
      <c r="V467" s="133"/>
      <c r="AF467" s="133"/>
      <c r="AP467" s="133"/>
      <c r="AZ467" s="133"/>
      <c r="BJ467" s="133"/>
      <c r="BK467" s="133"/>
      <c r="BT467" s="133"/>
      <c r="CD467" s="133"/>
      <c r="CN467" s="133"/>
      <c r="CX467" s="133"/>
      <c r="DH467" s="133"/>
      <c r="DR467" s="133"/>
      <c r="EB467" s="133"/>
      <c r="EL467" s="133"/>
      <c r="EV467" s="133"/>
      <c r="FF467" s="133"/>
      <c r="FP467" s="133"/>
      <c r="FZ467" s="133"/>
      <c r="GJ467" s="133"/>
      <c r="GT467" s="133"/>
      <c r="HD467" s="133"/>
      <c r="HN467" s="133"/>
      <c r="HX467" s="133"/>
      <c r="IH467" s="133"/>
    </row>
    <row xmlns:x14ac="http://schemas.microsoft.com/office/spreadsheetml/2009/9/ac" r="468" s="3" customFormat="true" x14ac:dyDescent="0.25">
      <c r="A468" s="389"/>
      <c r="B468" s="133"/>
      <c r="L468" s="133"/>
      <c r="V468" s="133"/>
      <c r="AF468" s="133"/>
      <c r="AP468" s="133"/>
      <c r="AZ468" s="133"/>
      <c r="BJ468" s="133"/>
      <c r="BK468" s="133"/>
      <c r="BT468" s="133"/>
      <c r="CD468" s="133"/>
      <c r="CN468" s="133"/>
      <c r="CX468" s="133"/>
      <c r="DH468" s="133"/>
      <c r="DR468" s="133"/>
      <c r="EB468" s="133"/>
      <c r="EL468" s="133"/>
      <c r="EV468" s="133"/>
      <c r="FF468" s="133"/>
      <c r="FP468" s="133"/>
      <c r="FZ468" s="133"/>
      <c r="GJ468" s="133"/>
      <c r="GT468" s="133"/>
      <c r="HD468" s="133"/>
      <c r="HN468" s="133"/>
      <c r="HX468" s="133"/>
      <c r="IH468" s="133"/>
    </row>
    <row xmlns:x14ac="http://schemas.microsoft.com/office/spreadsheetml/2009/9/ac" r="469" s="3" customFormat="true" x14ac:dyDescent="0.25">
      <c r="A469" s="389"/>
      <c r="B469" s="133"/>
      <c r="L469" s="133"/>
      <c r="V469" s="133"/>
      <c r="AF469" s="133"/>
      <c r="AP469" s="133"/>
      <c r="AZ469" s="133"/>
      <c r="BJ469" s="133"/>
      <c r="BK469" s="133"/>
      <c r="BT469" s="133"/>
      <c r="CD469" s="133"/>
      <c r="CN469" s="133"/>
      <c r="CX469" s="133"/>
      <c r="DH469" s="133"/>
      <c r="DR469" s="133"/>
      <c r="EB469" s="133"/>
      <c r="EL469" s="133"/>
      <c r="EV469" s="133"/>
      <c r="FF469" s="133"/>
      <c r="FP469" s="133"/>
      <c r="FZ469" s="133"/>
      <c r="GJ469" s="133"/>
      <c r="GT469" s="133"/>
      <c r="HD469" s="133"/>
      <c r="HN469" s="133"/>
      <c r="HX469" s="133"/>
      <c r="IH469" s="133"/>
    </row>
    <row xmlns:x14ac="http://schemas.microsoft.com/office/spreadsheetml/2009/9/ac" r="470" s="3" customFormat="true" x14ac:dyDescent="0.25">
      <c r="A470" s="389"/>
      <c r="B470" s="133"/>
      <c r="L470" s="133"/>
      <c r="V470" s="133"/>
      <c r="AF470" s="133"/>
      <c r="AP470" s="133"/>
      <c r="AZ470" s="133"/>
      <c r="BJ470" s="133"/>
      <c r="BK470" s="133"/>
      <c r="BT470" s="133"/>
      <c r="CD470" s="133"/>
      <c r="CN470" s="133"/>
      <c r="CX470" s="133"/>
      <c r="DH470" s="133"/>
      <c r="DR470" s="133"/>
      <c r="EB470" s="133"/>
      <c r="EL470" s="133"/>
      <c r="EV470" s="133"/>
      <c r="FF470" s="133"/>
      <c r="FP470" s="133"/>
      <c r="FZ470" s="133"/>
      <c r="GJ470" s="133"/>
      <c r="GT470" s="133"/>
      <c r="HD470" s="133"/>
      <c r="HN470" s="133"/>
      <c r="HX470" s="133"/>
      <c r="IH470" s="133"/>
    </row>
    <row xmlns:x14ac="http://schemas.microsoft.com/office/spreadsheetml/2009/9/ac" r="471" s="3" customFormat="true" x14ac:dyDescent="0.25">
      <c r="A471" s="389"/>
      <c r="B471" s="133"/>
      <c r="L471" s="133"/>
      <c r="V471" s="133"/>
      <c r="AF471" s="133"/>
      <c r="AP471" s="133"/>
      <c r="AZ471" s="133"/>
      <c r="BJ471" s="133"/>
      <c r="BK471" s="133"/>
      <c r="BT471" s="133"/>
      <c r="CD471" s="133"/>
      <c r="CN471" s="133"/>
      <c r="CX471" s="133"/>
      <c r="DH471" s="133"/>
      <c r="DR471" s="133"/>
      <c r="EB471" s="133"/>
      <c r="EL471" s="133"/>
      <c r="EV471" s="133"/>
      <c r="FF471" s="133"/>
      <c r="FP471" s="133"/>
      <c r="FZ471" s="133"/>
      <c r="GJ471" s="133"/>
      <c r="GT471" s="133"/>
      <c r="HD471" s="133"/>
      <c r="HN471" s="133"/>
      <c r="HX471" s="133"/>
      <c r="IH471" s="133"/>
    </row>
    <row xmlns:x14ac="http://schemas.microsoft.com/office/spreadsheetml/2009/9/ac" r="472" s="3" customFormat="true" x14ac:dyDescent="0.25">
      <c r="A472" s="389"/>
      <c r="B472" s="133"/>
      <c r="L472" s="133"/>
      <c r="V472" s="133"/>
      <c r="AF472" s="133"/>
      <c r="AP472" s="133"/>
      <c r="AZ472" s="133"/>
      <c r="BJ472" s="133"/>
      <c r="BK472" s="133"/>
      <c r="BT472" s="133"/>
      <c r="CD472" s="133"/>
      <c r="CN472" s="133"/>
      <c r="CX472" s="133"/>
      <c r="DH472" s="133"/>
      <c r="DR472" s="133"/>
      <c r="EB472" s="133"/>
      <c r="EL472" s="133"/>
      <c r="EV472" s="133"/>
      <c r="FF472" s="133"/>
      <c r="FP472" s="133"/>
      <c r="FZ472" s="133"/>
      <c r="GJ472" s="133"/>
      <c r="GT472" s="133"/>
      <c r="HD472" s="133"/>
      <c r="HN472" s="133"/>
      <c r="HX472" s="133"/>
      <c r="IH472" s="133"/>
    </row>
    <row xmlns:x14ac="http://schemas.microsoft.com/office/spreadsheetml/2009/9/ac" r="473" s="3" customFormat="true" x14ac:dyDescent="0.25">
      <c r="A473" s="389"/>
      <c r="B473" s="133"/>
      <c r="L473" s="133"/>
      <c r="V473" s="133"/>
      <c r="AF473" s="133"/>
      <c r="AP473" s="133"/>
      <c r="AZ473" s="133"/>
      <c r="BJ473" s="133"/>
      <c r="BK473" s="133"/>
      <c r="BT473" s="133"/>
      <c r="CD473" s="133"/>
      <c r="CN473" s="133"/>
      <c r="CX473" s="133"/>
      <c r="DH473" s="133"/>
      <c r="DR473" s="133"/>
      <c r="EB473" s="133"/>
      <c r="EL473" s="133"/>
      <c r="EV473" s="133"/>
      <c r="FF473" s="133"/>
      <c r="FP473" s="133"/>
      <c r="FZ473" s="133"/>
      <c r="GJ473" s="133"/>
      <c r="GT473" s="133"/>
      <c r="HD473" s="133"/>
      <c r="HN473" s="133"/>
      <c r="HX473" s="133"/>
      <c r="IH473" s="133"/>
    </row>
    <row xmlns:x14ac="http://schemas.microsoft.com/office/spreadsheetml/2009/9/ac" r="474" s="3" customFormat="true" x14ac:dyDescent="0.25">
      <c r="A474" s="389"/>
      <c r="B474" s="133"/>
      <c r="L474" s="133"/>
      <c r="V474" s="133"/>
      <c r="AF474" s="133"/>
      <c r="AP474" s="133"/>
      <c r="AZ474" s="133"/>
      <c r="BJ474" s="133"/>
      <c r="BK474" s="133"/>
      <c r="BT474" s="133"/>
      <c r="CD474" s="133"/>
      <c r="CN474" s="133"/>
      <c r="CX474" s="133"/>
      <c r="DH474" s="133"/>
      <c r="DR474" s="133"/>
      <c r="EB474" s="133"/>
      <c r="EL474" s="133"/>
      <c r="EV474" s="133"/>
      <c r="FF474" s="133"/>
      <c r="FP474" s="133"/>
      <c r="FZ474" s="133"/>
      <c r="GJ474" s="133"/>
      <c r="GT474" s="133"/>
      <c r="HD474" s="133"/>
      <c r="HN474" s="133"/>
      <c r="HX474" s="133"/>
      <c r="IH474" s="133"/>
    </row>
    <row xmlns:x14ac="http://schemas.microsoft.com/office/spreadsheetml/2009/9/ac" r="475" s="3" customFormat="true" x14ac:dyDescent="0.25">
      <c r="A475" s="389"/>
      <c r="B475" s="133"/>
      <c r="L475" s="133"/>
      <c r="V475" s="133"/>
      <c r="AF475" s="133"/>
      <c r="AP475" s="133"/>
      <c r="AZ475" s="133"/>
      <c r="BJ475" s="133"/>
      <c r="BK475" s="133"/>
      <c r="BT475" s="133"/>
      <c r="CD475" s="133"/>
      <c r="CN475" s="133"/>
      <c r="CX475" s="133"/>
      <c r="DH475" s="133"/>
      <c r="DR475" s="133"/>
      <c r="EB475" s="133"/>
      <c r="EL475" s="133"/>
      <c r="EV475" s="133"/>
      <c r="FF475" s="133"/>
      <c r="FP475" s="133"/>
      <c r="FZ475" s="133"/>
      <c r="GJ475" s="133"/>
      <c r="GT475" s="133"/>
      <c r="HD475" s="133"/>
      <c r="HN475" s="133"/>
      <c r="HX475" s="133"/>
      <c r="IH475" s="133"/>
    </row>
    <row xmlns:x14ac="http://schemas.microsoft.com/office/spreadsheetml/2009/9/ac" r="476" s="3" customFormat="true" x14ac:dyDescent="0.25">
      <c r="A476" s="389"/>
      <c r="B476" s="133"/>
      <c r="L476" s="133"/>
      <c r="V476" s="133"/>
      <c r="AF476" s="133"/>
      <c r="AP476" s="133"/>
      <c r="AZ476" s="133"/>
      <c r="BJ476" s="133"/>
      <c r="BK476" s="133"/>
      <c r="BT476" s="133"/>
      <c r="CD476" s="133"/>
      <c r="CN476" s="133"/>
      <c r="CX476" s="133"/>
      <c r="DH476" s="133"/>
      <c r="DR476" s="133"/>
      <c r="EB476" s="133"/>
      <c r="EL476" s="133"/>
      <c r="EV476" s="133"/>
      <c r="FF476" s="133"/>
      <c r="FP476" s="133"/>
      <c r="FZ476" s="133"/>
      <c r="GJ476" s="133"/>
      <c r="GT476" s="133"/>
      <c r="HD476" s="133"/>
      <c r="HN476" s="133"/>
      <c r="HX476" s="133"/>
      <c r="IH476" s="133"/>
    </row>
    <row xmlns:x14ac="http://schemas.microsoft.com/office/spreadsheetml/2009/9/ac" r="477" s="3" customFormat="true" x14ac:dyDescent="0.25">
      <c r="A477" s="389"/>
      <c r="B477" s="133"/>
      <c r="L477" s="133"/>
      <c r="V477" s="133"/>
      <c r="AF477" s="133"/>
      <c r="AP477" s="133"/>
      <c r="AZ477" s="133"/>
      <c r="BJ477" s="133"/>
      <c r="BK477" s="133"/>
      <c r="BT477" s="133"/>
      <c r="CD477" s="133"/>
      <c r="CN477" s="133"/>
      <c r="CX477" s="133"/>
      <c r="DH477" s="133"/>
      <c r="DR477" s="133"/>
      <c r="EB477" s="133"/>
      <c r="EL477" s="133"/>
      <c r="EV477" s="133"/>
      <c r="FF477" s="133"/>
      <c r="FP477" s="133"/>
      <c r="FZ477" s="133"/>
      <c r="GJ477" s="133"/>
      <c r="GT477" s="133"/>
      <c r="HD477" s="133"/>
      <c r="HN477" s="133"/>
      <c r="HX477" s="133"/>
      <c r="IH477" s="133"/>
    </row>
    <row xmlns:x14ac="http://schemas.microsoft.com/office/spreadsheetml/2009/9/ac" r="478" s="3" customFormat="true" x14ac:dyDescent="0.25">
      <c r="A478" s="389"/>
      <c r="B478" s="133"/>
      <c r="L478" s="133"/>
      <c r="V478" s="133"/>
      <c r="AF478" s="133"/>
      <c r="AP478" s="133"/>
      <c r="AZ478" s="133"/>
      <c r="BJ478" s="133"/>
      <c r="BK478" s="133"/>
      <c r="BT478" s="133"/>
      <c r="CD478" s="133"/>
      <c r="CN478" s="133"/>
      <c r="CX478" s="133"/>
      <c r="DH478" s="133"/>
      <c r="DR478" s="133"/>
      <c r="EB478" s="133"/>
      <c r="EL478" s="133"/>
      <c r="EV478" s="133"/>
      <c r="FF478" s="133"/>
      <c r="FP478" s="133"/>
      <c r="FZ478" s="133"/>
      <c r="GJ478" s="133"/>
      <c r="GT478" s="133"/>
      <c r="HD478" s="133"/>
      <c r="HN478" s="133"/>
      <c r="HX478" s="133"/>
      <c r="IH478" s="133"/>
    </row>
    <row xmlns:x14ac="http://schemas.microsoft.com/office/spreadsheetml/2009/9/ac" r="479" s="3" customFormat="true" x14ac:dyDescent="0.25">
      <c r="A479" s="389"/>
      <c r="B479" s="133"/>
      <c r="L479" s="133"/>
      <c r="V479" s="133"/>
      <c r="AF479" s="133"/>
      <c r="AP479" s="133"/>
      <c r="AZ479" s="133"/>
      <c r="BJ479" s="133"/>
      <c r="BK479" s="133"/>
      <c r="BT479" s="133"/>
      <c r="CD479" s="133"/>
      <c r="CN479" s="133"/>
      <c r="CX479" s="133"/>
      <c r="DH479" s="133"/>
      <c r="DR479" s="133"/>
      <c r="EB479" s="133"/>
      <c r="EL479" s="133"/>
      <c r="EV479" s="133"/>
      <c r="FF479" s="133"/>
      <c r="FP479" s="133"/>
      <c r="FZ479" s="133"/>
      <c r="GJ479" s="133"/>
      <c r="GT479" s="133"/>
      <c r="HD479" s="133"/>
      <c r="HN479" s="133"/>
      <c r="HX479" s="133"/>
      <c r="IH479" s="133"/>
    </row>
    <row xmlns:x14ac="http://schemas.microsoft.com/office/spreadsheetml/2009/9/ac" r="480" s="3" customFormat="true" x14ac:dyDescent="0.25">
      <c r="A480" s="389"/>
      <c r="B480" s="133"/>
      <c r="L480" s="133"/>
      <c r="V480" s="133"/>
      <c r="AF480" s="133"/>
      <c r="AP480" s="133"/>
      <c r="AZ480" s="133"/>
      <c r="BJ480" s="133"/>
      <c r="BK480" s="133"/>
      <c r="BT480" s="133"/>
      <c r="CD480" s="133"/>
      <c r="CN480" s="133"/>
      <c r="CX480" s="133"/>
      <c r="DH480" s="133"/>
      <c r="DR480" s="133"/>
      <c r="EB480" s="133"/>
      <c r="EL480" s="133"/>
      <c r="EV480" s="133"/>
      <c r="FF480" s="133"/>
      <c r="FP480" s="133"/>
      <c r="FZ480" s="133"/>
      <c r="GJ480" s="133"/>
      <c r="GT480" s="133"/>
      <c r="HD480" s="133"/>
      <c r="HN480" s="133"/>
      <c r="HX480" s="133"/>
      <c r="IH480" s="133"/>
    </row>
    <row xmlns:x14ac="http://schemas.microsoft.com/office/spreadsheetml/2009/9/ac" r="481" s="3" customFormat="true" x14ac:dyDescent="0.25">
      <c r="A481" s="389"/>
      <c r="B481" s="133"/>
      <c r="L481" s="133"/>
      <c r="V481" s="133"/>
      <c r="AF481" s="133"/>
      <c r="AP481" s="133"/>
      <c r="AZ481" s="133"/>
      <c r="BJ481" s="133"/>
      <c r="BK481" s="133"/>
      <c r="BT481" s="133"/>
      <c r="CD481" s="133"/>
      <c r="CN481" s="133"/>
      <c r="CX481" s="133"/>
      <c r="DH481" s="133"/>
      <c r="DR481" s="133"/>
      <c r="EB481" s="133"/>
      <c r="EL481" s="133"/>
      <c r="EV481" s="133"/>
      <c r="FF481" s="133"/>
      <c r="FP481" s="133"/>
      <c r="FZ481" s="133"/>
      <c r="GJ481" s="133"/>
      <c r="GT481" s="133"/>
      <c r="HD481" s="133"/>
      <c r="HN481" s="133"/>
      <c r="HX481" s="133"/>
      <c r="IH481" s="133"/>
    </row>
    <row xmlns:x14ac="http://schemas.microsoft.com/office/spreadsheetml/2009/9/ac" r="482" s="3" customFormat="true" x14ac:dyDescent="0.25">
      <c r="A482" s="389"/>
      <c r="B482" s="133"/>
      <c r="L482" s="133"/>
      <c r="V482" s="133"/>
      <c r="AF482" s="133"/>
      <c r="AP482" s="133"/>
      <c r="AZ482" s="133"/>
      <c r="BJ482" s="133"/>
      <c r="BK482" s="133"/>
      <c r="BT482" s="133"/>
      <c r="CD482" s="133"/>
      <c r="CN482" s="133"/>
      <c r="CX482" s="133"/>
      <c r="DH482" s="133"/>
      <c r="DR482" s="133"/>
      <c r="EB482" s="133"/>
      <c r="EL482" s="133"/>
      <c r="EV482" s="133"/>
      <c r="FF482" s="133"/>
      <c r="FP482" s="133"/>
      <c r="FZ482" s="133"/>
      <c r="GJ482" s="133"/>
      <c r="GT482" s="133"/>
      <c r="HD482" s="133"/>
      <c r="HN482" s="133"/>
      <c r="HX482" s="133"/>
      <c r="IH482" s="133"/>
    </row>
    <row xmlns:x14ac="http://schemas.microsoft.com/office/spreadsheetml/2009/9/ac" r="483" s="3" customFormat="true" x14ac:dyDescent="0.25">
      <c r="A483" s="389"/>
      <c r="B483" s="133"/>
      <c r="L483" s="133"/>
      <c r="V483" s="133"/>
      <c r="AF483" s="133"/>
      <c r="AP483" s="133"/>
      <c r="AZ483" s="133"/>
      <c r="BJ483" s="133"/>
      <c r="BK483" s="133"/>
      <c r="BT483" s="133"/>
      <c r="CD483" s="133"/>
      <c r="CN483" s="133"/>
      <c r="CX483" s="133"/>
      <c r="DH483" s="133"/>
      <c r="DR483" s="133"/>
      <c r="EB483" s="133"/>
      <c r="EL483" s="133"/>
      <c r="EV483" s="133"/>
      <c r="FF483" s="133"/>
      <c r="FP483" s="133"/>
      <c r="FZ483" s="133"/>
      <c r="GJ483" s="133"/>
      <c r="GT483" s="133"/>
      <c r="HD483" s="133"/>
      <c r="HN483" s="133"/>
      <c r="HX483" s="133"/>
      <c r="IH483" s="133"/>
    </row>
    <row xmlns:x14ac="http://schemas.microsoft.com/office/spreadsheetml/2009/9/ac" r="484" s="3" customFormat="true" x14ac:dyDescent="0.25">
      <c r="A484" s="389"/>
      <c r="B484" s="133"/>
      <c r="L484" s="133"/>
      <c r="V484" s="133"/>
      <c r="AF484" s="133"/>
      <c r="AP484" s="133"/>
      <c r="AZ484" s="133"/>
      <c r="BJ484" s="133"/>
      <c r="BK484" s="133"/>
      <c r="BT484" s="133"/>
      <c r="CD484" s="133"/>
      <c r="CN484" s="133"/>
      <c r="CX484" s="133"/>
      <c r="DH484" s="133"/>
      <c r="DR484" s="133"/>
      <c r="EB484" s="133"/>
      <c r="EL484" s="133"/>
      <c r="EV484" s="133"/>
      <c r="FF484" s="133"/>
      <c r="FP484" s="133"/>
      <c r="FZ484" s="133"/>
      <c r="GJ484" s="133"/>
      <c r="GT484" s="133"/>
      <c r="HD484" s="133"/>
      <c r="HN484" s="133"/>
      <c r="HX484" s="133"/>
      <c r="IH484" s="133"/>
    </row>
    <row xmlns:x14ac="http://schemas.microsoft.com/office/spreadsheetml/2009/9/ac" r="485" s="3" customFormat="true" x14ac:dyDescent="0.25">
      <c r="A485" s="389"/>
      <c r="B485" s="133"/>
      <c r="L485" s="133"/>
      <c r="V485" s="133"/>
      <c r="AF485" s="133"/>
      <c r="AP485" s="133"/>
      <c r="AZ485" s="133"/>
      <c r="BJ485" s="133"/>
      <c r="BK485" s="133"/>
      <c r="BT485" s="133"/>
      <c r="CD485" s="133"/>
      <c r="CN485" s="133"/>
      <c r="CX485" s="133"/>
      <c r="DH485" s="133"/>
      <c r="DR485" s="133"/>
      <c r="EB485" s="133"/>
      <c r="EL485" s="133"/>
      <c r="EV485" s="133"/>
      <c r="FF485" s="133"/>
      <c r="FP485" s="133"/>
      <c r="FZ485" s="133"/>
      <c r="GJ485" s="133"/>
      <c r="GT485" s="133"/>
      <c r="HD485" s="133"/>
      <c r="HN485" s="133"/>
      <c r="HX485" s="133"/>
      <c r="IH485" s="133"/>
    </row>
    <row xmlns:x14ac="http://schemas.microsoft.com/office/spreadsheetml/2009/9/ac" r="486" s="3" customFormat="true" x14ac:dyDescent="0.25">
      <c r="A486" s="389"/>
      <c r="B486" s="133"/>
      <c r="L486" s="133"/>
      <c r="V486" s="133"/>
      <c r="AF486" s="133"/>
      <c r="AP486" s="133"/>
      <c r="AZ486" s="133"/>
      <c r="BJ486" s="133"/>
      <c r="BK486" s="133"/>
      <c r="BT486" s="133"/>
      <c r="CD486" s="133"/>
      <c r="CN486" s="133"/>
      <c r="CX486" s="133"/>
      <c r="DH486" s="133"/>
      <c r="DR486" s="133"/>
      <c r="EB486" s="133"/>
      <c r="EL486" s="133"/>
      <c r="EV486" s="133"/>
      <c r="FF486" s="133"/>
      <c r="FP486" s="133"/>
      <c r="FZ486" s="133"/>
      <c r="GJ486" s="133"/>
      <c r="GT486" s="133"/>
      <c r="HD486" s="133"/>
      <c r="HN486" s="133"/>
      <c r="HX486" s="133"/>
      <c r="IH486" s="133"/>
    </row>
    <row xmlns:x14ac="http://schemas.microsoft.com/office/spreadsheetml/2009/9/ac" r="487" s="3" customFormat="true" x14ac:dyDescent="0.25">
      <c r="A487" s="389"/>
      <c r="B487" s="133"/>
      <c r="L487" s="133"/>
      <c r="V487" s="133"/>
      <c r="AF487" s="133"/>
      <c r="AP487" s="133"/>
      <c r="AZ487" s="133"/>
      <c r="BJ487" s="133"/>
      <c r="BK487" s="133"/>
      <c r="BT487" s="133"/>
      <c r="CD487" s="133"/>
      <c r="CN487" s="133"/>
      <c r="CX487" s="133"/>
      <c r="DH487" s="133"/>
      <c r="DR487" s="133"/>
      <c r="EB487" s="133"/>
      <c r="EL487" s="133"/>
      <c r="EV487" s="133"/>
      <c r="FF487" s="133"/>
      <c r="FP487" s="133"/>
      <c r="FZ487" s="133"/>
      <c r="GJ487" s="133"/>
      <c r="GT487" s="133"/>
      <c r="HD487" s="133"/>
      <c r="HN487" s="133"/>
      <c r="HX487" s="133"/>
      <c r="IH487" s="133"/>
    </row>
    <row xmlns:x14ac="http://schemas.microsoft.com/office/spreadsheetml/2009/9/ac" r="488" s="3" customFormat="true" x14ac:dyDescent="0.25">
      <c r="A488" s="389"/>
      <c r="B488" s="133"/>
      <c r="L488" s="133"/>
      <c r="V488" s="133"/>
      <c r="AF488" s="133"/>
      <c r="AP488" s="133"/>
      <c r="AZ488" s="133"/>
      <c r="BJ488" s="133"/>
      <c r="BK488" s="133"/>
      <c r="BT488" s="133"/>
      <c r="CD488" s="133"/>
      <c r="CN488" s="133"/>
      <c r="CX488" s="133"/>
      <c r="DH488" s="133"/>
      <c r="DR488" s="133"/>
      <c r="EB488" s="133"/>
      <c r="EL488" s="133"/>
      <c r="EV488" s="133"/>
      <c r="FF488" s="133"/>
      <c r="FP488" s="133"/>
      <c r="FZ488" s="133"/>
      <c r="GJ488" s="133"/>
      <c r="GT488" s="133"/>
      <c r="HD488" s="133"/>
      <c r="HN488" s="133"/>
      <c r="HX488" s="133"/>
      <c r="IH488" s="133"/>
    </row>
    <row xmlns:x14ac="http://schemas.microsoft.com/office/spreadsheetml/2009/9/ac" r="489" s="3" customFormat="true" x14ac:dyDescent="0.25">
      <c r="A489" s="389"/>
      <c r="B489" s="133"/>
      <c r="L489" s="133"/>
      <c r="V489" s="133"/>
      <c r="AF489" s="133"/>
      <c r="AP489" s="133"/>
      <c r="AZ489" s="133"/>
      <c r="BJ489" s="133"/>
      <c r="BK489" s="133"/>
      <c r="BT489" s="133"/>
      <c r="CD489" s="133"/>
      <c r="CN489" s="133"/>
      <c r="CX489" s="133"/>
      <c r="DH489" s="133"/>
      <c r="DR489" s="133"/>
      <c r="EB489" s="133"/>
      <c r="EL489" s="133"/>
      <c r="EV489" s="133"/>
      <c r="FF489" s="133"/>
      <c r="FP489" s="133"/>
      <c r="FZ489" s="133"/>
      <c r="GJ489" s="133"/>
      <c r="GT489" s="133"/>
      <c r="HD489" s="133"/>
      <c r="HN489" s="133"/>
      <c r="HX489" s="133"/>
      <c r="IH489" s="133"/>
    </row>
    <row xmlns:x14ac="http://schemas.microsoft.com/office/spreadsheetml/2009/9/ac" r="490" s="3" customFormat="true" x14ac:dyDescent="0.25">
      <c r="A490" s="389"/>
      <c r="B490" s="133"/>
      <c r="L490" s="133"/>
      <c r="V490" s="133"/>
      <c r="AF490" s="133"/>
      <c r="AP490" s="133"/>
      <c r="AZ490" s="133"/>
      <c r="BJ490" s="133"/>
      <c r="BK490" s="133"/>
      <c r="BT490" s="133"/>
      <c r="CD490" s="133"/>
      <c r="CN490" s="133"/>
      <c r="CX490" s="133"/>
      <c r="DH490" s="133"/>
      <c r="DR490" s="133"/>
      <c r="EB490" s="133"/>
      <c r="EL490" s="133"/>
      <c r="EV490" s="133"/>
      <c r="FF490" s="133"/>
      <c r="FP490" s="133"/>
      <c r="FZ490" s="133"/>
      <c r="GJ490" s="133"/>
      <c r="GT490" s="133"/>
      <c r="HD490" s="133"/>
      <c r="HN490" s="133"/>
      <c r="HX490" s="133"/>
      <c r="IH490" s="133"/>
    </row>
    <row xmlns:x14ac="http://schemas.microsoft.com/office/spreadsheetml/2009/9/ac" r="491" s="3" customFormat="true" x14ac:dyDescent="0.25">
      <c r="A491" s="389"/>
      <c r="B491" s="133"/>
      <c r="L491" s="133"/>
      <c r="V491" s="133"/>
      <c r="AF491" s="133"/>
      <c r="AP491" s="133"/>
      <c r="AZ491" s="133"/>
      <c r="BJ491" s="133"/>
      <c r="BK491" s="133"/>
      <c r="BT491" s="133"/>
      <c r="CD491" s="133"/>
      <c r="CN491" s="133"/>
      <c r="CX491" s="133"/>
      <c r="DH491" s="133"/>
      <c r="DR491" s="133"/>
      <c r="EB491" s="133"/>
      <c r="EL491" s="133"/>
      <c r="EV491" s="133"/>
      <c r="FF491" s="133"/>
      <c r="FP491" s="133"/>
      <c r="FZ491" s="133"/>
      <c r="GJ491" s="133"/>
      <c r="GT491" s="133"/>
      <c r="HD491" s="133"/>
      <c r="HN491" s="133"/>
      <c r="HX491" s="133"/>
      <c r="IH491" s="133"/>
    </row>
    <row xmlns:x14ac="http://schemas.microsoft.com/office/spreadsheetml/2009/9/ac" r="492" s="3" customFormat="true" x14ac:dyDescent="0.25">
      <c r="A492" s="389"/>
      <c r="B492" s="133"/>
      <c r="L492" s="133"/>
      <c r="V492" s="133"/>
      <c r="AF492" s="133"/>
      <c r="AP492" s="133"/>
      <c r="AZ492" s="133"/>
      <c r="BJ492" s="133"/>
      <c r="BK492" s="133"/>
      <c r="BT492" s="133"/>
      <c r="CD492" s="133"/>
      <c r="CN492" s="133"/>
      <c r="CX492" s="133"/>
      <c r="DH492" s="133"/>
      <c r="DR492" s="133"/>
      <c r="EB492" s="133"/>
      <c r="EL492" s="133"/>
      <c r="EV492" s="133"/>
      <c r="FF492" s="133"/>
      <c r="FP492" s="133"/>
      <c r="FZ492" s="133"/>
      <c r="GJ492" s="133"/>
      <c r="GT492" s="133"/>
      <c r="HD492" s="133"/>
      <c r="HN492" s="133"/>
      <c r="HX492" s="133"/>
      <c r="IH492" s="133"/>
    </row>
    <row xmlns:x14ac="http://schemas.microsoft.com/office/spreadsheetml/2009/9/ac" r="493" s="3" customFormat="true" x14ac:dyDescent="0.25">
      <c r="A493" s="389"/>
      <c r="B493" s="133"/>
      <c r="L493" s="133"/>
      <c r="V493" s="133"/>
      <c r="AF493" s="133"/>
      <c r="AP493" s="133"/>
      <c r="AZ493" s="133"/>
      <c r="BJ493" s="133"/>
      <c r="BK493" s="133"/>
      <c r="BT493" s="133"/>
      <c r="CD493" s="133"/>
      <c r="CN493" s="133"/>
      <c r="CX493" s="133"/>
      <c r="DH493" s="133"/>
      <c r="DR493" s="133"/>
      <c r="EB493" s="133"/>
      <c r="EL493" s="133"/>
      <c r="EV493" s="133"/>
      <c r="FF493" s="133"/>
      <c r="FP493" s="133"/>
      <c r="FZ493" s="133"/>
      <c r="GJ493" s="133"/>
      <c r="GT493" s="133"/>
      <c r="HD493" s="133"/>
      <c r="HN493" s="133"/>
      <c r="HX493" s="133"/>
      <c r="IH493" s="133"/>
    </row>
    <row xmlns:x14ac="http://schemas.microsoft.com/office/spreadsheetml/2009/9/ac" r="494" s="3" customFormat="true" x14ac:dyDescent="0.25">
      <c r="A494" s="389"/>
      <c r="B494" s="133"/>
      <c r="L494" s="133"/>
      <c r="V494" s="133"/>
      <c r="AF494" s="133"/>
      <c r="AP494" s="133"/>
      <c r="AZ494" s="133"/>
      <c r="BJ494" s="133"/>
      <c r="BK494" s="133"/>
      <c r="BT494" s="133"/>
      <c r="CD494" s="133"/>
      <c r="CN494" s="133"/>
      <c r="CX494" s="133"/>
      <c r="DH494" s="133"/>
      <c r="DR494" s="133"/>
      <c r="EB494" s="133"/>
      <c r="EL494" s="133"/>
      <c r="EV494" s="133"/>
      <c r="FF494" s="133"/>
      <c r="FP494" s="133"/>
      <c r="FZ494" s="133"/>
      <c r="GJ494" s="133"/>
      <c r="GT494" s="133"/>
      <c r="HD494" s="133"/>
      <c r="HN494" s="133"/>
      <c r="HX494" s="133"/>
      <c r="IH494" s="133"/>
    </row>
    <row xmlns:x14ac="http://schemas.microsoft.com/office/spreadsheetml/2009/9/ac" r="495" s="3" customFormat="true" x14ac:dyDescent="0.25">
      <c r="A495" s="389"/>
      <c r="B495" s="133"/>
      <c r="L495" s="133"/>
      <c r="V495" s="133"/>
      <c r="AF495" s="133"/>
      <c r="AP495" s="133"/>
      <c r="AZ495" s="133"/>
      <c r="BJ495" s="133"/>
      <c r="BK495" s="133"/>
      <c r="BT495" s="133"/>
      <c r="CD495" s="133"/>
      <c r="CN495" s="133"/>
      <c r="CX495" s="133"/>
      <c r="DH495" s="133"/>
      <c r="DR495" s="133"/>
      <c r="EB495" s="133"/>
      <c r="EL495" s="133"/>
      <c r="EV495" s="133"/>
      <c r="FF495" s="133"/>
      <c r="FP495" s="133"/>
      <c r="FZ495" s="133"/>
      <c r="GJ495" s="133"/>
      <c r="GT495" s="133"/>
      <c r="HD495" s="133"/>
      <c r="HN495" s="133"/>
      <c r="HX495" s="133"/>
      <c r="IH495" s="133"/>
    </row>
    <row xmlns:x14ac="http://schemas.microsoft.com/office/spreadsheetml/2009/9/ac" r="496" s="3" customFormat="true" x14ac:dyDescent="0.25">
      <c r="A496" s="389"/>
      <c r="B496" s="133"/>
      <c r="L496" s="133"/>
      <c r="V496" s="133"/>
      <c r="AF496" s="133"/>
      <c r="AP496" s="133"/>
      <c r="AZ496" s="133"/>
      <c r="BJ496" s="133"/>
      <c r="BK496" s="133"/>
      <c r="BT496" s="133"/>
      <c r="CD496" s="133"/>
      <c r="CN496" s="133"/>
      <c r="CX496" s="133"/>
      <c r="DH496" s="133"/>
      <c r="DR496" s="133"/>
      <c r="EB496" s="133"/>
      <c r="EL496" s="133"/>
      <c r="EV496" s="133"/>
      <c r="FF496" s="133"/>
      <c r="FP496" s="133"/>
      <c r="FZ496" s="133"/>
      <c r="GJ496" s="133"/>
      <c r="GT496" s="133"/>
      <c r="HD496" s="133"/>
      <c r="HN496" s="133"/>
      <c r="HX496" s="133"/>
      <c r="IH496" s="133"/>
    </row>
    <row xmlns:x14ac="http://schemas.microsoft.com/office/spreadsheetml/2009/9/ac" r="497" s="3" customFormat="true" x14ac:dyDescent="0.25">
      <c r="A497" s="389"/>
      <c r="B497" s="133"/>
      <c r="L497" s="133"/>
      <c r="V497" s="133"/>
      <c r="AF497" s="133"/>
      <c r="AP497" s="133"/>
      <c r="AZ497" s="133"/>
      <c r="BJ497" s="133"/>
      <c r="BK497" s="133"/>
      <c r="BT497" s="133"/>
      <c r="CD497" s="133"/>
      <c r="CN497" s="133"/>
      <c r="CX497" s="133"/>
      <c r="DH497" s="133"/>
      <c r="DR497" s="133"/>
      <c r="EB497" s="133"/>
      <c r="EL497" s="133"/>
      <c r="EV497" s="133"/>
      <c r="FF497" s="133"/>
      <c r="FP497" s="133"/>
      <c r="FZ497" s="133"/>
      <c r="GJ497" s="133"/>
      <c r="GT497" s="133"/>
      <c r="HD497" s="133"/>
      <c r="HN497" s="133"/>
      <c r="HX497" s="133"/>
      <c r="IH497" s="133"/>
    </row>
    <row xmlns:x14ac="http://schemas.microsoft.com/office/spreadsheetml/2009/9/ac" r="498" s="3" customFormat="true" x14ac:dyDescent="0.25">
      <c r="A498" s="389"/>
      <c r="B498" s="133"/>
      <c r="L498" s="133"/>
      <c r="V498" s="133"/>
      <c r="AF498" s="133"/>
      <c r="AP498" s="133"/>
      <c r="AZ498" s="133"/>
      <c r="BJ498" s="133"/>
      <c r="BK498" s="133"/>
      <c r="BT498" s="133"/>
      <c r="CD498" s="133"/>
      <c r="CN498" s="133"/>
      <c r="CX498" s="133"/>
      <c r="DH498" s="133"/>
      <c r="DR498" s="133"/>
      <c r="EB498" s="133"/>
      <c r="EL498" s="133"/>
      <c r="EV498" s="133"/>
      <c r="FF498" s="133"/>
      <c r="FP498" s="133"/>
      <c r="FZ498" s="133"/>
      <c r="GJ498" s="133"/>
      <c r="GT498" s="133"/>
      <c r="HD498" s="133"/>
      <c r="HN498" s="133"/>
      <c r="HX498" s="133"/>
      <c r="IH498" s="133"/>
    </row>
    <row xmlns:x14ac="http://schemas.microsoft.com/office/spreadsheetml/2009/9/ac" r="499" s="3" customFormat="true" x14ac:dyDescent="0.25">
      <c r="A499" s="389"/>
      <c r="B499" s="133"/>
      <c r="L499" s="133"/>
      <c r="V499" s="133"/>
      <c r="AF499" s="133"/>
      <c r="AP499" s="133"/>
      <c r="AZ499" s="133"/>
      <c r="BJ499" s="133"/>
      <c r="BK499" s="133"/>
      <c r="BT499" s="133"/>
      <c r="CD499" s="133"/>
      <c r="CN499" s="133"/>
      <c r="CX499" s="133"/>
      <c r="DH499" s="133"/>
      <c r="DR499" s="133"/>
      <c r="EB499" s="133"/>
      <c r="EL499" s="133"/>
      <c r="EV499" s="133"/>
      <c r="FF499" s="133"/>
      <c r="FP499" s="133"/>
      <c r="FZ499" s="133"/>
      <c r="GJ499" s="133"/>
      <c r="GT499" s="133"/>
      <c r="HD499" s="133"/>
      <c r="HN499" s="133"/>
      <c r="HX499" s="133"/>
      <c r="IH499" s="133"/>
    </row>
    <row xmlns:x14ac="http://schemas.microsoft.com/office/spreadsheetml/2009/9/ac" r="500" s="3" customFormat="true" x14ac:dyDescent="0.25">
      <c r="A500" s="389"/>
      <c r="B500" s="133"/>
      <c r="L500" s="133"/>
      <c r="V500" s="133"/>
      <c r="AF500" s="133"/>
      <c r="AP500" s="133"/>
      <c r="AZ500" s="133"/>
      <c r="BJ500" s="133"/>
      <c r="BK500" s="133"/>
      <c r="BT500" s="133"/>
      <c r="CD500" s="133"/>
      <c r="CN500" s="133"/>
      <c r="CX500" s="133"/>
      <c r="DH500" s="133"/>
      <c r="DR500" s="133"/>
      <c r="EB500" s="133"/>
      <c r="EL500" s="133"/>
      <c r="EV500" s="133"/>
      <c r="FF500" s="133"/>
      <c r="FP500" s="133"/>
      <c r="FZ500" s="133"/>
      <c r="GJ500" s="133"/>
      <c r="GT500" s="133"/>
      <c r="HD500" s="133"/>
      <c r="HN500" s="133"/>
      <c r="HX500" s="133"/>
      <c r="IH500" s="133"/>
    </row>
    <row xmlns:x14ac="http://schemas.microsoft.com/office/spreadsheetml/2009/9/ac" r="501" s="3" customFormat="true" x14ac:dyDescent="0.25">
      <c r="A501" s="389"/>
      <c r="B501" s="133"/>
      <c r="L501" s="133"/>
      <c r="V501" s="133"/>
      <c r="AF501" s="133"/>
      <c r="AP501" s="133"/>
      <c r="AZ501" s="133"/>
      <c r="BJ501" s="133"/>
      <c r="BK501" s="133"/>
      <c r="BT501" s="133"/>
      <c r="CD501" s="133"/>
      <c r="CN501" s="133"/>
      <c r="CX501" s="133"/>
      <c r="DH501" s="133"/>
      <c r="DR501" s="133"/>
      <c r="EB501" s="133"/>
      <c r="EL501" s="133"/>
      <c r="EV501" s="133"/>
      <c r="FF501" s="133"/>
      <c r="FP501" s="133"/>
      <c r="FZ501" s="133"/>
      <c r="GJ501" s="133"/>
      <c r="GT501" s="133"/>
      <c r="HD501" s="133"/>
      <c r="HN501" s="133"/>
      <c r="HX501" s="133"/>
      <c r="IH501" s="133"/>
    </row>
    <row xmlns:x14ac="http://schemas.microsoft.com/office/spreadsheetml/2009/9/ac" r="502" s="3" customFormat="true" x14ac:dyDescent="0.25">
      <c r="A502" s="389"/>
      <c r="B502" s="133"/>
      <c r="L502" s="133"/>
      <c r="V502" s="133"/>
      <c r="AF502" s="133"/>
      <c r="AP502" s="133"/>
      <c r="AZ502" s="133"/>
      <c r="BJ502" s="133"/>
      <c r="BK502" s="133"/>
      <c r="BT502" s="133"/>
      <c r="CD502" s="133"/>
      <c r="CN502" s="133"/>
      <c r="CX502" s="133"/>
      <c r="DH502" s="133"/>
      <c r="DR502" s="133"/>
      <c r="EB502" s="133"/>
      <c r="EL502" s="133"/>
      <c r="EV502" s="133"/>
      <c r="FF502" s="133"/>
      <c r="FP502" s="133"/>
      <c r="FZ502" s="133"/>
      <c r="GJ502" s="133"/>
      <c r="GT502" s="133"/>
      <c r="HD502" s="133"/>
      <c r="HN502" s="133"/>
      <c r="HX502" s="133"/>
      <c r="IH502" s="133"/>
    </row>
    <row xmlns:x14ac="http://schemas.microsoft.com/office/spreadsheetml/2009/9/ac" r="503" s="3" customFormat="true" x14ac:dyDescent="0.25">
      <c r="A503" s="389"/>
      <c r="B503" s="133"/>
      <c r="L503" s="133"/>
      <c r="V503" s="133"/>
      <c r="AF503" s="133"/>
      <c r="AP503" s="133"/>
      <c r="AZ503" s="133"/>
      <c r="BJ503" s="133"/>
      <c r="BK503" s="133"/>
      <c r="BT503" s="133"/>
      <c r="CD503" s="133"/>
      <c r="CN503" s="133"/>
      <c r="CX503" s="133"/>
      <c r="DH503" s="133"/>
      <c r="DR503" s="133"/>
      <c r="EB503" s="133"/>
      <c r="EL503" s="133"/>
      <c r="EV503" s="133"/>
      <c r="FF503" s="133"/>
      <c r="FP503" s="133"/>
      <c r="FZ503" s="133"/>
      <c r="GJ503" s="133"/>
      <c r="GT503" s="133"/>
      <c r="HD503" s="133"/>
      <c r="HN503" s="133"/>
      <c r="HX503" s="133"/>
      <c r="IH503" s="133"/>
    </row>
    <row xmlns:x14ac="http://schemas.microsoft.com/office/spreadsheetml/2009/9/ac" r="504" s="3" customFormat="true" x14ac:dyDescent="0.25">
      <c r="A504" s="389"/>
      <c r="B504" s="133"/>
      <c r="L504" s="133"/>
      <c r="V504" s="133"/>
      <c r="AF504" s="133"/>
      <c r="AP504" s="133"/>
      <c r="AZ504" s="133"/>
      <c r="BJ504" s="133"/>
      <c r="BK504" s="133"/>
      <c r="BT504" s="133"/>
      <c r="CD504" s="133"/>
      <c r="CN504" s="133"/>
      <c r="CX504" s="133"/>
      <c r="DH504" s="133"/>
      <c r="DR504" s="133"/>
      <c r="EB504" s="133"/>
      <c r="EL504" s="133"/>
      <c r="EV504" s="133"/>
      <c r="FF504" s="133"/>
      <c r="FP504" s="133"/>
      <c r="FZ504" s="133"/>
      <c r="GJ504" s="133"/>
      <c r="GT504" s="133"/>
      <c r="HD504" s="133"/>
      <c r="HN504" s="133"/>
      <c r="HX504" s="133"/>
      <c r="IH504" s="133"/>
    </row>
    <row xmlns:x14ac="http://schemas.microsoft.com/office/spreadsheetml/2009/9/ac" r="505" s="3" customFormat="true" x14ac:dyDescent="0.25">
      <c r="A505" s="389"/>
      <c r="B505" s="133"/>
      <c r="L505" s="133"/>
      <c r="V505" s="133"/>
      <c r="AF505" s="133"/>
      <c r="AP505" s="133"/>
      <c r="AZ505" s="133"/>
      <c r="BJ505" s="133"/>
      <c r="BK505" s="133"/>
      <c r="BT505" s="133"/>
      <c r="CD505" s="133"/>
      <c r="CN505" s="133"/>
      <c r="CX505" s="133"/>
      <c r="DH505" s="133"/>
      <c r="DR505" s="133"/>
      <c r="EB505" s="133"/>
      <c r="EL505" s="133"/>
      <c r="EV505" s="133"/>
      <c r="FF505" s="133"/>
      <c r="FP505" s="133"/>
      <c r="FZ505" s="133"/>
      <c r="GJ505" s="133"/>
      <c r="GT505" s="133"/>
      <c r="HD505" s="133"/>
      <c r="HN505" s="133"/>
      <c r="HX505" s="133"/>
      <c r="IH505" s="133"/>
    </row>
    <row xmlns:x14ac="http://schemas.microsoft.com/office/spreadsheetml/2009/9/ac" r="506" s="3" customFormat="true" x14ac:dyDescent="0.25">
      <c r="A506" s="389"/>
      <c r="B506" s="133"/>
      <c r="L506" s="133"/>
      <c r="V506" s="133"/>
      <c r="AF506" s="133"/>
      <c r="AP506" s="133"/>
      <c r="AZ506" s="133"/>
      <c r="BJ506" s="133"/>
      <c r="BK506" s="133"/>
      <c r="BT506" s="133"/>
      <c r="CD506" s="133"/>
      <c r="CN506" s="133"/>
      <c r="CX506" s="133"/>
      <c r="DH506" s="133"/>
      <c r="DR506" s="133"/>
      <c r="EB506" s="133"/>
      <c r="EL506" s="133"/>
      <c r="EV506" s="133"/>
      <c r="FF506" s="133"/>
      <c r="FP506" s="133"/>
      <c r="FZ506" s="133"/>
      <c r="GJ506" s="133"/>
      <c r="GT506" s="133"/>
      <c r="HD506" s="133"/>
      <c r="HN506" s="133"/>
      <c r="HX506" s="133"/>
      <c r="IH506" s="133"/>
    </row>
    <row xmlns:x14ac="http://schemas.microsoft.com/office/spreadsheetml/2009/9/ac" r="507" s="3" customFormat="true" x14ac:dyDescent="0.25">
      <c r="A507" s="389"/>
      <c r="B507" s="133"/>
      <c r="L507" s="133"/>
      <c r="V507" s="133"/>
      <c r="AF507" s="133"/>
      <c r="AP507" s="133"/>
      <c r="AZ507" s="133"/>
      <c r="BJ507" s="133"/>
      <c r="BK507" s="133"/>
      <c r="BT507" s="133"/>
      <c r="CD507" s="133"/>
      <c r="CN507" s="133"/>
      <c r="CX507" s="133"/>
      <c r="DH507" s="133"/>
      <c r="DR507" s="133"/>
      <c r="EB507" s="133"/>
      <c r="EL507" s="133"/>
      <c r="EV507" s="133"/>
      <c r="FF507" s="133"/>
      <c r="FP507" s="133"/>
      <c r="FZ507" s="133"/>
      <c r="GJ507" s="133"/>
      <c r="GT507" s="133"/>
      <c r="HD507" s="133"/>
      <c r="HN507" s="133"/>
      <c r="HX507" s="133"/>
      <c r="IH507" s="133"/>
    </row>
    <row xmlns:x14ac="http://schemas.microsoft.com/office/spreadsheetml/2009/9/ac" r="508" s="3" customFormat="true" x14ac:dyDescent="0.25">
      <c r="A508" s="389"/>
      <c r="B508" s="133"/>
      <c r="L508" s="133"/>
      <c r="V508" s="133"/>
      <c r="AF508" s="133"/>
      <c r="AP508" s="133"/>
      <c r="AZ508" s="133"/>
      <c r="BJ508" s="133"/>
      <c r="BK508" s="133"/>
      <c r="BT508" s="133"/>
      <c r="CD508" s="133"/>
      <c r="CN508" s="133"/>
      <c r="CX508" s="133"/>
      <c r="DH508" s="133"/>
      <c r="DR508" s="133"/>
      <c r="EB508" s="133"/>
      <c r="EL508" s="133"/>
      <c r="EV508" s="133"/>
      <c r="FF508" s="133"/>
      <c r="FP508" s="133"/>
      <c r="FZ508" s="133"/>
      <c r="GJ508" s="133"/>
      <c r="GT508" s="133"/>
      <c r="HD508" s="133"/>
      <c r="HN508" s="133"/>
      <c r="HX508" s="133"/>
      <c r="IH508" s="133"/>
    </row>
    <row xmlns:x14ac="http://schemas.microsoft.com/office/spreadsheetml/2009/9/ac" r="509" s="3" customFormat="true" x14ac:dyDescent="0.25">
      <c r="A509" s="389"/>
      <c r="B509" s="133"/>
      <c r="L509" s="133"/>
      <c r="V509" s="133"/>
      <c r="AF509" s="133"/>
      <c r="AP509" s="133"/>
      <c r="AZ509" s="133"/>
      <c r="BJ509" s="133"/>
      <c r="BK509" s="133"/>
      <c r="BT509" s="133"/>
      <c r="CD509" s="133"/>
      <c r="CN509" s="133"/>
      <c r="CX509" s="133"/>
      <c r="DH509" s="133"/>
      <c r="DR509" s="133"/>
      <c r="EB509" s="133"/>
      <c r="EL509" s="133"/>
      <c r="EV509" s="133"/>
      <c r="FF509" s="133"/>
      <c r="FP509" s="133"/>
      <c r="FZ509" s="133"/>
      <c r="GJ509" s="133"/>
      <c r="GT509" s="133"/>
      <c r="HD509" s="133"/>
      <c r="HN509" s="133"/>
      <c r="HX509" s="133"/>
      <c r="IH509" s="133"/>
    </row>
    <row xmlns:x14ac="http://schemas.microsoft.com/office/spreadsheetml/2009/9/ac" r="510" s="3" customFormat="true" x14ac:dyDescent="0.25">
      <c r="A510" s="389"/>
      <c r="B510" s="133"/>
      <c r="L510" s="133"/>
      <c r="V510" s="133"/>
      <c r="AF510" s="133"/>
      <c r="AP510" s="133"/>
      <c r="AZ510" s="133"/>
      <c r="BJ510" s="133"/>
      <c r="BK510" s="133"/>
      <c r="BT510" s="133"/>
      <c r="CD510" s="133"/>
      <c r="CN510" s="133"/>
      <c r="CX510" s="133"/>
      <c r="DH510" s="133"/>
      <c r="DR510" s="133"/>
      <c r="EB510" s="133"/>
      <c r="EL510" s="133"/>
      <c r="EV510" s="133"/>
      <c r="FF510" s="133"/>
      <c r="FP510" s="133"/>
      <c r="FZ510" s="133"/>
      <c r="GJ510" s="133"/>
      <c r="GT510" s="133"/>
      <c r="HD510" s="133"/>
      <c r="HN510" s="133"/>
      <c r="HX510" s="133"/>
      <c r="IH510" s="133"/>
    </row>
    <row xmlns:x14ac="http://schemas.microsoft.com/office/spreadsheetml/2009/9/ac" r="511" s="3" customFormat="true" x14ac:dyDescent="0.25">
      <c r="A511" s="389"/>
      <c r="B511" s="133"/>
      <c r="L511" s="133"/>
      <c r="V511" s="133"/>
      <c r="AF511" s="133"/>
      <c r="AP511" s="133"/>
      <c r="AZ511" s="133"/>
      <c r="BJ511" s="133"/>
      <c r="BK511" s="133"/>
      <c r="BT511" s="133"/>
      <c r="CD511" s="133"/>
      <c r="CN511" s="133"/>
      <c r="CX511" s="133"/>
      <c r="DH511" s="133"/>
      <c r="DR511" s="133"/>
      <c r="EB511" s="133"/>
      <c r="EL511" s="133"/>
      <c r="EV511" s="133"/>
      <c r="FF511" s="133"/>
      <c r="FP511" s="133"/>
      <c r="FZ511" s="133"/>
      <c r="GJ511" s="133"/>
      <c r="GT511" s="133"/>
      <c r="HD511" s="133"/>
      <c r="HN511" s="133"/>
      <c r="HX511" s="133"/>
      <c r="IH511" s="133"/>
    </row>
    <row xmlns:x14ac="http://schemas.microsoft.com/office/spreadsheetml/2009/9/ac" r="512" s="3" customFormat="true" x14ac:dyDescent="0.25">
      <c r="A512" s="389"/>
      <c r="B512" s="133"/>
      <c r="L512" s="133"/>
      <c r="V512" s="133"/>
      <c r="AF512" s="133"/>
      <c r="AP512" s="133"/>
      <c r="AZ512" s="133"/>
      <c r="BJ512" s="133"/>
      <c r="BK512" s="133"/>
      <c r="BT512" s="133"/>
      <c r="CD512" s="133"/>
      <c r="CN512" s="133"/>
      <c r="CX512" s="133"/>
      <c r="DH512" s="133"/>
      <c r="DR512" s="133"/>
      <c r="EB512" s="133"/>
      <c r="EL512" s="133"/>
      <c r="EV512" s="133"/>
      <c r="FF512" s="133"/>
      <c r="FP512" s="133"/>
      <c r="FZ512" s="133"/>
      <c r="GJ512" s="133"/>
      <c r="GT512" s="133"/>
      <c r="HD512" s="133"/>
      <c r="HN512" s="133"/>
      <c r="HX512" s="133"/>
      <c r="IH512" s="133"/>
    </row>
    <row xmlns:x14ac="http://schemas.microsoft.com/office/spreadsheetml/2009/9/ac" r="513" s="3" customFormat="true" x14ac:dyDescent="0.25">
      <c r="A513" s="389"/>
      <c r="B513" s="133"/>
      <c r="L513" s="133"/>
      <c r="V513" s="133"/>
      <c r="AF513" s="133"/>
      <c r="AP513" s="133"/>
      <c r="AZ513" s="133"/>
      <c r="BJ513" s="133"/>
      <c r="BK513" s="133"/>
      <c r="BT513" s="133"/>
      <c r="CD513" s="133"/>
      <c r="CN513" s="133"/>
      <c r="CX513" s="133"/>
      <c r="DH513" s="133"/>
      <c r="DR513" s="133"/>
      <c r="EB513" s="133"/>
      <c r="EL513" s="133"/>
      <c r="EV513" s="133"/>
      <c r="FF513" s="133"/>
      <c r="FP513" s="133"/>
      <c r="FZ513" s="133"/>
      <c r="GJ513" s="133"/>
      <c r="GT513" s="133"/>
      <c r="HD513" s="133"/>
      <c r="HN513" s="133"/>
      <c r="HX513" s="133"/>
      <c r="IH513" s="133"/>
    </row>
    <row xmlns:x14ac="http://schemas.microsoft.com/office/spreadsheetml/2009/9/ac" r="514" s="3" customFormat="true" x14ac:dyDescent="0.25">
      <c r="A514" s="389"/>
      <c r="B514" s="133"/>
      <c r="L514" s="133"/>
      <c r="V514" s="133"/>
      <c r="AF514" s="133"/>
      <c r="AP514" s="133"/>
      <c r="AZ514" s="133"/>
      <c r="BJ514" s="133"/>
      <c r="BK514" s="133"/>
      <c r="BT514" s="133"/>
      <c r="CD514" s="133"/>
      <c r="CN514" s="133"/>
      <c r="CX514" s="133"/>
      <c r="DH514" s="133"/>
      <c r="DR514" s="133"/>
      <c r="EB514" s="133"/>
      <c r="EL514" s="133"/>
      <c r="EV514" s="133"/>
      <c r="FF514" s="133"/>
      <c r="FP514" s="133"/>
      <c r="FZ514" s="133"/>
      <c r="GJ514" s="133"/>
      <c r="GT514" s="133"/>
      <c r="HD514" s="133"/>
      <c r="HN514" s="133"/>
      <c r="HX514" s="133"/>
      <c r="IH514" s="133"/>
    </row>
    <row xmlns:x14ac="http://schemas.microsoft.com/office/spreadsheetml/2009/9/ac" r="515" s="3" customFormat="true" x14ac:dyDescent="0.25">
      <c r="A515" s="389"/>
      <c r="B515" s="133"/>
      <c r="L515" s="133"/>
      <c r="V515" s="133"/>
      <c r="AF515" s="133"/>
      <c r="AP515" s="133"/>
      <c r="AZ515" s="133"/>
      <c r="BJ515" s="133"/>
      <c r="BK515" s="133"/>
      <c r="BT515" s="133"/>
      <c r="CD515" s="133"/>
      <c r="CN515" s="133"/>
      <c r="CX515" s="133"/>
      <c r="DH515" s="133"/>
      <c r="DR515" s="133"/>
      <c r="EB515" s="133"/>
      <c r="EL515" s="133"/>
      <c r="EV515" s="133"/>
      <c r="FF515" s="133"/>
      <c r="FP515" s="133"/>
      <c r="FZ515" s="133"/>
      <c r="GJ515" s="133"/>
      <c r="GT515" s="133"/>
      <c r="HD515" s="133"/>
      <c r="HN515" s="133"/>
      <c r="HX515" s="133"/>
      <c r="IH515" s="133"/>
    </row>
    <row xmlns:x14ac="http://schemas.microsoft.com/office/spreadsheetml/2009/9/ac" r="516" s="3" customFormat="true" x14ac:dyDescent="0.25">
      <c r="A516" s="389"/>
      <c r="B516" s="133"/>
      <c r="L516" s="133"/>
      <c r="V516" s="133"/>
      <c r="AF516" s="133"/>
      <c r="AP516" s="133"/>
      <c r="AZ516" s="133"/>
      <c r="BJ516" s="133"/>
      <c r="BK516" s="133"/>
      <c r="BT516" s="133"/>
      <c r="CD516" s="133"/>
      <c r="CN516" s="133"/>
      <c r="CX516" s="133"/>
      <c r="DH516" s="133"/>
      <c r="DR516" s="133"/>
      <c r="EB516" s="133"/>
      <c r="EL516" s="133"/>
      <c r="EV516" s="133"/>
      <c r="FF516" s="133"/>
      <c r="FP516" s="133"/>
      <c r="FZ516" s="133"/>
      <c r="GJ516" s="133"/>
      <c r="GT516" s="133"/>
      <c r="HD516" s="133"/>
      <c r="HN516" s="133"/>
      <c r="HX516" s="133"/>
      <c r="IH516" s="133"/>
    </row>
    <row xmlns:x14ac="http://schemas.microsoft.com/office/spreadsheetml/2009/9/ac" r="517" s="3" customFormat="true" x14ac:dyDescent="0.25">
      <c r="A517" s="389"/>
      <c r="B517" s="133"/>
      <c r="L517" s="133"/>
      <c r="V517" s="133"/>
      <c r="AF517" s="133"/>
      <c r="AP517" s="133"/>
      <c r="AZ517" s="133"/>
      <c r="BJ517" s="133"/>
      <c r="BK517" s="133"/>
      <c r="BT517" s="133"/>
      <c r="CD517" s="133"/>
      <c r="CN517" s="133"/>
      <c r="CX517" s="133"/>
      <c r="DH517" s="133"/>
      <c r="DR517" s="133"/>
      <c r="EB517" s="133"/>
      <c r="EL517" s="133"/>
      <c r="EV517" s="133"/>
      <c r="FF517" s="133"/>
      <c r="FP517" s="133"/>
      <c r="FZ517" s="133"/>
      <c r="GJ517" s="133"/>
      <c r="GT517" s="133"/>
      <c r="HD517" s="133"/>
      <c r="HN517" s="133"/>
      <c r="HX517" s="133"/>
      <c r="IH517" s="133"/>
    </row>
    <row xmlns:x14ac="http://schemas.microsoft.com/office/spreadsheetml/2009/9/ac" r="518" s="3" customFormat="true" x14ac:dyDescent="0.25">
      <c r="A518" s="389"/>
      <c r="B518" s="133"/>
      <c r="L518" s="133"/>
      <c r="V518" s="133"/>
      <c r="AF518" s="133"/>
      <c r="AP518" s="133"/>
      <c r="AZ518" s="133"/>
      <c r="BJ518" s="133"/>
      <c r="BK518" s="133"/>
      <c r="BT518" s="133"/>
      <c r="CD518" s="133"/>
      <c r="CN518" s="133"/>
      <c r="CX518" s="133"/>
      <c r="DH518" s="133"/>
      <c r="DR518" s="133"/>
      <c r="EB518" s="133"/>
      <c r="EL518" s="133"/>
      <c r="EV518" s="133"/>
      <c r="FF518" s="133"/>
      <c r="FP518" s="133"/>
      <c r="FZ518" s="133"/>
      <c r="GJ518" s="133"/>
      <c r="GT518" s="133"/>
      <c r="HD518" s="133"/>
      <c r="HN518" s="133"/>
      <c r="HX518" s="133"/>
      <c r="IH518" s="133"/>
    </row>
    <row xmlns:x14ac="http://schemas.microsoft.com/office/spreadsheetml/2009/9/ac" r="519" s="3" customFormat="true" x14ac:dyDescent="0.25">
      <c r="A519" s="389"/>
      <c r="B519" s="133"/>
      <c r="L519" s="133"/>
      <c r="V519" s="133"/>
      <c r="AF519" s="133"/>
      <c r="AP519" s="133"/>
      <c r="AZ519" s="133"/>
      <c r="BJ519" s="133"/>
      <c r="BK519" s="133"/>
      <c r="BT519" s="133"/>
      <c r="CD519" s="133"/>
      <c r="CN519" s="133"/>
      <c r="CX519" s="133"/>
      <c r="DH519" s="133"/>
      <c r="DR519" s="133"/>
      <c r="EB519" s="133"/>
      <c r="EL519" s="133"/>
      <c r="EV519" s="133"/>
      <c r="FF519" s="133"/>
      <c r="FP519" s="133"/>
      <c r="FZ519" s="133"/>
      <c r="GJ519" s="133"/>
      <c r="GT519" s="133"/>
      <c r="HD519" s="133"/>
      <c r="HN519" s="133"/>
      <c r="HX519" s="133"/>
      <c r="IH519" s="133"/>
    </row>
    <row xmlns:x14ac="http://schemas.microsoft.com/office/spreadsheetml/2009/9/ac" r="520" s="3" customFormat="true" x14ac:dyDescent="0.25">
      <c r="A520" s="389"/>
      <c r="B520" s="133"/>
      <c r="L520" s="133"/>
      <c r="V520" s="133"/>
      <c r="AF520" s="133"/>
      <c r="AP520" s="133"/>
      <c r="AZ520" s="133"/>
      <c r="BJ520" s="133"/>
      <c r="BK520" s="133"/>
      <c r="BT520" s="133"/>
      <c r="CD520" s="133"/>
      <c r="CN520" s="133"/>
      <c r="CX520" s="133"/>
      <c r="DH520" s="133"/>
      <c r="DR520" s="133"/>
      <c r="EB520" s="133"/>
      <c r="EL520" s="133"/>
      <c r="EV520" s="133"/>
      <c r="FF520" s="133"/>
      <c r="FP520" s="133"/>
      <c r="FZ520" s="133"/>
      <c r="GJ520" s="133"/>
      <c r="GT520" s="133"/>
      <c r="HD520" s="133"/>
      <c r="HN520" s="133"/>
      <c r="HX520" s="133"/>
      <c r="IH520" s="133"/>
    </row>
    <row xmlns:x14ac="http://schemas.microsoft.com/office/spreadsheetml/2009/9/ac" r="521" s="3" customFormat="true" x14ac:dyDescent="0.25">
      <c r="A521" s="389"/>
      <c r="B521" s="133"/>
      <c r="L521" s="133"/>
      <c r="V521" s="133"/>
      <c r="AF521" s="133"/>
      <c r="AP521" s="133"/>
      <c r="AZ521" s="133"/>
      <c r="BJ521" s="133"/>
      <c r="BK521" s="133"/>
      <c r="BT521" s="133"/>
      <c r="CD521" s="133"/>
      <c r="CN521" s="133"/>
      <c r="CX521" s="133"/>
      <c r="DH521" s="133"/>
      <c r="DR521" s="133"/>
      <c r="EB521" s="133"/>
      <c r="EL521" s="133"/>
      <c r="EV521" s="133"/>
      <c r="FF521" s="133"/>
      <c r="FP521" s="133"/>
      <c r="FZ521" s="133"/>
      <c r="GJ521" s="133"/>
      <c r="GT521" s="133"/>
      <c r="HD521" s="133"/>
      <c r="HN521" s="133"/>
      <c r="HX521" s="133"/>
      <c r="IH521" s="133"/>
    </row>
    <row xmlns:x14ac="http://schemas.microsoft.com/office/spreadsheetml/2009/9/ac" r="522" s="3" customFormat="true" x14ac:dyDescent="0.25">
      <c r="A522" s="389"/>
      <c r="B522" s="133"/>
      <c r="L522" s="133"/>
      <c r="V522" s="133"/>
      <c r="AF522" s="133"/>
      <c r="AP522" s="133"/>
      <c r="AZ522" s="133"/>
      <c r="BJ522" s="133"/>
      <c r="BK522" s="133"/>
      <c r="BT522" s="133"/>
      <c r="CD522" s="133"/>
      <c r="CN522" s="133"/>
      <c r="CX522" s="133"/>
      <c r="DH522" s="133"/>
      <c r="DR522" s="133"/>
      <c r="EB522" s="133"/>
      <c r="EL522" s="133"/>
      <c r="EV522" s="133"/>
      <c r="FF522" s="133"/>
      <c r="FP522" s="133"/>
      <c r="FZ522" s="133"/>
      <c r="GJ522" s="133"/>
      <c r="GT522" s="133"/>
      <c r="HD522" s="133"/>
      <c r="HN522" s="133"/>
      <c r="HX522" s="133"/>
      <c r="IH522" s="133"/>
    </row>
    <row xmlns:x14ac="http://schemas.microsoft.com/office/spreadsheetml/2009/9/ac" r="523" s="3" customFormat="true" x14ac:dyDescent="0.25">
      <c r="A523" s="389"/>
      <c r="B523" s="133"/>
      <c r="L523" s="133"/>
      <c r="V523" s="133"/>
      <c r="AF523" s="133"/>
      <c r="AP523" s="133"/>
      <c r="AZ523" s="133"/>
      <c r="BJ523" s="133"/>
      <c r="BK523" s="133"/>
      <c r="BT523" s="133"/>
      <c r="CD523" s="133"/>
      <c r="CN523" s="133"/>
      <c r="CX523" s="133"/>
      <c r="DH523" s="133"/>
      <c r="DR523" s="133"/>
      <c r="EB523" s="133"/>
      <c r="EL523" s="133"/>
      <c r="EV523" s="133"/>
      <c r="FF523" s="133"/>
      <c r="FP523" s="133"/>
      <c r="FZ523" s="133"/>
      <c r="GJ523" s="133"/>
      <c r="GT523" s="133"/>
      <c r="HD523" s="133"/>
      <c r="HN523" s="133"/>
      <c r="HX523" s="133"/>
      <c r="IH523" s="133"/>
    </row>
    <row xmlns:x14ac="http://schemas.microsoft.com/office/spreadsheetml/2009/9/ac" r="524" s="3" customFormat="true" x14ac:dyDescent="0.25">
      <c r="A524" s="389"/>
      <c r="B524" s="133"/>
      <c r="L524" s="133"/>
      <c r="V524" s="133"/>
      <c r="AF524" s="133"/>
      <c r="AP524" s="133"/>
      <c r="AZ524" s="133"/>
      <c r="BJ524" s="133"/>
      <c r="BK524" s="133"/>
      <c r="BT524" s="133"/>
      <c r="CD524" s="133"/>
      <c r="CN524" s="133"/>
      <c r="CX524" s="133"/>
      <c r="DH524" s="133"/>
      <c r="DR524" s="133"/>
      <c r="EB524" s="133"/>
      <c r="EL524" s="133"/>
      <c r="EV524" s="133"/>
      <c r="FF524" s="133"/>
      <c r="FP524" s="133"/>
      <c r="FZ524" s="133"/>
      <c r="GJ524" s="133"/>
      <c r="GT524" s="133"/>
      <c r="HD524" s="133"/>
      <c r="HN524" s="133"/>
      <c r="HX524" s="133"/>
      <c r="IH524" s="133"/>
    </row>
    <row xmlns:x14ac="http://schemas.microsoft.com/office/spreadsheetml/2009/9/ac" r="525" s="3" customFormat="true" x14ac:dyDescent="0.25">
      <c r="A525" s="389"/>
      <c r="B525" s="133"/>
      <c r="L525" s="133"/>
      <c r="V525" s="133"/>
      <c r="AF525" s="133"/>
      <c r="AP525" s="133"/>
      <c r="AZ525" s="133"/>
      <c r="BJ525" s="133"/>
      <c r="BK525" s="133"/>
      <c r="BT525" s="133"/>
      <c r="CD525" s="133"/>
      <c r="CN525" s="133"/>
      <c r="CX525" s="133"/>
      <c r="DH525" s="133"/>
      <c r="DR525" s="133"/>
      <c r="EB525" s="133"/>
      <c r="EL525" s="133"/>
      <c r="EV525" s="133"/>
      <c r="FF525" s="133"/>
      <c r="FP525" s="133"/>
      <c r="FZ525" s="133"/>
      <c r="GJ525" s="133"/>
      <c r="GT525" s="133"/>
      <c r="HD525" s="133"/>
      <c r="HN525" s="133"/>
      <c r="HX525" s="133"/>
      <c r="IH525" s="133"/>
    </row>
    <row xmlns:x14ac="http://schemas.microsoft.com/office/spreadsheetml/2009/9/ac" r="526" s="3" customFormat="true" x14ac:dyDescent="0.25">
      <c r="A526" s="389"/>
      <c r="B526" s="133"/>
      <c r="L526" s="133"/>
      <c r="V526" s="133"/>
      <c r="AF526" s="133"/>
      <c r="AP526" s="133"/>
      <c r="AZ526" s="133"/>
      <c r="BJ526" s="133"/>
      <c r="BK526" s="133"/>
      <c r="BT526" s="133"/>
      <c r="CD526" s="133"/>
      <c r="CN526" s="133"/>
      <c r="CX526" s="133"/>
      <c r="DH526" s="133"/>
      <c r="DR526" s="133"/>
      <c r="EB526" s="133"/>
      <c r="EL526" s="133"/>
      <c r="EV526" s="133"/>
      <c r="FF526" s="133"/>
      <c r="FP526" s="133"/>
      <c r="FZ526" s="133"/>
      <c r="GJ526" s="133"/>
      <c r="GT526" s="133"/>
      <c r="HD526" s="133"/>
      <c r="HN526" s="133"/>
      <c r="HX526" s="133"/>
      <c r="IH526" s="133"/>
    </row>
    <row xmlns:x14ac="http://schemas.microsoft.com/office/spreadsheetml/2009/9/ac" r="527" s="3" customFormat="true" x14ac:dyDescent="0.25">
      <c r="A527" s="389"/>
      <c r="B527" s="133"/>
      <c r="L527" s="133"/>
      <c r="V527" s="133"/>
      <c r="AF527" s="133"/>
      <c r="AP527" s="133"/>
      <c r="AZ527" s="133"/>
      <c r="BJ527" s="133"/>
      <c r="BK527" s="133"/>
      <c r="BT527" s="133"/>
      <c r="CD527" s="133"/>
      <c r="CN527" s="133"/>
      <c r="CX527" s="133"/>
      <c r="DH527" s="133"/>
      <c r="DR527" s="133"/>
      <c r="EB527" s="133"/>
      <c r="EL527" s="133"/>
      <c r="EV527" s="133"/>
      <c r="FF527" s="133"/>
      <c r="FP527" s="133"/>
      <c r="FZ527" s="133"/>
      <c r="GJ527" s="133"/>
      <c r="GT527" s="133"/>
      <c r="HD527" s="133"/>
      <c r="HN527" s="133"/>
      <c r="HX527" s="133"/>
      <c r="IH527" s="133"/>
    </row>
    <row xmlns:x14ac="http://schemas.microsoft.com/office/spreadsheetml/2009/9/ac" r="528" s="3" customFormat="true" x14ac:dyDescent="0.25">
      <c r="A528" s="389"/>
      <c r="B528" s="133"/>
      <c r="L528" s="133"/>
      <c r="V528" s="133"/>
      <c r="AF528" s="133"/>
      <c r="AP528" s="133"/>
      <c r="AZ528" s="133"/>
      <c r="BJ528" s="133"/>
      <c r="BK528" s="133"/>
      <c r="BT528" s="133"/>
      <c r="CD528" s="133"/>
      <c r="CN528" s="133"/>
      <c r="CX528" s="133"/>
      <c r="DH528" s="133"/>
      <c r="DR528" s="133"/>
      <c r="EB528" s="133"/>
      <c r="EL528" s="133"/>
      <c r="EV528" s="133"/>
      <c r="FF528" s="133"/>
      <c r="FP528" s="133"/>
      <c r="FZ528" s="133"/>
      <c r="GJ528" s="133"/>
      <c r="GT528" s="133"/>
      <c r="HD528" s="133"/>
      <c r="HN528" s="133"/>
      <c r="HX528" s="133"/>
      <c r="IH528" s="133"/>
    </row>
    <row xmlns:x14ac="http://schemas.microsoft.com/office/spreadsheetml/2009/9/ac" r="529" s="3" customFormat="true" x14ac:dyDescent="0.25">
      <c r="A529" s="389"/>
      <c r="B529" s="133"/>
      <c r="L529" s="133"/>
      <c r="V529" s="133"/>
      <c r="AF529" s="133"/>
      <c r="AP529" s="133"/>
      <c r="AZ529" s="133"/>
      <c r="BJ529" s="133"/>
      <c r="BK529" s="133"/>
      <c r="BT529" s="133"/>
      <c r="CD529" s="133"/>
      <c r="CN529" s="133"/>
      <c r="CX529" s="133"/>
      <c r="DH529" s="133"/>
      <c r="DR529" s="133"/>
      <c r="EB529" s="133"/>
      <c r="EL529" s="133"/>
      <c r="EV529" s="133"/>
      <c r="FF529" s="133"/>
      <c r="FP529" s="133"/>
      <c r="FZ529" s="133"/>
      <c r="GJ529" s="133"/>
      <c r="GT529" s="133"/>
      <c r="HD529" s="133"/>
      <c r="HN529" s="133"/>
      <c r="HX529" s="133"/>
      <c r="IH529" s="133"/>
    </row>
    <row xmlns:x14ac="http://schemas.microsoft.com/office/spreadsheetml/2009/9/ac" r="530" s="3" customFormat="true" x14ac:dyDescent="0.25">
      <c r="A530" s="389"/>
      <c r="B530" s="133"/>
      <c r="L530" s="133"/>
      <c r="V530" s="133"/>
      <c r="AF530" s="133"/>
      <c r="AP530" s="133"/>
      <c r="AZ530" s="133"/>
      <c r="BJ530" s="133"/>
      <c r="BK530" s="133"/>
      <c r="BT530" s="133"/>
      <c r="CD530" s="133"/>
      <c r="CN530" s="133"/>
      <c r="CX530" s="133"/>
      <c r="DH530" s="133"/>
      <c r="DR530" s="133"/>
      <c r="EB530" s="133"/>
      <c r="EL530" s="133"/>
      <c r="EV530" s="133"/>
      <c r="FF530" s="133"/>
      <c r="FP530" s="133"/>
      <c r="FZ530" s="133"/>
      <c r="GJ530" s="133"/>
      <c r="GT530" s="133"/>
      <c r="HD530" s="133"/>
      <c r="HN530" s="133"/>
      <c r="HX530" s="133"/>
      <c r="IH530" s="133"/>
    </row>
    <row xmlns:x14ac="http://schemas.microsoft.com/office/spreadsheetml/2009/9/ac" r="531" s="3" customFormat="true" x14ac:dyDescent="0.25">
      <c r="A531" s="389"/>
      <c r="B531" s="133"/>
      <c r="L531" s="133"/>
      <c r="V531" s="133"/>
      <c r="AF531" s="133"/>
      <c r="AP531" s="133"/>
      <c r="AZ531" s="133"/>
      <c r="BJ531" s="133"/>
      <c r="BK531" s="133"/>
      <c r="BT531" s="133"/>
      <c r="CD531" s="133"/>
      <c r="CN531" s="133"/>
      <c r="CX531" s="133"/>
      <c r="DH531" s="133"/>
      <c r="DR531" s="133"/>
      <c r="EB531" s="133"/>
      <c r="EL531" s="133"/>
      <c r="EV531" s="133"/>
      <c r="FF531" s="133"/>
      <c r="FP531" s="133"/>
      <c r="FZ531" s="133"/>
      <c r="GJ531" s="133"/>
      <c r="GT531" s="133"/>
      <c r="HD531" s="133"/>
      <c r="HN531" s="133"/>
      <c r="HX531" s="133"/>
      <c r="IH531" s="133"/>
    </row>
    <row xmlns:x14ac="http://schemas.microsoft.com/office/spreadsheetml/2009/9/ac" r="532" s="3" customFormat="true" x14ac:dyDescent="0.25">
      <c r="A532" s="389"/>
      <c r="B532" s="133"/>
      <c r="L532" s="133"/>
      <c r="V532" s="133"/>
      <c r="AF532" s="133"/>
      <c r="AP532" s="133"/>
      <c r="AZ532" s="133"/>
      <c r="BJ532" s="133"/>
      <c r="BK532" s="133"/>
      <c r="BT532" s="133"/>
      <c r="CD532" s="133"/>
      <c r="CN532" s="133"/>
      <c r="CX532" s="133"/>
      <c r="DH532" s="133"/>
      <c r="DR532" s="133"/>
      <c r="EB532" s="133"/>
      <c r="EL532" s="133"/>
      <c r="EV532" s="133"/>
      <c r="FF532" s="133"/>
      <c r="FP532" s="133"/>
      <c r="FZ532" s="133"/>
      <c r="GJ532" s="133"/>
      <c r="GT532" s="133"/>
      <c r="HD532" s="133"/>
      <c r="HN532" s="133"/>
      <c r="HX532" s="133"/>
      <c r="IH532" s="133"/>
    </row>
    <row xmlns:x14ac="http://schemas.microsoft.com/office/spreadsheetml/2009/9/ac" r="533" s="3" customFormat="true" x14ac:dyDescent="0.25">
      <c r="A533" s="389"/>
      <c r="B533" s="133"/>
      <c r="L533" s="133"/>
      <c r="V533" s="133"/>
      <c r="AF533" s="133"/>
      <c r="AP533" s="133"/>
      <c r="AZ533" s="133"/>
      <c r="BJ533" s="133"/>
      <c r="BK533" s="133"/>
      <c r="BT533" s="133"/>
      <c r="CD533" s="133"/>
      <c r="CN533" s="133"/>
      <c r="CX533" s="133"/>
      <c r="DH533" s="133"/>
      <c r="DR533" s="133"/>
      <c r="EB533" s="133"/>
      <c r="EL533" s="133"/>
      <c r="EV533" s="133"/>
      <c r="FF533" s="133"/>
      <c r="FP533" s="133"/>
      <c r="FZ533" s="133"/>
      <c r="GJ533" s="133"/>
      <c r="GT533" s="133"/>
      <c r="HD533" s="133"/>
      <c r="HN533" s="133"/>
      <c r="HX533" s="133"/>
      <c r="IH533" s="133"/>
    </row>
    <row xmlns:x14ac="http://schemas.microsoft.com/office/spreadsheetml/2009/9/ac" r="534" s="3" customFormat="true" x14ac:dyDescent="0.25">
      <c r="A534" s="389"/>
      <c r="B534" s="133"/>
      <c r="L534" s="133"/>
      <c r="V534" s="133"/>
      <c r="AF534" s="133"/>
      <c r="AP534" s="133"/>
      <c r="AZ534" s="133"/>
      <c r="BJ534" s="133"/>
      <c r="BK534" s="133"/>
      <c r="BT534" s="133"/>
      <c r="CD534" s="133"/>
      <c r="CN534" s="133"/>
      <c r="CX534" s="133"/>
      <c r="DH534" s="133"/>
      <c r="DR534" s="133"/>
      <c r="EB534" s="133"/>
      <c r="EL534" s="133"/>
      <c r="EV534" s="133"/>
      <c r="FF534" s="133"/>
      <c r="FP534" s="133"/>
      <c r="FZ534" s="133"/>
      <c r="GJ534" s="133"/>
      <c r="GT534" s="133"/>
      <c r="HD534" s="133"/>
      <c r="HN534" s="133"/>
      <c r="HX534" s="133"/>
      <c r="IH534" s="133"/>
    </row>
    <row xmlns:x14ac="http://schemas.microsoft.com/office/spreadsheetml/2009/9/ac" r="535" s="3" customFormat="true" x14ac:dyDescent="0.25">
      <c r="A535" s="389"/>
      <c r="B535" s="133"/>
      <c r="L535" s="133"/>
      <c r="V535" s="133"/>
      <c r="AF535" s="133"/>
      <c r="AP535" s="133"/>
      <c r="AZ535" s="133"/>
      <c r="BJ535" s="133"/>
      <c r="BK535" s="133"/>
      <c r="BT535" s="133"/>
      <c r="CD535" s="133"/>
      <c r="CN535" s="133"/>
      <c r="CX535" s="133"/>
      <c r="DH535" s="133"/>
      <c r="DR535" s="133"/>
      <c r="EB535" s="133"/>
      <c r="EL535" s="133"/>
      <c r="EV535" s="133"/>
      <c r="FF535" s="133"/>
      <c r="FP535" s="133"/>
      <c r="FZ535" s="133"/>
      <c r="GJ535" s="133"/>
      <c r="GT535" s="133"/>
      <c r="HD535" s="133"/>
      <c r="HN535" s="133"/>
      <c r="HX535" s="133"/>
      <c r="IH535" s="133"/>
    </row>
    <row xmlns:x14ac="http://schemas.microsoft.com/office/spreadsheetml/2009/9/ac" r="536" s="3" customFormat="true" x14ac:dyDescent="0.25">
      <c r="A536" s="389"/>
      <c r="B536" s="133"/>
      <c r="L536" s="133"/>
      <c r="V536" s="133"/>
      <c r="AF536" s="133"/>
      <c r="AP536" s="133"/>
      <c r="AZ536" s="133"/>
      <c r="BJ536" s="133"/>
      <c r="BK536" s="133"/>
      <c r="BT536" s="133"/>
      <c r="CD536" s="133"/>
      <c r="CN536" s="133"/>
      <c r="CX536" s="133"/>
      <c r="DH536" s="133"/>
      <c r="DR536" s="133"/>
      <c r="EB536" s="133"/>
      <c r="EL536" s="133"/>
      <c r="EV536" s="133"/>
      <c r="FF536" s="133"/>
      <c r="FP536" s="133"/>
      <c r="FZ536" s="133"/>
      <c r="GJ536" s="133"/>
      <c r="GT536" s="133"/>
      <c r="HD536" s="133"/>
      <c r="HN536" s="133"/>
      <c r="HX536" s="133"/>
      <c r="IH536" s="133"/>
    </row>
    <row xmlns:x14ac="http://schemas.microsoft.com/office/spreadsheetml/2009/9/ac" r="537" s="3" customFormat="true" x14ac:dyDescent="0.25">
      <c r="A537" s="389"/>
      <c r="B537" s="133"/>
      <c r="L537" s="133"/>
      <c r="V537" s="133"/>
      <c r="AF537" s="133"/>
      <c r="AP537" s="133"/>
      <c r="AZ537" s="133"/>
      <c r="BJ537" s="133"/>
      <c r="BK537" s="133"/>
      <c r="BT537" s="133"/>
      <c r="CD537" s="133"/>
      <c r="CN537" s="133"/>
      <c r="CX537" s="133"/>
      <c r="DH537" s="133"/>
      <c r="DR537" s="133"/>
      <c r="EB537" s="133"/>
      <c r="EL537" s="133"/>
      <c r="EV537" s="133"/>
      <c r="FF537" s="133"/>
      <c r="FP537" s="133"/>
      <c r="FZ537" s="133"/>
      <c r="GJ537" s="133"/>
      <c r="GT537" s="133"/>
      <c r="HD537" s="133"/>
      <c r="HN537" s="133"/>
      <c r="HX537" s="133"/>
      <c r="IH537" s="133"/>
    </row>
    <row xmlns:x14ac="http://schemas.microsoft.com/office/spreadsheetml/2009/9/ac" r="538" s="3" customFormat="true" x14ac:dyDescent="0.25">
      <c r="A538" s="389"/>
      <c r="B538" s="133"/>
      <c r="L538" s="133"/>
      <c r="V538" s="133"/>
      <c r="AF538" s="133"/>
      <c r="AP538" s="133"/>
      <c r="AZ538" s="133"/>
      <c r="BJ538" s="133"/>
      <c r="BK538" s="133"/>
      <c r="BT538" s="133"/>
      <c r="CD538" s="133"/>
      <c r="CN538" s="133"/>
      <c r="CX538" s="133"/>
      <c r="DH538" s="133"/>
      <c r="DR538" s="133"/>
      <c r="EB538" s="133"/>
      <c r="EL538" s="133"/>
      <c r="EV538" s="133"/>
      <c r="FF538" s="133"/>
      <c r="FP538" s="133"/>
      <c r="FZ538" s="133"/>
      <c r="GJ538" s="133"/>
      <c r="GT538" s="133"/>
      <c r="HD538" s="133"/>
      <c r="HN538" s="133"/>
      <c r="HX538" s="133"/>
      <c r="IH538" s="133"/>
    </row>
    <row xmlns:x14ac="http://schemas.microsoft.com/office/spreadsheetml/2009/9/ac" r="539" s="3" customFormat="true" x14ac:dyDescent="0.25">
      <c r="A539" s="389"/>
      <c r="B539" s="133"/>
      <c r="L539" s="133"/>
      <c r="V539" s="133"/>
      <c r="AF539" s="133"/>
      <c r="AP539" s="133"/>
      <c r="AZ539" s="133"/>
      <c r="BJ539" s="133"/>
      <c r="BK539" s="133"/>
      <c r="BT539" s="133"/>
      <c r="CD539" s="133"/>
      <c r="CN539" s="133"/>
      <c r="CX539" s="133"/>
      <c r="DH539" s="133"/>
      <c r="DR539" s="133"/>
      <c r="EB539" s="133"/>
      <c r="EL539" s="133"/>
      <c r="EV539" s="133"/>
      <c r="FF539" s="133"/>
      <c r="FP539" s="133"/>
      <c r="FZ539" s="133"/>
      <c r="GJ539" s="133"/>
      <c r="GT539" s="133"/>
      <c r="HD539" s="133"/>
      <c r="HN539" s="133"/>
      <c r="HX539" s="133"/>
      <c r="IH539" s="133"/>
    </row>
    <row xmlns:x14ac="http://schemas.microsoft.com/office/spreadsheetml/2009/9/ac" r="540" s="3" customFormat="true" x14ac:dyDescent="0.25">
      <c r="A540" s="389"/>
      <c r="B540" s="133"/>
      <c r="L540" s="133"/>
      <c r="V540" s="133"/>
      <c r="AF540" s="133"/>
      <c r="AP540" s="133"/>
      <c r="AZ540" s="133"/>
      <c r="BJ540" s="133"/>
      <c r="BK540" s="133"/>
      <c r="BT540" s="133"/>
      <c r="CD540" s="133"/>
      <c r="CN540" s="133"/>
      <c r="CX540" s="133"/>
      <c r="DH540" s="133"/>
      <c r="DR540" s="133"/>
      <c r="EB540" s="133"/>
      <c r="EL540" s="133"/>
      <c r="EV540" s="133"/>
      <c r="FF540" s="133"/>
      <c r="FP540" s="133"/>
      <c r="FZ540" s="133"/>
      <c r="GJ540" s="133"/>
      <c r="GT540" s="133"/>
      <c r="HD540" s="133"/>
      <c r="HN540" s="133"/>
      <c r="HX540" s="133"/>
      <c r="IH540" s="133"/>
    </row>
    <row xmlns:x14ac="http://schemas.microsoft.com/office/spreadsheetml/2009/9/ac" r="541" s="3" customFormat="true" x14ac:dyDescent="0.25">
      <c r="A541" s="389"/>
      <c r="B541" s="133"/>
      <c r="L541" s="133"/>
      <c r="V541" s="133"/>
      <c r="AF541" s="133"/>
      <c r="AP541" s="133"/>
      <c r="AZ541" s="133"/>
      <c r="BJ541" s="133"/>
      <c r="BK541" s="133"/>
      <c r="BT541" s="133"/>
      <c r="CD541" s="133"/>
      <c r="CN541" s="133"/>
      <c r="CX541" s="133"/>
      <c r="DH541" s="133"/>
      <c r="DR541" s="133"/>
      <c r="EB541" s="133"/>
      <c r="EL541" s="133"/>
      <c r="EV541" s="133"/>
      <c r="FF541" s="133"/>
      <c r="FP541" s="133"/>
      <c r="FZ541" s="133"/>
      <c r="GJ541" s="133"/>
      <c r="GT541" s="133"/>
      <c r="HD541" s="133"/>
      <c r="HN541" s="133"/>
      <c r="HX541" s="133"/>
      <c r="IH541" s="133"/>
    </row>
    <row xmlns:x14ac="http://schemas.microsoft.com/office/spreadsheetml/2009/9/ac" r="542" s="3" customFormat="true" x14ac:dyDescent="0.25">
      <c r="A542" s="389"/>
      <c r="B542" s="133"/>
      <c r="L542" s="133"/>
      <c r="V542" s="133"/>
      <c r="AF542" s="133"/>
      <c r="AP542" s="133"/>
      <c r="AZ542" s="133"/>
      <c r="BJ542" s="133"/>
      <c r="BK542" s="133"/>
      <c r="BT542" s="133"/>
      <c r="CD542" s="133"/>
      <c r="CN542" s="133"/>
      <c r="CX542" s="133"/>
      <c r="DH542" s="133"/>
      <c r="DR542" s="133"/>
      <c r="EB542" s="133"/>
      <c r="EL542" s="133"/>
      <c r="EV542" s="133"/>
      <c r="FF542" s="133"/>
      <c r="FP542" s="133"/>
      <c r="FZ542" s="133"/>
      <c r="GJ542" s="133"/>
      <c r="GT542" s="133"/>
      <c r="HD542" s="133"/>
      <c r="HN542" s="133"/>
      <c r="HX542" s="133"/>
      <c r="IH542" s="133"/>
    </row>
    <row xmlns:x14ac="http://schemas.microsoft.com/office/spreadsheetml/2009/9/ac" r="543" s="3" customFormat="true" x14ac:dyDescent="0.25">
      <c r="A543" s="389"/>
      <c r="B543" s="133"/>
      <c r="L543" s="133"/>
      <c r="V543" s="133"/>
      <c r="AF543" s="133"/>
      <c r="AP543" s="133"/>
      <c r="AZ543" s="133"/>
      <c r="BJ543" s="133"/>
      <c r="BK543" s="133"/>
      <c r="BT543" s="133"/>
      <c r="CD543" s="133"/>
      <c r="CN543" s="133"/>
      <c r="CX543" s="133"/>
      <c r="DH543" s="133"/>
      <c r="DR543" s="133"/>
      <c r="EB543" s="133"/>
      <c r="EL543" s="133"/>
      <c r="EV543" s="133"/>
      <c r="FF543" s="133"/>
      <c r="FP543" s="133"/>
      <c r="FZ543" s="133"/>
      <c r="GJ543" s="133"/>
      <c r="GT543" s="133"/>
      <c r="HD543" s="133"/>
      <c r="HN543" s="133"/>
      <c r="HX543" s="133"/>
      <c r="IH543" s="133"/>
    </row>
    <row xmlns:x14ac="http://schemas.microsoft.com/office/spreadsheetml/2009/9/ac" r="544" s="3" customFormat="true" x14ac:dyDescent="0.25">
      <c r="A544" s="389"/>
      <c r="B544" s="133"/>
      <c r="L544" s="133"/>
      <c r="V544" s="133"/>
      <c r="AF544" s="133"/>
      <c r="AP544" s="133"/>
      <c r="AZ544" s="133"/>
      <c r="BJ544" s="133"/>
      <c r="BK544" s="133"/>
      <c r="BT544" s="133"/>
      <c r="CD544" s="133"/>
      <c r="CN544" s="133"/>
      <c r="CX544" s="133"/>
      <c r="DH544" s="133"/>
      <c r="DR544" s="133"/>
      <c r="EB544" s="133"/>
      <c r="EL544" s="133"/>
      <c r="EV544" s="133"/>
      <c r="FF544" s="133"/>
      <c r="FP544" s="133"/>
      <c r="FZ544" s="133"/>
      <c r="GJ544" s="133"/>
      <c r="GT544" s="133"/>
      <c r="HD544" s="133"/>
      <c r="HN544" s="133"/>
      <c r="HX544" s="133"/>
      <c r="IH544" s="133"/>
    </row>
    <row xmlns:x14ac="http://schemas.microsoft.com/office/spreadsheetml/2009/9/ac" r="545" s="3" customFormat="true" x14ac:dyDescent="0.25">
      <c r="A545" s="389"/>
      <c r="B545" s="133"/>
      <c r="L545" s="133"/>
      <c r="V545" s="133"/>
      <c r="AF545" s="133"/>
      <c r="AP545" s="133"/>
      <c r="AZ545" s="133"/>
      <c r="BJ545" s="133"/>
      <c r="BK545" s="133"/>
      <c r="BT545" s="133"/>
      <c r="CD545" s="133"/>
      <c r="CN545" s="133"/>
      <c r="CX545" s="133"/>
      <c r="DH545" s="133"/>
      <c r="DR545" s="133"/>
      <c r="EB545" s="133"/>
      <c r="EL545" s="133"/>
      <c r="EV545" s="133"/>
      <c r="FF545" s="133"/>
      <c r="FP545" s="133"/>
      <c r="FZ545" s="133"/>
      <c r="GJ545" s="133"/>
      <c r="GT545" s="133"/>
      <c r="HD545" s="133"/>
      <c r="HN545" s="133"/>
      <c r="HX545" s="133"/>
      <c r="IH545" s="133"/>
    </row>
    <row xmlns:x14ac="http://schemas.microsoft.com/office/spreadsheetml/2009/9/ac" r="546" s="3" customFormat="true" x14ac:dyDescent="0.25">
      <c r="A546" s="389"/>
      <c r="B546" s="133"/>
      <c r="L546" s="133"/>
      <c r="V546" s="133"/>
      <c r="AF546" s="133"/>
      <c r="AP546" s="133"/>
      <c r="AZ546" s="133"/>
      <c r="BJ546" s="133"/>
      <c r="BK546" s="133"/>
      <c r="BT546" s="133"/>
      <c r="CD546" s="133"/>
      <c r="CN546" s="133"/>
      <c r="CX546" s="133"/>
      <c r="DH546" s="133"/>
      <c r="DR546" s="133"/>
      <c r="EB546" s="133"/>
      <c r="EL546" s="133"/>
      <c r="EV546" s="133"/>
      <c r="FF546" s="133"/>
      <c r="FP546" s="133"/>
      <c r="FZ546" s="133"/>
      <c r="GJ546" s="133"/>
      <c r="GT546" s="133"/>
      <c r="HD546" s="133"/>
      <c r="HN546" s="133"/>
      <c r="HX546" s="133"/>
      <c r="IH546" s="133"/>
    </row>
    <row xmlns:x14ac="http://schemas.microsoft.com/office/spreadsheetml/2009/9/ac" r="547" s="3" customFormat="true" x14ac:dyDescent="0.25">
      <c r="A547" s="389"/>
      <c r="B547" s="133"/>
      <c r="L547" s="133"/>
      <c r="V547" s="133"/>
      <c r="AF547" s="133"/>
      <c r="AP547" s="133"/>
      <c r="AZ547" s="133"/>
      <c r="BJ547" s="133"/>
      <c r="BK547" s="133"/>
      <c r="BT547" s="133"/>
      <c r="CD547" s="133"/>
      <c r="CN547" s="133"/>
      <c r="CX547" s="133"/>
      <c r="DH547" s="133"/>
      <c r="DR547" s="133"/>
      <c r="EB547" s="133"/>
      <c r="EL547" s="133"/>
      <c r="EV547" s="133"/>
      <c r="FF547" s="133"/>
      <c r="FP547" s="133"/>
      <c r="FZ547" s="133"/>
      <c r="GJ547" s="133"/>
      <c r="GT547" s="133"/>
      <c r="HD547" s="133"/>
      <c r="HN547" s="133"/>
      <c r="HX547" s="133"/>
      <c r="IH547" s="133"/>
    </row>
    <row xmlns:x14ac="http://schemas.microsoft.com/office/spreadsheetml/2009/9/ac" r="548" s="3" customFormat="true" x14ac:dyDescent="0.25">
      <c r="A548" s="389"/>
      <c r="B548" s="133"/>
      <c r="L548" s="133"/>
      <c r="V548" s="133"/>
      <c r="AF548" s="133"/>
      <c r="AP548" s="133"/>
      <c r="AZ548" s="133"/>
      <c r="BJ548" s="133"/>
      <c r="BK548" s="133"/>
      <c r="BT548" s="133"/>
      <c r="CD548" s="133"/>
      <c r="CN548" s="133"/>
      <c r="CX548" s="133"/>
      <c r="DH548" s="133"/>
      <c r="DR548" s="133"/>
      <c r="EB548" s="133"/>
      <c r="EL548" s="133"/>
      <c r="EV548" s="133"/>
      <c r="FF548" s="133"/>
      <c r="FP548" s="133"/>
      <c r="FZ548" s="133"/>
      <c r="GJ548" s="133"/>
      <c r="GT548" s="133"/>
      <c r="HD548" s="133"/>
      <c r="HN548" s="133"/>
      <c r="HX548" s="133"/>
      <c r="IH548" s="133"/>
    </row>
    <row xmlns:x14ac="http://schemas.microsoft.com/office/spreadsheetml/2009/9/ac" r="549" s="3" customFormat="true" x14ac:dyDescent="0.25">
      <c r="A549" s="389"/>
      <c r="B549" s="133"/>
      <c r="L549" s="133"/>
      <c r="V549" s="133"/>
      <c r="AF549" s="133"/>
      <c r="AP549" s="133"/>
      <c r="AZ549" s="133"/>
      <c r="BJ549" s="133"/>
      <c r="BK549" s="133"/>
      <c r="BT549" s="133"/>
      <c r="CD549" s="133"/>
      <c r="CN549" s="133"/>
      <c r="CX549" s="133"/>
      <c r="DH549" s="133"/>
      <c r="DR549" s="133"/>
      <c r="EB549" s="133"/>
      <c r="EL549" s="133"/>
      <c r="EV549" s="133"/>
      <c r="FF549" s="133"/>
      <c r="FP549" s="133"/>
      <c r="FZ549" s="133"/>
      <c r="GJ549" s="133"/>
      <c r="GT549" s="133"/>
      <c r="HD549" s="133"/>
      <c r="HN549" s="133"/>
      <c r="HX549" s="133"/>
      <c r="IH549" s="133"/>
    </row>
    <row xmlns:x14ac="http://schemas.microsoft.com/office/spreadsheetml/2009/9/ac" r="550" s="3" customFormat="true" x14ac:dyDescent="0.25">
      <c r="A550" s="389"/>
      <c r="B550" s="133"/>
      <c r="L550" s="133"/>
      <c r="V550" s="133"/>
      <c r="AF550" s="133"/>
      <c r="AP550" s="133"/>
      <c r="AZ550" s="133"/>
      <c r="BJ550" s="133"/>
      <c r="BK550" s="133"/>
      <c r="BT550" s="133"/>
      <c r="CD550" s="133"/>
      <c r="CN550" s="133"/>
      <c r="CX550" s="133"/>
      <c r="DH550" s="133"/>
      <c r="DR550" s="133"/>
      <c r="EB550" s="133"/>
      <c r="EL550" s="133"/>
      <c r="EV550" s="133"/>
      <c r="FF550" s="133"/>
      <c r="FP550" s="133"/>
      <c r="FZ550" s="133"/>
      <c r="GJ550" s="133"/>
      <c r="GT550" s="133"/>
      <c r="HD550" s="133"/>
      <c r="HN550" s="133"/>
      <c r="HX550" s="133"/>
      <c r="IH550" s="133"/>
    </row>
    <row xmlns:x14ac="http://schemas.microsoft.com/office/spreadsheetml/2009/9/ac" r="551" s="3" customFormat="true" x14ac:dyDescent="0.25">
      <c r="A551" s="389"/>
      <c r="B551" s="133"/>
      <c r="L551" s="133"/>
      <c r="V551" s="133"/>
      <c r="AF551" s="133"/>
      <c r="AP551" s="133"/>
      <c r="AZ551" s="133"/>
      <c r="BJ551" s="133"/>
      <c r="BK551" s="133"/>
      <c r="BT551" s="133"/>
      <c r="CD551" s="133"/>
      <c r="CN551" s="133"/>
      <c r="CX551" s="133"/>
      <c r="DH551" s="133"/>
      <c r="DR551" s="133"/>
      <c r="EB551" s="133"/>
      <c r="EL551" s="133"/>
      <c r="EV551" s="133"/>
      <c r="FF551" s="133"/>
      <c r="FP551" s="133"/>
      <c r="FZ551" s="133"/>
      <c r="GJ551" s="133"/>
      <c r="GT551" s="133"/>
      <c r="HD551" s="133"/>
      <c r="HN551" s="133"/>
      <c r="HX551" s="133"/>
      <c r="IH551" s="133"/>
    </row>
    <row xmlns:x14ac="http://schemas.microsoft.com/office/spreadsheetml/2009/9/ac" r="552" s="3" customFormat="true" x14ac:dyDescent="0.25">
      <c r="A552" s="389"/>
      <c r="B552" s="133"/>
      <c r="L552" s="133"/>
      <c r="V552" s="133"/>
      <c r="AF552" s="133"/>
      <c r="AP552" s="133"/>
      <c r="AZ552" s="133"/>
      <c r="BJ552" s="133"/>
      <c r="BK552" s="133"/>
      <c r="BT552" s="133"/>
      <c r="CD552" s="133"/>
      <c r="CN552" s="133"/>
      <c r="CX552" s="133"/>
      <c r="DH552" s="133"/>
      <c r="DR552" s="133"/>
      <c r="EB552" s="133"/>
      <c r="EL552" s="133"/>
      <c r="EV552" s="133"/>
      <c r="FF552" s="133"/>
      <c r="FP552" s="133"/>
      <c r="FZ552" s="133"/>
      <c r="GJ552" s="133"/>
      <c r="GT552" s="133"/>
      <c r="HD552" s="133"/>
      <c r="HN552" s="133"/>
      <c r="HX552" s="133"/>
      <c r="IH552" s="133"/>
    </row>
    <row xmlns:x14ac="http://schemas.microsoft.com/office/spreadsheetml/2009/9/ac" r="553" s="3" customFormat="true" x14ac:dyDescent="0.25">
      <c r="A553" s="389"/>
      <c r="B553" s="133"/>
      <c r="L553" s="133"/>
      <c r="V553" s="133"/>
      <c r="AF553" s="133"/>
      <c r="AP553" s="133"/>
      <c r="AZ553" s="133"/>
      <c r="BJ553" s="133"/>
      <c r="BK553" s="133"/>
      <c r="BT553" s="133"/>
      <c r="CD553" s="133"/>
      <c r="CN553" s="133"/>
      <c r="CX553" s="133"/>
      <c r="DH553" s="133"/>
      <c r="DR553" s="133"/>
      <c r="EB553" s="133"/>
      <c r="EL553" s="133"/>
      <c r="EV553" s="133"/>
      <c r="FF553" s="133"/>
      <c r="FP553" s="133"/>
      <c r="FZ553" s="133"/>
      <c r="GJ553" s="133"/>
      <c r="GT553" s="133"/>
      <c r="HD553" s="133"/>
      <c r="HN553" s="133"/>
      <c r="HX553" s="133"/>
      <c r="IH553" s="133"/>
    </row>
    <row xmlns:x14ac="http://schemas.microsoft.com/office/spreadsheetml/2009/9/ac" r="554" s="3" customFormat="true" x14ac:dyDescent="0.25">
      <c r="A554" s="389"/>
      <c r="B554" s="133"/>
      <c r="L554" s="133"/>
      <c r="V554" s="133"/>
      <c r="AF554" s="133"/>
      <c r="AP554" s="133"/>
      <c r="AZ554" s="133"/>
      <c r="BJ554" s="133"/>
      <c r="BK554" s="133"/>
      <c r="BT554" s="133"/>
      <c r="CD554" s="133"/>
      <c r="CN554" s="133"/>
      <c r="CX554" s="133"/>
      <c r="DH554" s="133"/>
      <c r="DR554" s="133"/>
      <c r="EB554" s="133"/>
      <c r="EL554" s="133"/>
      <c r="EV554" s="133"/>
      <c r="FF554" s="133"/>
      <c r="FP554" s="133"/>
      <c r="FZ554" s="133"/>
      <c r="GJ554" s="133"/>
      <c r="GT554" s="133"/>
      <c r="HD554" s="133"/>
      <c r="HN554" s="133"/>
      <c r="HX554" s="133"/>
      <c r="IH554" s="133"/>
    </row>
    <row xmlns:x14ac="http://schemas.microsoft.com/office/spreadsheetml/2009/9/ac" r="555" s="3" customFormat="true" x14ac:dyDescent="0.25">
      <c r="A555" s="389"/>
      <c r="B555" s="133"/>
      <c r="L555" s="133"/>
      <c r="V555" s="133"/>
      <c r="AF555" s="133"/>
      <c r="AP555" s="133"/>
      <c r="AZ555" s="133"/>
      <c r="BJ555" s="133"/>
      <c r="BK555" s="133"/>
      <c r="BT555" s="133"/>
      <c r="CD555" s="133"/>
      <c r="CN555" s="133"/>
      <c r="CX555" s="133"/>
      <c r="DH555" s="133"/>
      <c r="DR555" s="133"/>
      <c r="EB555" s="133"/>
      <c r="EL555" s="133"/>
      <c r="EV555" s="133"/>
      <c r="FF555" s="133"/>
      <c r="FP555" s="133"/>
      <c r="FZ555" s="133"/>
      <c r="GJ555" s="133"/>
      <c r="GT555" s="133"/>
      <c r="HD555" s="133"/>
      <c r="HN555" s="133"/>
      <c r="HX555" s="133"/>
      <c r="IH555" s="133"/>
    </row>
    <row xmlns:x14ac="http://schemas.microsoft.com/office/spreadsheetml/2009/9/ac" r="556" s="3" customFormat="true" x14ac:dyDescent="0.25">
      <c r="A556" s="389"/>
      <c r="B556" s="133"/>
      <c r="L556" s="133"/>
      <c r="V556" s="133"/>
      <c r="AF556" s="133"/>
      <c r="AP556" s="133"/>
      <c r="AZ556" s="133"/>
      <c r="BJ556" s="133"/>
      <c r="BK556" s="133"/>
      <c r="BT556" s="133"/>
      <c r="CD556" s="133"/>
      <c r="CN556" s="133"/>
      <c r="CX556" s="133"/>
      <c r="DH556" s="133"/>
      <c r="DR556" s="133"/>
      <c r="EB556" s="133"/>
      <c r="EL556" s="133"/>
      <c r="EV556" s="133"/>
      <c r="FF556" s="133"/>
      <c r="FP556" s="133"/>
      <c r="FZ556" s="133"/>
      <c r="GJ556" s="133"/>
      <c r="GT556" s="133"/>
      <c r="HD556" s="133"/>
      <c r="HN556" s="133"/>
      <c r="HX556" s="133"/>
      <c r="IH556" s="133"/>
    </row>
    <row xmlns:x14ac="http://schemas.microsoft.com/office/spreadsheetml/2009/9/ac" r="557" s="3" customFormat="true" x14ac:dyDescent="0.25">
      <c r="A557" s="389"/>
      <c r="B557" s="133"/>
      <c r="L557" s="133"/>
      <c r="V557" s="133"/>
      <c r="AF557" s="133"/>
      <c r="AP557" s="133"/>
      <c r="AZ557" s="133"/>
      <c r="BJ557" s="133"/>
      <c r="BK557" s="133"/>
      <c r="BT557" s="133"/>
      <c r="CD557" s="133"/>
      <c r="CN557" s="133"/>
      <c r="CX557" s="133"/>
      <c r="DH557" s="133"/>
      <c r="DR557" s="133"/>
      <c r="EB557" s="133"/>
      <c r="EL557" s="133"/>
      <c r="EV557" s="133"/>
      <c r="FF557" s="133"/>
      <c r="FP557" s="133"/>
      <c r="FZ557" s="133"/>
      <c r="GJ557" s="133"/>
      <c r="GT557" s="133"/>
      <c r="HD557" s="133"/>
      <c r="HN557" s="133"/>
      <c r="HX557" s="133"/>
      <c r="IH557" s="133"/>
    </row>
    <row xmlns:x14ac="http://schemas.microsoft.com/office/spreadsheetml/2009/9/ac" r="558" s="3" customFormat="true" x14ac:dyDescent="0.25">
      <c r="A558" s="389"/>
      <c r="B558" s="133"/>
      <c r="L558" s="133"/>
      <c r="V558" s="133"/>
      <c r="AF558" s="133"/>
      <c r="AP558" s="133"/>
      <c r="AZ558" s="133"/>
      <c r="BJ558" s="133"/>
      <c r="BK558" s="133"/>
      <c r="BT558" s="133"/>
      <c r="CD558" s="133"/>
      <c r="CN558" s="133"/>
      <c r="CX558" s="133"/>
      <c r="DH558" s="133"/>
      <c r="DR558" s="133"/>
      <c r="EB558" s="133"/>
      <c r="EL558" s="133"/>
      <c r="EV558" s="133"/>
      <c r="FF558" s="133"/>
      <c r="FP558" s="133"/>
      <c r="FZ558" s="133"/>
      <c r="GJ558" s="133"/>
      <c r="GT558" s="133"/>
      <c r="HD558" s="133"/>
      <c r="HN558" s="133"/>
      <c r="HX558" s="133"/>
      <c r="IH558" s="133"/>
    </row>
    <row xmlns:x14ac="http://schemas.microsoft.com/office/spreadsheetml/2009/9/ac" r="559" s="3" customFormat="true" x14ac:dyDescent="0.25">
      <c r="A559" s="389"/>
      <c r="B559" s="133"/>
      <c r="L559" s="133"/>
      <c r="V559" s="133"/>
      <c r="AF559" s="133"/>
      <c r="AP559" s="133"/>
      <c r="AZ559" s="133"/>
      <c r="BJ559" s="133"/>
      <c r="BK559" s="133"/>
      <c r="BT559" s="133"/>
      <c r="CD559" s="133"/>
      <c r="CN559" s="133"/>
      <c r="CX559" s="133"/>
      <c r="DH559" s="133"/>
      <c r="DR559" s="133"/>
      <c r="EB559" s="133"/>
      <c r="EL559" s="133"/>
      <c r="EV559" s="133"/>
      <c r="FF559" s="133"/>
      <c r="FP559" s="133"/>
      <c r="FZ559" s="133"/>
      <c r="GJ559" s="133"/>
      <c r="GT559" s="133"/>
      <c r="HD559" s="133"/>
      <c r="HN559" s="133"/>
      <c r="HX559" s="133"/>
      <c r="IH559" s="133"/>
    </row>
    <row xmlns:x14ac="http://schemas.microsoft.com/office/spreadsheetml/2009/9/ac" r="560" s="3" customFormat="true" x14ac:dyDescent="0.25">
      <c r="A560" s="389"/>
      <c r="B560" s="133"/>
      <c r="L560" s="133"/>
      <c r="V560" s="133"/>
      <c r="AF560" s="133"/>
      <c r="AP560" s="133"/>
      <c r="AZ560" s="133"/>
      <c r="BJ560" s="133"/>
      <c r="BK560" s="133"/>
      <c r="BT560" s="133"/>
      <c r="CD560" s="133"/>
      <c r="CN560" s="133"/>
      <c r="CX560" s="133"/>
      <c r="DH560" s="133"/>
      <c r="DR560" s="133"/>
      <c r="EB560" s="133"/>
      <c r="EL560" s="133"/>
      <c r="EV560" s="133"/>
      <c r="FF560" s="133"/>
      <c r="FP560" s="133"/>
      <c r="FZ560" s="133"/>
      <c r="GJ560" s="133"/>
      <c r="GT560" s="133"/>
      <c r="HD560" s="133"/>
      <c r="HN560" s="133"/>
      <c r="HX560" s="133"/>
      <c r="IH560" s="133"/>
    </row>
    <row xmlns:x14ac="http://schemas.microsoft.com/office/spreadsheetml/2009/9/ac" r="561" s="3" customFormat="true" x14ac:dyDescent="0.25">
      <c r="A561" s="389"/>
      <c r="B561" s="133"/>
      <c r="L561" s="133"/>
      <c r="V561" s="133"/>
      <c r="AF561" s="133"/>
      <c r="AP561" s="133"/>
      <c r="AZ561" s="133"/>
      <c r="BJ561" s="133"/>
      <c r="BK561" s="133"/>
      <c r="BT561" s="133"/>
      <c r="CD561" s="133"/>
      <c r="CN561" s="133"/>
      <c r="CX561" s="133"/>
      <c r="DH561" s="133"/>
      <c r="DR561" s="133"/>
      <c r="EB561" s="133"/>
      <c r="EL561" s="133"/>
      <c r="EV561" s="133"/>
      <c r="FF561" s="133"/>
      <c r="FP561" s="133"/>
      <c r="FZ561" s="133"/>
      <c r="GJ561" s="133"/>
      <c r="GT561" s="133"/>
      <c r="HD561" s="133"/>
      <c r="HN561" s="133"/>
      <c r="HX561" s="133"/>
      <c r="IH561" s="133"/>
    </row>
    <row xmlns:x14ac="http://schemas.microsoft.com/office/spreadsheetml/2009/9/ac" r="562" s="3" customFormat="true" x14ac:dyDescent="0.25">
      <c r="A562" s="389"/>
      <c r="B562" s="133"/>
      <c r="L562" s="133"/>
      <c r="V562" s="133"/>
      <c r="AF562" s="133"/>
      <c r="AP562" s="133"/>
      <c r="AZ562" s="133"/>
      <c r="BJ562" s="133"/>
      <c r="BK562" s="133"/>
      <c r="BT562" s="133"/>
      <c r="CD562" s="133"/>
      <c r="CN562" s="133"/>
      <c r="CX562" s="133"/>
      <c r="DH562" s="133"/>
      <c r="DR562" s="133"/>
      <c r="EB562" s="133"/>
      <c r="EL562" s="133"/>
      <c r="EV562" s="133"/>
      <c r="FF562" s="133"/>
      <c r="FP562" s="133"/>
      <c r="FZ562" s="133"/>
      <c r="GJ562" s="133"/>
      <c r="GT562" s="133"/>
      <c r="HD562" s="133"/>
      <c r="HN562" s="133"/>
      <c r="HX562" s="133"/>
      <c r="IH562" s="133"/>
    </row>
    <row xmlns:x14ac="http://schemas.microsoft.com/office/spreadsheetml/2009/9/ac" r="563" s="3" customFormat="true" x14ac:dyDescent="0.25">
      <c r="A563" s="389"/>
      <c r="B563" s="133"/>
      <c r="L563" s="133"/>
      <c r="V563" s="133"/>
      <c r="AF563" s="133"/>
      <c r="AP563" s="133"/>
      <c r="AZ563" s="133"/>
      <c r="BJ563" s="133"/>
      <c r="BK563" s="133"/>
      <c r="BT563" s="133"/>
      <c r="CD563" s="133"/>
      <c r="CN563" s="133"/>
      <c r="CX563" s="133"/>
      <c r="DH563" s="133"/>
      <c r="DR563" s="133"/>
      <c r="EB563" s="133"/>
      <c r="EL563" s="133"/>
      <c r="EV563" s="133"/>
      <c r="FF563" s="133"/>
      <c r="FP563" s="133"/>
      <c r="FZ563" s="133"/>
      <c r="GJ563" s="133"/>
      <c r="GT563" s="133"/>
      <c r="HD563" s="133"/>
      <c r="HN563" s="133"/>
      <c r="HX563" s="133"/>
      <c r="IH563" s="133"/>
    </row>
    <row xmlns:x14ac="http://schemas.microsoft.com/office/spreadsheetml/2009/9/ac" r="564" s="3" customFormat="true" x14ac:dyDescent="0.25">
      <c r="A564" s="389"/>
      <c r="B564" s="133"/>
      <c r="L564" s="133"/>
      <c r="V564" s="133"/>
      <c r="AF564" s="133"/>
      <c r="AP564" s="133"/>
      <c r="AZ564" s="133"/>
      <c r="BJ564" s="133"/>
      <c r="BK564" s="133"/>
      <c r="BT564" s="133"/>
      <c r="CD564" s="133"/>
      <c r="CN564" s="133"/>
      <c r="CX564" s="133"/>
      <c r="DH564" s="133"/>
      <c r="DR564" s="133"/>
      <c r="EB564" s="133"/>
      <c r="EL564" s="133"/>
      <c r="EV564" s="133"/>
      <c r="FF564" s="133"/>
      <c r="FP564" s="133"/>
      <c r="FZ564" s="133"/>
      <c r="GJ564" s="133"/>
      <c r="GT564" s="133"/>
      <c r="HD564" s="133"/>
      <c r="HN564" s="133"/>
      <c r="HX564" s="133"/>
      <c r="IH564" s="133"/>
    </row>
    <row xmlns:x14ac="http://schemas.microsoft.com/office/spreadsheetml/2009/9/ac" r="565" s="3" customFormat="true" x14ac:dyDescent="0.25">
      <c r="A565" s="389"/>
      <c r="B565" s="133"/>
      <c r="L565" s="133"/>
      <c r="V565" s="133"/>
      <c r="AF565" s="133"/>
      <c r="AP565" s="133"/>
      <c r="AZ565" s="133"/>
      <c r="BJ565" s="133"/>
      <c r="BK565" s="133"/>
      <c r="BT565" s="133"/>
      <c r="CD565" s="133"/>
      <c r="CN565" s="133"/>
      <c r="CX565" s="133"/>
      <c r="DH565" s="133"/>
      <c r="DR565" s="133"/>
      <c r="EB565" s="133"/>
      <c r="EL565" s="133"/>
      <c r="EV565" s="133"/>
      <c r="FF565" s="133"/>
      <c r="FP565" s="133"/>
      <c r="FZ565" s="133"/>
      <c r="GJ565" s="133"/>
      <c r="GT565" s="133"/>
      <c r="HD565" s="133"/>
      <c r="HN565" s="133"/>
      <c r="HX565" s="133"/>
      <c r="IH565" s="133"/>
    </row>
    <row xmlns:x14ac="http://schemas.microsoft.com/office/spreadsheetml/2009/9/ac" r="566" s="3" customFormat="true" x14ac:dyDescent="0.25">
      <c r="A566" s="389"/>
      <c r="B566" s="133"/>
      <c r="L566" s="133"/>
      <c r="V566" s="133"/>
      <c r="AF566" s="133"/>
      <c r="AP566" s="133"/>
      <c r="AZ566" s="133"/>
      <c r="BJ566" s="133"/>
      <c r="BK566" s="133"/>
      <c r="BT566" s="133"/>
      <c r="CD566" s="133"/>
      <c r="CN566" s="133"/>
      <c r="CX566" s="133"/>
      <c r="DH566" s="133"/>
      <c r="DR566" s="133"/>
      <c r="EB566" s="133"/>
      <c r="EL566" s="133"/>
      <c r="EV566" s="133"/>
      <c r="FF566" s="133"/>
      <c r="FP566" s="133"/>
      <c r="FZ566" s="133"/>
      <c r="GJ566" s="133"/>
      <c r="GT566" s="133"/>
      <c r="HD566" s="133"/>
      <c r="HN566" s="133"/>
      <c r="HX566" s="133"/>
      <c r="IH566" s="133"/>
    </row>
    <row xmlns:x14ac="http://schemas.microsoft.com/office/spreadsheetml/2009/9/ac" r="567" s="3" customFormat="true" x14ac:dyDescent="0.25">
      <c r="A567" s="389"/>
      <c r="B567" s="133"/>
      <c r="L567" s="133"/>
      <c r="V567" s="133"/>
      <c r="AF567" s="133"/>
      <c r="AP567" s="133"/>
      <c r="AZ567" s="133"/>
      <c r="BJ567" s="133"/>
      <c r="BK567" s="133"/>
      <c r="BT567" s="133"/>
      <c r="CD567" s="133"/>
      <c r="CN567" s="133"/>
      <c r="CX567" s="133"/>
      <c r="DH567" s="133"/>
      <c r="DR567" s="133"/>
      <c r="EB567" s="133"/>
      <c r="EL567" s="133"/>
      <c r="EV567" s="133"/>
      <c r="FF567" s="133"/>
      <c r="FP567" s="133"/>
      <c r="FZ567" s="133"/>
      <c r="GJ567" s="133"/>
      <c r="GT567" s="133"/>
      <c r="HD567" s="133"/>
      <c r="HN567" s="133"/>
      <c r="HX567" s="133"/>
      <c r="IH567" s="133"/>
    </row>
    <row xmlns:x14ac="http://schemas.microsoft.com/office/spreadsheetml/2009/9/ac" r="568" s="3" customFormat="true" x14ac:dyDescent="0.25">
      <c r="A568" s="389"/>
      <c r="B568" s="133"/>
      <c r="L568" s="133"/>
      <c r="V568" s="133"/>
      <c r="AF568" s="133"/>
      <c r="AP568" s="133"/>
      <c r="AZ568" s="133"/>
      <c r="BJ568" s="133"/>
      <c r="BK568" s="133"/>
      <c r="BT568" s="133"/>
      <c r="CD568" s="133"/>
      <c r="CN568" s="133"/>
      <c r="CX568" s="133"/>
      <c r="DH568" s="133"/>
      <c r="DR568" s="133"/>
      <c r="EB568" s="133"/>
      <c r="EL568" s="133"/>
      <c r="EV568" s="133"/>
      <c r="FF568" s="133"/>
      <c r="FP568" s="133"/>
      <c r="FZ568" s="133"/>
      <c r="GJ568" s="133"/>
      <c r="GT568" s="133"/>
      <c r="HD568" s="133"/>
      <c r="HN568" s="133"/>
      <c r="HX568" s="133"/>
      <c r="IH568" s="133"/>
    </row>
    <row xmlns:x14ac="http://schemas.microsoft.com/office/spreadsheetml/2009/9/ac" r="569" s="3" customFormat="true" x14ac:dyDescent="0.25">
      <c r="A569" s="389"/>
      <c r="B569" s="133"/>
      <c r="L569" s="133"/>
      <c r="V569" s="133"/>
      <c r="AF569" s="133"/>
      <c r="AP569" s="133"/>
      <c r="AZ569" s="133"/>
      <c r="BJ569" s="133"/>
      <c r="BK569" s="133"/>
      <c r="BT569" s="133"/>
      <c r="CD569" s="133"/>
      <c r="CN569" s="133"/>
      <c r="CX569" s="133"/>
      <c r="DH569" s="133"/>
      <c r="DR569" s="133"/>
      <c r="EB569" s="133"/>
      <c r="EL569" s="133"/>
      <c r="EV569" s="133"/>
      <c r="FF569" s="133"/>
      <c r="FP569" s="133"/>
      <c r="FZ569" s="133"/>
      <c r="GJ569" s="133"/>
      <c r="GT569" s="133"/>
      <c r="HD569" s="133"/>
      <c r="HN569" s="133"/>
      <c r="HX569" s="133"/>
      <c r="IH569" s="133"/>
    </row>
    <row xmlns:x14ac="http://schemas.microsoft.com/office/spreadsheetml/2009/9/ac" r="570" s="3" customFormat="true" x14ac:dyDescent="0.25">
      <c r="A570" s="389"/>
      <c r="B570" s="133"/>
      <c r="L570" s="133"/>
      <c r="V570" s="133"/>
      <c r="AF570" s="133"/>
      <c r="AP570" s="133"/>
      <c r="AZ570" s="133"/>
      <c r="BJ570" s="133"/>
      <c r="BK570" s="133"/>
      <c r="BT570" s="133"/>
      <c r="CD570" s="133"/>
      <c r="CN570" s="133"/>
      <c r="CX570" s="133"/>
      <c r="DH570" s="133"/>
      <c r="DR570" s="133"/>
      <c r="EB570" s="133"/>
      <c r="EL570" s="133"/>
      <c r="EV570" s="133"/>
      <c r="FF570" s="133"/>
      <c r="FP570" s="133"/>
      <c r="FZ570" s="133"/>
      <c r="GJ570" s="133"/>
      <c r="GT570" s="133"/>
      <c r="HD570" s="133"/>
      <c r="HN570" s="133"/>
      <c r="HX570" s="133"/>
      <c r="IH570" s="133"/>
    </row>
    <row xmlns:x14ac="http://schemas.microsoft.com/office/spreadsheetml/2009/9/ac" r="571" s="3" customFormat="true" x14ac:dyDescent="0.25">
      <c r="A571" s="389"/>
      <c r="B571" s="133"/>
      <c r="L571" s="133"/>
      <c r="V571" s="133"/>
      <c r="AF571" s="133"/>
      <c r="AP571" s="133"/>
      <c r="AZ571" s="133"/>
      <c r="BJ571" s="133"/>
      <c r="BK571" s="133"/>
      <c r="BT571" s="133"/>
      <c r="CD571" s="133"/>
      <c r="CN571" s="133"/>
      <c r="CX571" s="133"/>
      <c r="DH571" s="133"/>
      <c r="DR571" s="133"/>
      <c r="EB571" s="133"/>
      <c r="EL571" s="133"/>
      <c r="EV571" s="133"/>
      <c r="FF571" s="133"/>
      <c r="FP571" s="133"/>
      <c r="FZ571" s="133"/>
      <c r="GJ571" s="133"/>
      <c r="GT571" s="133"/>
      <c r="HD571" s="133"/>
      <c r="HN571" s="133"/>
      <c r="HX571" s="133"/>
      <c r="IH571" s="133"/>
    </row>
    <row xmlns:x14ac="http://schemas.microsoft.com/office/spreadsheetml/2009/9/ac" r="572" s="3" customFormat="true" x14ac:dyDescent="0.25">
      <c r="A572" s="389"/>
      <c r="B572" s="133"/>
      <c r="L572" s="133"/>
      <c r="V572" s="133"/>
      <c r="AF572" s="133"/>
      <c r="AP572" s="133"/>
      <c r="AZ572" s="133"/>
      <c r="BJ572" s="133"/>
      <c r="BK572" s="133"/>
      <c r="BT572" s="133"/>
      <c r="CD572" s="133"/>
      <c r="CN572" s="133"/>
      <c r="CX572" s="133"/>
      <c r="DH572" s="133"/>
      <c r="DR572" s="133"/>
      <c r="EB572" s="133"/>
      <c r="EL572" s="133"/>
      <c r="EV572" s="133"/>
      <c r="FF572" s="133"/>
      <c r="FP572" s="133"/>
      <c r="FZ572" s="133"/>
      <c r="GJ572" s="133"/>
      <c r="GT572" s="133"/>
      <c r="HD572" s="133"/>
      <c r="HN572" s="133"/>
      <c r="HX572" s="133"/>
      <c r="IH572" s="133"/>
    </row>
    <row xmlns:x14ac="http://schemas.microsoft.com/office/spreadsheetml/2009/9/ac" r="573" s="3" customFormat="true" x14ac:dyDescent="0.25">
      <c r="A573" s="389"/>
      <c r="B573" s="133"/>
      <c r="L573" s="133"/>
      <c r="V573" s="133"/>
      <c r="AF573" s="133"/>
      <c r="AP573" s="133"/>
      <c r="AZ573" s="133"/>
      <c r="BJ573" s="133"/>
      <c r="BK573" s="133"/>
      <c r="BT573" s="133"/>
      <c r="CD573" s="133"/>
      <c r="CN573" s="133"/>
      <c r="CX573" s="133"/>
      <c r="DH573" s="133"/>
      <c r="DR573" s="133"/>
      <c r="EB573" s="133"/>
      <c r="EL573" s="133"/>
      <c r="EV573" s="133"/>
      <c r="FF573" s="133"/>
      <c r="FP573" s="133"/>
      <c r="FZ573" s="133"/>
      <c r="GJ573" s="133"/>
      <c r="GT573" s="133"/>
      <c r="HD573" s="133"/>
      <c r="HN573" s="133"/>
      <c r="HX573" s="133"/>
      <c r="IH573" s="133"/>
    </row>
    <row xmlns:x14ac="http://schemas.microsoft.com/office/spreadsheetml/2009/9/ac" r="574" s="3" customFormat="true" x14ac:dyDescent="0.25">
      <c r="A574" s="389"/>
      <c r="B574" s="133"/>
      <c r="L574" s="133"/>
      <c r="V574" s="133"/>
      <c r="AF574" s="133"/>
      <c r="AP574" s="133"/>
      <c r="AZ574" s="133"/>
      <c r="BJ574" s="133"/>
      <c r="BK574" s="133"/>
      <c r="BT574" s="133"/>
      <c r="CD574" s="133"/>
      <c r="CN574" s="133"/>
      <c r="CX574" s="133"/>
      <c r="DH574" s="133"/>
      <c r="DR574" s="133"/>
      <c r="EB574" s="133"/>
      <c r="EL574" s="133"/>
      <c r="EV574" s="133"/>
      <c r="FF574" s="133"/>
      <c r="FP574" s="133"/>
      <c r="FZ574" s="133"/>
      <c r="GJ574" s="133"/>
      <c r="GT574" s="133"/>
      <c r="HD574" s="133"/>
      <c r="HN574" s="133"/>
      <c r="HX574" s="133"/>
      <c r="IH574" s="133"/>
    </row>
    <row xmlns:x14ac="http://schemas.microsoft.com/office/spreadsheetml/2009/9/ac" r="575" s="3" customFormat="true" x14ac:dyDescent="0.25">
      <c r="A575" s="389"/>
      <c r="B575" s="133"/>
      <c r="L575" s="133"/>
      <c r="V575" s="133"/>
      <c r="AF575" s="133"/>
      <c r="AP575" s="133"/>
      <c r="AZ575" s="133"/>
      <c r="BJ575" s="133"/>
      <c r="BK575" s="133"/>
      <c r="BT575" s="133"/>
      <c r="CD575" s="133"/>
      <c r="CN575" s="133"/>
      <c r="CX575" s="133"/>
      <c r="DH575" s="133"/>
      <c r="DR575" s="133"/>
      <c r="EB575" s="133"/>
      <c r="EL575" s="133"/>
      <c r="EV575" s="133"/>
      <c r="FF575" s="133"/>
      <c r="FP575" s="133"/>
      <c r="FZ575" s="133"/>
      <c r="GJ575" s="133"/>
      <c r="GT575" s="133"/>
      <c r="HD575" s="133"/>
      <c r="HN575" s="133"/>
      <c r="HX575" s="133"/>
      <c r="IH575" s="133"/>
    </row>
    <row xmlns:x14ac="http://schemas.microsoft.com/office/spreadsheetml/2009/9/ac" r="576" s="3" customFormat="true" x14ac:dyDescent="0.25">
      <c r="A576" s="389"/>
      <c r="B576" s="133"/>
      <c r="L576" s="133"/>
      <c r="V576" s="133"/>
      <c r="AF576" s="133"/>
      <c r="AP576" s="133"/>
      <c r="AZ576" s="133"/>
      <c r="BJ576" s="133"/>
      <c r="BK576" s="133"/>
      <c r="BT576" s="133"/>
      <c r="CD576" s="133"/>
      <c r="CN576" s="133"/>
      <c r="CX576" s="133"/>
      <c r="DH576" s="133"/>
      <c r="DR576" s="133"/>
      <c r="EB576" s="133"/>
      <c r="EL576" s="133"/>
      <c r="EV576" s="133"/>
      <c r="FF576" s="133"/>
      <c r="FP576" s="133"/>
      <c r="FZ576" s="133"/>
      <c r="GJ576" s="133"/>
      <c r="GT576" s="133"/>
      <c r="HD576" s="133"/>
      <c r="HN576" s="133"/>
      <c r="HX576" s="133"/>
      <c r="IH576" s="133"/>
    </row>
    <row xmlns:x14ac="http://schemas.microsoft.com/office/spreadsheetml/2009/9/ac" r="577" s="3" customFormat="true" x14ac:dyDescent="0.25">
      <c r="A577" s="389"/>
      <c r="B577" s="133"/>
      <c r="L577" s="133"/>
      <c r="V577" s="133"/>
      <c r="AF577" s="133"/>
      <c r="AP577" s="133"/>
      <c r="AZ577" s="133"/>
      <c r="BJ577" s="133"/>
      <c r="BK577" s="133"/>
      <c r="BT577" s="133"/>
      <c r="CD577" s="133"/>
      <c r="CN577" s="133"/>
      <c r="CX577" s="133"/>
      <c r="DH577" s="133"/>
      <c r="DR577" s="133"/>
      <c r="EB577" s="133"/>
      <c r="EL577" s="133"/>
      <c r="EV577" s="133"/>
      <c r="FF577" s="133"/>
      <c r="FP577" s="133"/>
      <c r="FZ577" s="133"/>
      <c r="GJ577" s="133"/>
      <c r="GT577" s="133"/>
      <c r="HD577" s="133"/>
      <c r="HN577" s="133"/>
      <c r="HX577" s="133"/>
      <c r="IH577" s="133"/>
    </row>
    <row xmlns:x14ac="http://schemas.microsoft.com/office/spreadsheetml/2009/9/ac" r="578" s="3" customFormat="true" x14ac:dyDescent="0.25">
      <c r="A578" s="389"/>
      <c r="B578" s="133"/>
      <c r="L578" s="133"/>
      <c r="V578" s="133"/>
      <c r="AF578" s="133"/>
      <c r="AP578" s="133"/>
      <c r="AZ578" s="133"/>
      <c r="BJ578" s="133"/>
      <c r="BK578" s="133"/>
      <c r="BT578" s="133"/>
      <c r="CD578" s="133"/>
      <c r="CN578" s="133"/>
      <c r="CX578" s="133"/>
      <c r="DH578" s="133"/>
      <c r="DR578" s="133"/>
      <c r="EB578" s="133"/>
      <c r="EL578" s="133"/>
      <c r="EV578" s="133"/>
      <c r="FF578" s="133"/>
      <c r="FP578" s="133"/>
      <c r="FZ578" s="133"/>
      <c r="GJ578" s="133"/>
      <c r="GT578" s="133"/>
      <c r="HD578" s="133"/>
      <c r="HN578" s="133"/>
      <c r="HX578" s="133"/>
      <c r="IH578" s="133"/>
    </row>
    <row xmlns:x14ac="http://schemas.microsoft.com/office/spreadsheetml/2009/9/ac" r="579" s="3" customFormat="true" x14ac:dyDescent="0.25">
      <c r="A579" s="389"/>
      <c r="B579" s="133"/>
      <c r="L579" s="133"/>
      <c r="V579" s="133"/>
      <c r="AF579" s="133"/>
      <c r="AP579" s="133"/>
      <c r="AZ579" s="133"/>
      <c r="BJ579" s="133"/>
      <c r="BK579" s="133"/>
      <c r="BT579" s="133"/>
      <c r="CD579" s="133"/>
      <c r="CN579" s="133"/>
      <c r="CX579" s="133"/>
      <c r="DH579" s="133"/>
      <c r="DR579" s="133"/>
      <c r="EB579" s="133"/>
      <c r="EL579" s="133"/>
      <c r="EV579" s="133"/>
      <c r="FF579" s="133"/>
      <c r="FP579" s="133"/>
      <c r="FZ579" s="133"/>
      <c r="GJ579" s="133"/>
      <c r="GT579" s="133"/>
      <c r="HD579" s="133"/>
      <c r="HN579" s="133"/>
      <c r="HX579" s="133"/>
      <c r="IH579" s="133"/>
    </row>
    <row xmlns:x14ac="http://schemas.microsoft.com/office/spreadsheetml/2009/9/ac" r="580" s="3" customFormat="true" x14ac:dyDescent="0.25">
      <c r="A580" s="389"/>
      <c r="B580" s="133"/>
      <c r="L580" s="133"/>
      <c r="V580" s="133"/>
      <c r="AF580" s="133"/>
      <c r="AP580" s="133"/>
      <c r="AZ580" s="133"/>
      <c r="BJ580" s="133"/>
      <c r="BK580" s="133"/>
      <c r="BT580" s="133"/>
      <c r="CD580" s="133"/>
      <c r="CN580" s="133"/>
      <c r="CX580" s="133"/>
      <c r="DH580" s="133"/>
      <c r="DR580" s="133"/>
      <c r="EB580" s="133"/>
      <c r="EL580" s="133"/>
      <c r="EV580" s="133"/>
      <c r="FF580" s="133"/>
      <c r="FP580" s="133"/>
      <c r="FZ580" s="133"/>
      <c r="GJ580" s="133"/>
      <c r="GT580" s="133"/>
      <c r="HD580" s="133"/>
      <c r="HN580" s="133"/>
      <c r="HX580" s="133"/>
      <c r="IH580" s="133"/>
    </row>
    <row xmlns:x14ac="http://schemas.microsoft.com/office/spreadsheetml/2009/9/ac" r="581" s="3" customFormat="true" x14ac:dyDescent="0.25">
      <c r="A581" s="389"/>
      <c r="B581" s="133"/>
      <c r="L581" s="133"/>
      <c r="V581" s="133"/>
      <c r="AF581" s="133"/>
      <c r="AP581" s="133"/>
      <c r="AZ581" s="133"/>
      <c r="BJ581" s="133"/>
      <c r="BK581" s="133"/>
      <c r="BT581" s="133"/>
      <c r="CD581" s="133"/>
      <c r="CN581" s="133"/>
      <c r="CX581" s="133"/>
      <c r="DH581" s="133"/>
      <c r="DR581" s="133"/>
      <c r="EB581" s="133"/>
      <c r="EL581" s="133"/>
      <c r="EV581" s="133"/>
      <c r="FF581" s="133"/>
      <c r="FP581" s="133"/>
      <c r="FZ581" s="133"/>
      <c r="GJ581" s="133"/>
      <c r="GT581" s="133"/>
      <c r="HD581" s="133"/>
      <c r="HN581" s="133"/>
      <c r="HX581" s="133"/>
      <c r="IH581" s="133"/>
    </row>
    <row xmlns:x14ac="http://schemas.microsoft.com/office/spreadsheetml/2009/9/ac" r="582" s="3" customFormat="true" x14ac:dyDescent="0.25">
      <c r="A582" s="389"/>
      <c r="B582" s="133"/>
      <c r="L582" s="133"/>
      <c r="V582" s="133"/>
      <c r="AF582" s="133"/>
      <c r="AP582" s="133"/>
      <c r="AZ582" s="133"/>
      <c r="BJ582" s="133"/>
      <c r="BK582" s="133"/>
      <c r="BT582" s="133"/>
      <c r="CD582" s="133"/>
      <c r="CN582" s="133"/>
      <c r="CX582" s="133"/>
      <c r="DH582" s="133"/>
      <c r="DR582" s="133"/>
      <c r="EB582" s="133"/>
      <c r="EL582" s="133"/>
      <c r="EV582" s="133"/>
      <c r="FF582" s="133"/>
      <c r="FP582" s="133"/>
      <c r="FZ582" s="133"/>
      <c r="GJ582" s="133"/>
      <c r="GT582" s="133"/>
      <c r="HD582" s="133"/>
      <c r="HN582" s="133"/>
      <c r="HX582" s="133"/>
      <c r="IH582" s="133"/>
    </row>
    <row xmlns:x14ac="http://schemas.microsoft.com/office/spreadsheetml/2009/9/ac" r="583" s="3" customFormat="true" x14ac:dyDescent="0.25">
      <c r="A583" s="389"/>
      <c r="B583" s="133"/>
      <c r="L583" s="133"/>
      <c r="V583" s="133"/>
      <c r="AF583" s="133"/>
      <c r="AP583" s="133"/>
      <c r="AZ583" s="133"/>
      <c r="BJ583" s="133"/>
      <c r="BK583" s="133"/>
      <c r="BT583" s="133"/>
      <c r="CD583" s="133"/>
      <c r="CN583" s="133"/>
      <c r="CX583" s="133"/>
      <c r="DH583" s="133"/>
      <c r="DR583" s="133"/>
      <c r="EB583" s="133"/>
      <c r="EL583" s="133"/>
      <c r="EV583" s="133"/>
      <c r="FF583" s="133"/>
      <c r="FP583" s="133"/>
      <c r="FZ583" s="133"/>
      <c r="GJ583" s="133"/>
      <c r="GT583" s="133"/>
      <c r="HD583" s="133"/>
      <c r="HN583" s="133"/>
      <c r="HX583" s="133"/>
      <c r="IH583" s="133"/>
    </row>
    <row xmlns:x14ac="http://schemas.microsoft.com/office/spreadsheetml/2009/9/ac" r="584" s="3" customFormat="true" x14ac:dyDescent="0.25">
      <c r="A584" s="389"/>
      <c r="B584" s="133"/>
      <c r="L584" s="133"/>
      <c r="V584" s="133"/>
      <c r="AF584" s="133"/>
      <c r="AP584" s="133"/>
      <c r="AZ584" s="133"/>
      <c r="BJ584" s="133"/>
      <c r="BK584" s="133"/>
      <c r="BT584" s="133"/>
      <c r="CD584" s="133"/>
      <c r="CN584" s="133"/>
      <c r="CX584" s="133"/>
      <c r="DH584" s="133"/>
      <c r="DR584" s="133"/>
      <c r="EB584" s="133"/>
      <c r="EL584" s="133"/>
      <c r="EV584" s="133"/>
      <c r="FF584" s="133"/>
      <c r="FP584" s="133"/>
      <c r="FZ584" s="133"/>
      <c r="GJ584" s="133"/>
      <c r="GT584" s="133"/>
      <c r="HD584" s="133"/>
      <c r="HN584" s="133"/>
      <c r="HX584" s="133"/>
      <c r="IH584" s="133"/>
    </row>
    <row xmlns:x14ac="http://schemas.microsoft.com/office/spreadsheetml/2009/9/ac" r="585" s="3" customFormat="true" x14ac:dyDescent="0.25">
      <c r="A585" s="389"/>
      <c r="B585" s="133"/>
      <c r="L585" s="133"/>
      <c r="V585" s="133"/>
      <c r="AF585" s="133"/>
      <c r="AP585" s="133"/>
      <c r="AZ585" s="133"/>
      <c r="BJ585" s="133"/>
      <c r="BK585" s="133"/>
      <c r="BT585" s="133"/>
      <c r="CD585" s="133"/>
      <c r="CN585" s="133"/>
      <c r="CX585" s="133"/>
      <c r="DH585" s="133"/>
      <c r="DR585" s="133"/>
      <c r="EB585" s="133"/>
      <c r="EL585" s="133"/>
      <c r="EV585" s="133"/>
      <c r="FF585" s="133"/>
      <c r="FP585" s="133"/>
      <c r="FZ585" s="133"/>
      <c r="GJ585" s="133"/>
      <c r="GT585" s="133"/>
      <c r="HD585" s="133"/>
      <c r="HN585" s="133"/>
      <c r="HX585" s="133"/>
      <c r="IH585" s="133"/>
    </row>
    <row xmlns:x14ac="http://schemas.microsoft.com/office/spreadsheetml/2009/9/ac" r="586" s="3" customFormat="true" x14ac:dyDescent="0.25">
      <c r="A586" s="389"/>
      <c r="B586" s="133"/>
      <c r="L586" s="133"/>
      <c r="V586" s="133"/>
      <c r="AF586" s="133"/>
      <c r="AP586" s="133"/>
      <c r="AZ586" s="133"/>
      <c r="BJ586" s="133"/>
      <c r="BK586" s="133"/>
      <c r="BT586" s="133"/>
      <c r="CD586" s="133"/>
      <c r="CN586" s="133"/>
      <c r="CX586" s="133"/>
      <c r="DH586" s="133"/>
      <c r="DR586" s="133"/>
      <c r="EB586" s="133"/>
      <c r="EL586" s="133"/>
      <c r="EV586" s="133"/>
      <c r="FF586" s="133"/>
      <c r="FP586" s="133"/>
      <c r="FZ586" s="133"/>
      <c r="GJ586" s="133"/>
      <c r="GT586" s="133"/>
      <c r="HD586" s="133"/>
      <c r="HN586" s="133"/>
      <c r="HX586" s="133"/>
      <c r="IH586" s="133"/>
    </row>
    <row xmlns:x14ac="http://schemas.microsoft.com/office/spreadsheetml/2009/9/ac" r="587" s="3" customFormat="true" x14ac:dyDescent="0.25">
      <c r="A587" s="389"/>
      <c r="B587" s="133"/>
      <c r="L587" s="133"/>
      <c r="V587" s="133"/>
      <c r="AF587" s="133"/>
      <c r="AP587" s="133"/>
      <c r="AZ587" s="133"/>
      <c r="BJ587" s="133"/>
      <c r="BK587" s="133"/>
      <c r="BT587" s="133"/>
      <c r="CD587" s="133"/>
      <c r="CN587" s="133"/>
      <c r="CX587" s="133"/>
      <c r="DH587" s="133"/>
      <c r="DR587" s="133"/>
      <c r="EB587" s="133"/>
      <c r="EL587" s="133"/>
      <c r="EV587" s="133"/>
      <c r="FF587" s="133"/>
      <c r="FP587" s="133"/>
      <c r="FZ587" s="133"/>
      <c r="GJ587" s="133"/>
      <c r="GT587" s="133"/>
      <c r="HD587" s="133"/>
      <c r="HN587" s="133"/>
      <c r="HX587" s="133"/>
      <c r="IH587" s="133"/>
    </row>
    <row xmlns:x14ac="http://schemas.microsoft.com/office/spreadsheetml/2009/9/ac" r="588" s="3" customFormat="true" x14ac:dyDescent="0.25">
      <c r="A588" s="389"/>
      <c r="B588" s="133"/>
      <c r="L588" s="133"/>
      <c r="V588" s="133"/>
      <c r="AF588" s="133"/>
      <c r="AP588" s="133"/>
      <c r="AZ588" s="133"/>
      <c r="BJ588" s="133"/>
      <c r="BK588" s="133"/>
      <c r="BT588" s="133"/>
      <c r="CD588" s="133"/>
      <c r="CN588" s="133"/>
      <c r="CX588" s="133"/>
      <c r="DH588" s="133"/>
      <c r="DR588" s="133"/>
      <c r="EB588" s="133"/>
      <c r="EL588" s="133"/>
      <c r="EV588" s="133"/>
      <c r="FF588" s="133"/>
      <c r="FP588" s="133"/>
      <c r="FZ588" s="133"/>
      <c r="GJ588" s="133"/>
      <c r="GT588" s="133"/>
      <c r="HD588" s="133"/>
      <c r="HN588" s="133"/>
      <c r="HX588" s="133"/>
      <c r="IH588" s="133"/>
    </row>
    <row xmlns:x14ac="http://schemas.microsoft.com/office/spreadsheetml/2009/9/ac" r="589" s="3" customFormat="true" x14ac:dyDescent="0.25">
      <c r="A589" s="389"/>
      <c r="B589" s="133"/>
      <c r="L589" s="133"/>
      <c r="V589" s="133"/>
      <c r="AF589" s="133"/>
      <c r="AP589" s="133"/>
      <c r="AZ589" s="133"/>
      <c r="BJ589" s="133"/>
      <c r="BK589" s="133"/>
      <c r="BT589" s="133"/>
      <c r="CD589" s="133"/>
      <c r="CN589" s="133"/>
      <c r="CX589" s="133"/>
      <c r="DH589" s="133"/>
      <c r="DR589" s="133"/>
      <c r="EB589" s="133"/>
      <c r="EL589" s="133"/>
      <c r="EV589" s="133"/>
      <c r="FF589" s="133"/>
      <c r="FP589" s="133"/>
      <c r="FZ589" s="133"/>
      <c r="GJ589" s="133"/>
      <c r="GT589" s="133"/>
      <c r="HD589" s="133"/>
      <c r="HN589" s="133"/>
      <c r="HX589" s="133"/>
      <c r="IH589" s="133"/>
    </row>
    <row xmlns:x14ac="http://schemas.microsoft.com/office/spreadsheetml/2009/9/ac" r="590" s="3" customFormat="true" x14ac:dyDescent="0.25">
      <c r="A590" s="389"/>
      <c r="B590" s="133"/>
      <c r="L590" s="133"/>
      <c r="V590" s="133"/>
      <c r="AF590" s="133"/>
      <c r="AP590" s="133"/>
      <c r="AZ590" s="133"/>
      <c r="BJ590" s="133"/>
      <c r="BK590" s="133"/>
      <c r="BT590" s="133"/>
      <c r="CD590" s="133"/>
      <c r="CN590" s="133"/>
      <c r="CX590" s="133"/>
      <c r="DH590" s="133"/>
      <c r="DR590" s="133"/>
      <c r="EB590" s="133"/>
      <c r="EL590" s="133"/>
      <c r="EV590" s="133"/>
      <c r="FF590" s="133"/>
      <c r="FP590" s="133"/>
      <c r="FZ590" s="133"/>
      <c r="GJ590" s="133"/>
      <c r="GT590" s="133"/>
      <c r="HD590" s="133"/>
      <c r="HN590" s="133"/>
      <c r="HX590" s="133"/>
      <c r="IH590" s="133"/>
    </row>
    <row xmlns:x14ac="http://schemas.microsoft.com/office/spreadsheetml/2009/9/ac" r="591" s="3" customFormat="true" x14ac:dyDescent="0.25">
      <c r="A591" s="389"/>
      <c r="B591" s="133"/>
      <c r="L591" s="133"/>
      <c r="V591" s="133"/>
      <c r="AF591" s="133"/>
      <c r="AP591" s="133"/>
      <c r="AZ591" s="133"/>
      <c r="BJ591" s="133"/>
      <c r="BK591" s="133"/>
      <c r="BT591" s="133"/>
      <c r="CD591" s="133"/>
      <c r="CN591" s="133"/>
      <c r="CX591" s="133"/>
      <c r="DH591" s="133"/>
      <c r="DR591" s="133"/>
      <c r="EB591" s="133"/>
      <c r="EL591" s="133"/>
      <c r="EV591" s="133"/>
      <c r="FF591" s="133"/>
      <c r="FP591" s="133"/>
      <c r="FZ591" s="133"/>
      <c r="GJ591" s="133"/>
      <c r="GT591" s="133"/>
      <c r="HD591" s="133"/>
      <c r="HN591" s="133"/>
      <c r="HX591" s="133"/>
      <c r="IH591" s="133"/>
    </row>
    <row xmlns:x14ac="http://schemas.microsoft.com/office/spreadsheetml/2009/9/ac" r="592" s="3" customFormat="true" x14ac:dyDescent="0.25">
      <c r="A592" s="389"/>
      <c r="B592" s="133"/>
      <c r="L592" s="133"/>
      <c r="V592" s="133"/>
      <c r="AF592" s="133"/>
      <c r="AP592" s="133"/>
      <c r="AZ592" s="133"/>
      <c r="BJ592" s="133"/>
      <c r="BK592" s="133"/>
      <c r="BT592" s="133"/>
      <c r="CD592" s="133"/>
      <c r="CN592" s="133"/>
      <c r="CX592" s="133"/>
      <c r="DH592" s="133"/>
      <c r="DR592" s="133"/>
      <c r="EB592" s="133"/>
      <c r="EL592" s="133"/>
      <c r="EV592" s="133"/>
      <c r="FF592" s="133"/>
      <c r="FP592" s="133"/>
      <c r="FZ592" s="133"/>
      <c r="GJ592" s="133"/>
      <c r="GT592" s="133"/>
      <c r="HD592" s="133"/>
      <c r="HN592" s="133"/>
      <c r="HX592" s="133"/>
      <c r="IH592" s="133"/>
    </row>
    <row xmlns:x14ac="http://schemas.microsoft.com/office/spreadsheetml/2009/9/ac" r="593" s="3" customFormat="true" x14ac:dyDescent="0.25">
      <c r="A593" s="389"/>
      <c r="B593" s="133"/>
      <c r="L593" s="133"/>
      <c r="V593" s="133"/>
      <c r="AF593" s="133"/>
      <c r="AP593" s="133"/>
      <c r="AZ593" s="133"/>
      <c r="BJ593" s="133"/>
      <c r="BK593" s="133"/>
      <c r="BT593" s="133"/>
      <c r="CD593" s="133"/>
      <c r="CN593" s="133"/>
      <c r="CX593" s="133"/>
      <c r="DH593" s="133"/>
      <c r="DR593" s="133"/>
      <c r="EB593" s="133"/>
      <c r="EL593" s="133"/>
      <c r="EV593" s="133"/>
      <c r="FF593" s="133"/>
      <c r="FP593" s="133"/>
      <c r="FZ593" s="133"/>
      <c r="GJ593" s="133"/>
      <c r="GT593" s="133"/>
      <c r="HD593" s="133"/>
      <c r="HN593" s="133"/>
      <c r="HX593" s="133"/>
      <c r="IH593" s="133"/>
    </row>
    <row xmlns:x14ac="http://schemas.microsoft.com/office/spreadsheetml/2009/9/ac" r="594" s="3" customFormat="true" x14ac:dyDescent="0.25">
      <c r="A594" s="389"/>
      <c r="B594" s="133"/>
      <c r="L594" s="133"/>
      <c r="V594" s="133"/>
      <c r="AF594" s="133"/>
      <c r="AP594" s="133"/>
      <c r="AZ594" s="133"/>
      <c r="BJ594" s="133"/>
      <c r="BK594" s="133"/>
      <c r="BT594" s="133"/>
      <c r="CD594" s="133"/>
      <c r="CN594" s="133"/>
      <c r="CX594" s="133"/>
      <c r="DH594" s="133"/>
      <c r="DR594" s="133"/>
      <c r="EB594" s="133"/>
      <c r="EL594" s="133"/>
      <c r="EV594" s="133"/>
      <c r="FF594" s="133"/>
      <c r="FP594" s="133"/>
      <c r="FZ594" s="133"/>
      <c r="GJ594" s="133"/>
      <c r="GT594" s="133"/>
      <c r="HD594" s="133"/>
      <c r="HN594" s="133"/>
      <c r="HX594" s="133"/>
      <c r="IH594" s="133"/>
    </row>
    <row xmlns:x14ac="http://schemas.microsoft.com/office/spreadsheetml/2009/9/ac" r="595" s="3" customFormat="true" x14ac:dyDescent="0.25">
      <c r="A595" s="389"/>
      <c r="B595" s="133"/>
      <c r="L595" s="133"/>
      <c r="V595" s="133"/>
      <c r="AF595" s="133"/>
      <c r="AP595" s="133"/>
      <c r="AZ595" s="133"/>
      <c r="BJ595" s="133"/>
      <c r="BK595" s="133"/>
      <c r="BT595" s="133"/>
      <c r="CD595" s="133"/>
      <c r="CN595" s="133"/>
      <c r="CX595" s="133"/>
      <c r="DH595" s="133"/>
      <c r="DR595" s="133"/>
      <c r="EB595" s="133"/>
      <c r="EL595" s="133"/>
      <c r="EV595" s="133"/>
      <c r="FF595" s="133"/>
      <c r="FP595" s="133"/>
      <c r="FZ595" s="133"/>
      <c r="GJ595" s="133"/>
      <c r="GT595" s="133"/>
      <c r="HD595" s="133"/>
      <c r="HN595" s="133"/>
      <c r="HX595" s="133"/>
      <c r="IH595" s="133"/>
    </row>
    <row xmlns:x14ac="http://schemas.microsoft.com/office/spreadsheetml/2009/9/ac" r="596" s="3" customFormat="true" x14ac:dyDescent="0.25">
      <c r="A596" s="389"/>
      <c r="B596" s="133"/>
      <c r="L596" s="133"/>
      <c r="V596" s="133"/>
      <c r="AF596" s="133"/>
      <c r="AP596" s="133"/>
      <c r="AZ596" s="133"/>
      <c r="BJ596" s="133"/>
      <c r="BK596" s="133"/>
      <c r="BT596" s="133"/>
      <c r="CD596" s="133"/>
      <c r="CN596" s="133"/>
      <c r="CX596" s="133"/>
      <c r="DH596" s="133"/>
      <c r="DR596" s="133"/>
      <c r="EB596" s="133"/>
      <c r="EL596" s="133"/>
      <c r="EV596" s="133"/>
      <c r="FF596" s="133"/>
      <c r="FP596" s="133"/>
      <c r="FZ596" s="133"/>
      <c r="GJ596" s="133"/>
      <c r="GT596" s="133"/>
      <c r="HD596" s="133"/>
      <c r="HN596" s="133"/>
      <c r="HX596" s="133"/>
      <c r="IH596" s="133"/>
    </row>
    <row xmlns:x14ac="http://schemas.microsoft.com/office/spreadsheetml/2009/9/ac" r="597" s="3" customFormat="true" x14ac:dyDescent="0.25">
      <c r="A597" s="389"/>
      <c r="B597" s="133"/>
      <c r="L597" s="133"/>
      <c r="V597" s="133"/>
      <c r="AF597" s="133"/>
      <c r="AP597" s="133"/>
      <c r="AZ597" s="133"/>
      <c r="BJ597" s="133"/>
      <c r="BK597" s="133"/>
      <c r="BT597" s="133"/>
      <c r="CD597" s="133"/>
      <c r="CN597" s="133"/>
      <c r="CX597" s="133"/>
      <c r="DH597" s="133"/>
      <c r="DR597" s="133"/>
      <c r="EB597" s="133"/>
      <c r="EL597" s="133"/>
      <c r="EV597" s="133"/>
      <c r="FF597" s="133"/>
      <c r="FP597" s="133"/>
      <c r="FZ597" s="133"/>
      <c r="GJ597" s="133"/>
      <c r="GT597" s="133"/>
      <c r="HD597" s="133"/>
      <c r="HN597" s="133"/>
      <c r="HX597" s="133"/>
      <c r="IH597" s="133"/>
    </row>
    <row xmlns:x14ac="http://schemas.microsoft.com/office/spreadsheetml/2009/9/ac" r="598" s="3" customFormat="true" x14ac:dyDescent="0.25">
      <c r="A598" s="389"/>
      <c r="B598" s="133"/>
      <c r="L598" s="133"/>
      <c r="V598" s="133"/>
      <c r="AF598" s="133"/>
      <c r="AP598" s="133"/>
      <c r="AZ598" s="133"/>
      <c r="BJ598" s="133"/>
      <c r="BK598" s="133"/>
      <c r="BT598" s="133"/>
      <c r="CD598" s="133"/>
      <c r="CN598" s="133"/>
      <c r="CX598" s="133"/>
      <c r="DH598" s="133"/>
      <c r="DR598" s="133"/>
      <c r="EB598" s="133"/>
      <c r="EL598" s="133"/>
      <c r="EV598" s="133"/>
      <c r="FF598" s="133"/>
      <c r="FP598" s="133"/>
      <c r="FZ598" s="133"/>
      <c r="GJ598" s="133"/>
      <c r="GT598" s="133"/>
      <c r="HD598" s="133"/>
      <c r="HN598" s="133"/>
      <c r="HX598" s="133"/>
      <c r="IH598" s="133"/>
    </row>
    <row xmlns:x14ac="http://schemas.microsoft.com/office/spreadsheetml/2009/9/ac" r="599" s="3" customFormat="true" x14ac:dyDescent="0.25">
      <c r="A599" s="389"/>
      <c r="B599" s="133"/>
      <c r="L599" s="133"/>
      <c r="V599" s="133"/>
      <c r="AF599" s="133"/>
      <c r="AP599" s="133"/>
      <c r="AZ599" s="133"/>
      <c r="BJ599" s="133"/>
      <c r="BK599" s="133"/>
      <c r="BT599" s="133"/>
      <c r="CD599" s="133"/>
      <c r="CN599" s="133"/>
      <c r="CX599" s="133"/>
      <c r="DH599" s="133"/>
      <c r="DR599" s="133"/>
      <c r="EB599" s="133"/>
      <c r="EL599" s="133"/>
      <c r="EV599" s="133"/>
      <c r="FF599" s="133"/>
      <c r="FP599" s="133"/>
      <c r="FZ599" s="133"/>
      <c r="GJ599" s="133"/>
      <c r="GT599" s="133"/>
      <c r="HD599" s="133"/>
      <c r="HN599" s="133"/>
      <c r="HX599" s="133"/>
      <c r="IH599" s="133"/>
    </row>
    <row xmlns:x14ac="http://schemas.microsoft.com/office/spreadsheetml/2009/9/ac" r="600" s="3" customFormat="true" x14ac:dyDescent="0.25">
      <c r="A600" s="389"/>
      <c r="B600" s="133"/>
      <c r="L600" s="133"/>
      <c r="V600" s="133"/>
      <c r="AF600" s="133"/>
      <c r="AP600" s="133"/>
      <c r="AZ600" s="133"/>
      <c r="BJ600" s="133"/>
      <c r="BK600" s="133"/>
      <c r="BT600" s="133"/>
      <c r="CD600" s="133"/>
      <c r="CN600" s="133"/>
      <c r="CX600" s="133"/>
      <c r="DH600" s="133"/>
      <c r="DR600" s="133"/>
      <c r="EB600" s="133"/>
      <c r="EL600" s="133"/>
      <c r="EV600" s="133"/>
      <c r="FF600" s="133"/>
      <c r="FP600" s="133"/>
      <c r="FZ600" s="133"/>
      <c r="GJ600" s="133"/>
      <c r="GT600" s="133"/>
      <c r="HD600" s="133"/>
      <c r="HN600" s="133"/>
      <c r="HX600" s="133"/>
      <c r="IH600" s="133"/>
    </row>
    <row xmlns:x14ac="http://schemas.microsoft.com/office/spreadsheetml/2009/9/ac" r="601" s="3" customFormat="true" x14ac:dyDescent="0.25">
      <c r="A601" s="389"/>
      <c r="B601" s="133"/>
      <c r="L601" s="133"/>
      <c r="V601" s="133"/>
      <c r="AF601" s="133"/>
      <c r="AP601" s="133"/>
      <c r="AZ601" s="133"/>
      <c r="BJ601" s="133"/>
      <c r="BK601" s="133"/>
      <c r="BT601" s="133"/>
      <c r="CD601" s="133"/>
      <c r="CN601" s="133"/>
      <c r="CX601" s="133"/>
      <c r="DH601" s="133"/>
      <c r="DR601" s="133"/>
      <c r="EB601" s="133"/>
      <c r="EL601" s="133"/>
      <c r="EV601" s="133"/>
      <c r="FF601" s="133"/>
      <c r="FP601" s="133"/>
      <c r="FZ601" s="133"/>
      <c r="GJ601" s="133"/>
      <c r="GT601" s="133"/>
      <c r="HD601" s="133"/>
      <c r="HN601" s="133"/>
      <c r="HX601" s="133"/>
      <c r="IH601" s="133"/>
    </row>
    <row xmlns:x14ac="http://schemas.microsoft.com/office/spreadsheetml/2009/9/ac" r="602" s="3" customFormat="true" x14ac:dyDescent="0.25">
      <c r="A602" s="389"/>
      <c r="B602" s="133"/>
      <c r="L602" s="133"/>
      <c r="V602" s="133"/>
      <c r="AF602" s="133"/>
      <c r="AP602" s="133"/>
      <c r="AZ602" s="133"/>
      <c r="BJ602" s="133"/>
      <c r="BK602" s="133"/>
      <c r="BT602" s="133"/>
      <c r="CD602" s="133"/>
      <c r="CN602" s="133"/>
      <c r="CX602" s="133"/>
      <c r="DH602" s="133"/>
      <c r="DR602" s="133"/>
      <c r="EB602" s="133"/>
      <c r="EL602" s="133"/>
      <c r="EV602" s="133"/>
      <c r="FF602" s="133"/>
      <c r="FP602" s="133"/>
      <c r="FZ602" s="133"/>
      <c r="GJ602" s="133"/>
      <c r="GT602" s="133"/>
      <c r="HD602" s="133"/>
      <c r="HN602" s="133"/>
      <c r="HX602" s="133"/>
      <c r="IH602" s="133"/>
    </row>
    <row xmlns:x14ac="http://schemas.microsoft.com/office/spreadsheetml/2009/9/ac" r="603" s="3" customFormat="true" x14ac:dyDescent="0.25">
      <c r="A603" s="389"/>
      <c r="B603" s="133"/>
      <c r="L603" s="133"/>
      <c r="V603" s="133"/>
      <c r="AF603" s="133"/>
      <c r="AP603" s="133"/>
      <c r="AZ603" s="133"/>
      <c r="BJ603" s="133"/>
      <c r="BK603" s="133"/>
      <c r="BT603" s="133"/>
      <c r="CD603" s="133"/>
      <c r="CN603" s="133"/>
      <c r="CX603" s="133"/>
      <c r="DH603" s="133"/>
      <c r="DR603" s="133"/>
      <c r="EB603" s="133"/>
      <c r="EL603" s="133"/>
      <c r="EV603" s="133"/>
      <c r="FF603" s="133"/>
      <c r="FP603" s="133"/>
      <c r="FZ603" s="133"/>
      <c r="GJ603" s="133"/>
      <c r="GT603" s="133"/>
      <c r="HD603" s="133"/>
      <c r="HN603" s="133"/>
      <c r="HX603" s="133"/>
      <c r="IH603" s="133"/>
    </row>
    <row xmlns:x14ac="http://schemas.microsoft.com/office/spreadsheetml/2009/9/ac" r="604" s="3" customFormat="true" x14ac:dyDescent="0.25">
      <c r="A604" s="389"/>
      <c r="B604" s="133"/>
      <c r="L604" s="133"/>
      <c r="V604" s="133"/>
      <c r="AF604" s="133"/>
      <c r="AP604" s="133"/>
      <c r="AZ604" s="133"/>
      <c r="BJ604" s="133"/>
      <c r="BK604" s="133"/>
      <c r="BT604" s="133"/>
      <c r="CD604" s="133"/>
      <c r="CN604" s="133"/>
      <c r="CX604" s="133"/>
      <c r="DH604" s="133"/>
      <c r="DR604" s="133"/>
      <c r="EB604" s="133"/>
      <c r="EL604" s="133"/>
      <c r="EV604" s="133"/>
      <c r="FF604" s="133"/>
      <c r="FP604" s="133"/>
      <c r="FZ604" s="133"/>
      <c r="GJ604" s="133"/>
      <c r="GT604" s="133"/>
      <c r="HD604" s="133"/>
      <c r="HN604" s="133"/>
      <c r="HX604" s="133"/>
      <c r="IH604" s="133"/>
    </row>
    <row xmlns:x14ac="http://schemas.microsoft.com/office/spreadsheetml/2009/9/ac" r="605" s="3" customFormat="true" x14ac:dyDescent="0.25">
      <c r="A605" s="389"/>
      <c r="B605" s="133"/>
      <c r="L605" s="133"/>
      <c r="V605" s="133"/>
      <c r="AF605" s="133"/>
      <c r="AP605" s="133"/>
      <c r="AZ605" s="133"/>
      <c r="BJ605" s="133"/>
      <c r="BK605" s="133"/>
      <c r="BT605" s="133"/>
      <c r="CD605" s="133"/>
      <c r="CN605" s="133"/>
      <c r="CX605" s="133"/>
      <c r="DH605" s="133"/>
      <c r="DR605" s="133"/>
      <c r="EB605" s="133"/>
      <c r="EL605" s="133"/>
      <c r="EV605" s="133"/>
      <c r="FF605" s="133"/>
      <c r="FP605" s="133"/>
      <c r="FZ605" s="133"/>
      <c r="GJ605" s="133"/>
      <c r="GT605" s="133"/>
      <c r="HD605" s="133"/>
      <c r="HN605" s="133"/>
      <c r="HX605" s="133"/>
      <c r="IH605" s="133"/>
    </row>
    <row xmlns:x14ac="http://schemas.microsoft.com/office/spreadsheetml/2009/9/ac" r="606" s="3" customFormat="true" x14ac:dyDescent="0.25">
      <c r="A606" s="389"/>
      <c r="B606" s="133"/>
      <c r="L606" s="133"/>
      <c r="V606" s="133"/>
      <c r="AF606" s="133"/>
      <c r="AP606" s="133"/>
      <c r="AZ606" s="133"/>
      <c r="BJ606" s="133"/>
      <c r="BK606" s="133"/>
      <c r="BT606" s="133"/>
      <c r="CD606" s="133"/>
      <c r="CN606" s="133"/>
      <c r="CX606" s="133"/>
      <c r="DH606" s="133"/>
      <c r="DR606" s="133"/>
      <c r="EB606" s="133"/>
      <c r="EL606" s="133"/>
      <c r="EV606" s="133"/>
      <c r="FF606" s="133"/>
      <c r="FP606" s="133"/>
      <c r="FZ606" s="133"/>
      <c r="GJ606" s="133"/>
      <c r="GT606" s="133"/>
      <c r="HD606" s="133"/>
      <c r="HN606" s="133"/>
      <c r="HX606" s="133"/>
      <c r="IH606" s="133"/>
    </row>
    <row xmlns:x14ac="http://schemas.microsoft.com/office/spreadsheetml/2009/9/ac" r="607" s="3" customFormat="true" x14ac:dyDescent="0.25">
      <c r="A607" s="389"/>
      <c r="B607" s="133"/>
      <c r="L607" s="133"/>
      <c r="V607" s="133"/>
      <c r="AF607" s="133"/>
      <c r="AP607" s="133"/>
      <c r="AZ607" s="133"/>
      <c r="BJ607" s="133"/>
      <c r="BK607" s="133"/>
      <c r="BT607" s="133"/>
      <c r="CD607" s="133"/>
      <c r="CN607" s="133"/>
      <c r="CX607" s="133"/>
      <c r="DH607" s="133"/>
      <c r="DR607" s="133"/>
      <c r="EB607" s="133"/>
      <c r="EL607" s="133"/>
      <c r="EV607" s="133"/>
      <c r="FF607" s="133"/>
      <c r="FP607" s="133"/>
      <c r="FZ607" s="133"/>
      <c r="GJ607" s="133"/>
      <c r="GT607" s="133"/>
      <c r="HD607" s="133"/>
      <c r="HN607" s="133"/>
      <c r="HX607" s="133"/>
      <c r="IH607" s="133"/>
    </row>
    <row xmlns:x14ac="http://schemas.microsoft.com/office/spreadsheetml/2009/9/ac" r="608" s="3" customFormat="true" x14ac:dyDescent="0.25">
      <c r="A608" s="389"/>
      <c r="B608" s="133"/>
      <c r="L608" s="133"/>
      <c r="V608" s="133"/>
      <c r="AF608" s="133"/>
      <c r="AP608" s="133"/>
      <c r="AZ608" s="133"/>
      <c r="BJ608" s="133"/>
      <c r="BK608" s="133"/>
      <c r="BT608" s="133"/>
      <c r="CD608" s="133"/>
      <c r="CN608" s="133"/>
      <c r="CX608" s="133"/>
      <c r="DH608" s="133"/>
      <c r="DR608" s="133"/>
      <c r="EB608" s="133"/>
      <c r="EL608" s="133"/>
      <c r="EV608" s="133"/>
      <c r="FF608" s="133"/>
      <c r="FP608" s="133"/>
      <c r="FZ608" s="133"/>
      <c r="GJ608" s="133"/>
      <c r="GT608" s="133"/>
      <c r="HD608" s="133"/>
      <c r="HN608" s="133"/>
      <c r="HX608" s="133"/>
      <c r="IH608" s="133"/>
    </row>
    <row xmlns:x14ac="http://schemas.microsoft.com/office/spreadsheetml/2009/9/ac" r="609" s="3" customFormat="true" x14ac:dyDescent="0.25">
      <c r="A609" s="389"/>
      <c r="B609" s="133"/>
      <c r="L609" s="133"/>
      <c r="V609" s="133"/>
      <c r="AF609" s="133"/>
      <c r="AP609" s="133"/>
      <c r="AZ609" s="133"/>
      <c r="BJ609" s="133"/>
      <c r="BK609" s="133"/>
      <c r="BT609" s="133"/>
      <c r="CD609" s="133"/>
      <c r="CN609" s="133"/>
      <c r="CX609" s="133"/>
      <c r="DH609" s="133"/>
      <c r="DR609" s="133"/>
      <c r="EB609" s="133"/>
      <c r="EL609" s="133"/>
      <c r="EV609" s="133"/>
      <c r="FF609" s="133"/>
      <c r="FP609" s="133"/>
      <c r="FZ609" s="133"/>
      <c r="GJ609" s="133"/>
      <c r="GT609" s="133"/>
      <c r="HD609" s="133"/>
      <c r="HN609" s="133"/>
      <c r="HX609" s="133"/>
      <c r="IH609" s="133"/>
    </row>
    <row xmlns:x14ac="http://schemas.microsoft.com/office/spreadsheetml/2009/9/ac" r="610" s="3" customFormat="true" x14ac:dyDescent="0.25">
      <c r="A610" s="389"/>
      <c r="B610" s="133"/>
      <c r="L610" s="133"/>
      <c r="V610" s="133"/>
      <c r="AF610" s="133"/>
      <c r="AP610" s="133"/>
      <c r="AZ610" s="133"/>
      <c r="BJ610" s="133"/>
      <c r="BK610" s="133"/>
      <c r="BT610" s="133"/>
      <c r="CD610" s="133"/>
      <c r="CN610" s="133"/>
      <c r="CX610" s="133"/>
      <c r="DH610" s="133"/>
      <c r="DR610" s="133"/>
      <c r="EB610" s="133"/>
      <c r="EL610" s="133"/>
      <c r="EV610" s="133"/>
      <c r="FF610" s="133"/>
      <c r="FP610" s="133"/>
      <c r="FZ610" s="133"/>
      <c r="GJ610" s="133"/>
      <c r="GT610" s="133"/>
      <c r="HD610" s="133"/>
      <c r="HN610" s="133"/>
      <c r="HX610" s="133"/>
      <c r="IH610" s="133"/>
    </row>
    <row xmlns:x14ac="http://schemas.microsoft.com/office/spreadsheetml/2009/9/ac" r="611" s="3" customFormat="true" x14ac:dyDescent="0.25">
      <c r="A611" s="389"/>
      <c r="B611" s="133"/>
      <c r="L611" s="133"/>
      <c r="V611" s="133"/>
      <c r="AF611" s="133"/>
      <c r="AP611" s="133"/>
      <c r="AZ611" s="133"/>
      <c r="BJ611" s="133"/>
      <c r="BK611" s="133"/>
      <c r="BT611" s="133"/>
      <c r="CD611" s="133"/>
      <c r="CN611" s="133"/>
      <c r="CX611" s="133"/>
      <c r="DH611" s="133"/>
      <c r="DR611" s="133"/>
      <c r="EB611" s="133"/>
      <c r="EL611" s="133"/>
      <c r="EV611" s="133"/>
      <c r="FF611" s="133"/>
      <c r="FP611" s="133"/>
      <c r="FZ611" s="133"/>
      <c r="GJ611" s="133"/>
      <c r="GT611" s="133"/>
      <c r="HD611" s="133"/>
      <c r="HN611" s="133"/>
      <c r="HX611" s="133"/>
      <c r="IH611" s="133"/>
    </row>
    <row xmlns:x14ac="http://schemas.microsoft.com/office/spreadsheetml/2009/9/ac" r="612" s="3" customFormat="true" x14ac:dyDescent="0.25">
      <c r="A612" s="389"/>
      <c r="B612" s="133"/>
      <c r="L612" s="133"/>
      <c r="V612" s="133"/>
      <c r="AF612" s="133"/>
      <c r="AP612" s="133"/>
      <c r="AZ612" s="133"/>
      <c r="BJ612" s="133"/>
      <c r="BK612" s="133"/>
      <c r="BT612" s="133"/>
      <c r="CD612" s="133"/>
      <c r="CN612" s="133"/>
      <c r="CX612" s="133"/>
      <c r="DH612" s="133"/>
      <c r="DR612" s="133"/>
      <c r="EB612" s="133"/>
      <c r="EL612" s="133"/>
      <c r="EV612" s="133"/>
      <c r="FF612" s="133"/>
      <c r="FP612" s="133"/>
      <c r="FZ612" s="133"/>
      <c r="GJ612" s="133"/>
      <c r="GT612" s="133"/>
      <c r="HD612" s="133"/>
      <c r="HN612" s="133"/>
      <c r="HX612" s="133"/>
      <c r="IH612" s="133"/>
    </row>
    <row xmlns:x14ac="http://schemas.microsoft.com/office/spreadsheetml/2009/9/ac" r="613" s="3" customFormat="true" x14ac:dyDescent="0.25">
      <c r="A613" s="389"/>
      <c r="B613" s="133"/>
      <c r="L613" s="133"/>
      <c r="V613" s="133"/>
      <c r="AF613" s="133"/>
      <c r="AP613" s="133"/>
      <c r="AZ613" s="133"/>
      <c r="BJ613" s="133"/>
      <c r="BK613" s="133"/>
      <c r="BT613" s="133"/>
      <c r="CD613" s="133"/>
      <c r="CN613" s="133"/>
      <c r="CX613" s="133"/>
      <c r="DH613" s="133"/>
      <c r="DR613" s="133"/>
      <c r="EB613" s="133"/>
      <c r="EL613" s="133"/>
      <c r="EV613" s="133"/>
      <c r="FF613" s="133"/>
      <c r="FP613" s="133"/>
      <c r="FZ613" s="133"/>
      <c r="GJ613" s="133"/>
      <c r="GT613" s="133"/>
      <c r="HD613" s="133"/>
      <c r="HN613" s="133"/>
      <c r="HX613" s="133"/>
      <c r="IH613" s="133"/>
    </row>
    <row xmlns:x14ac="http://schemas.microsoft.com/office/spreadsheetml/2009/9/ac" r="614" s="3" customFormat="true" x14ac:dyDescent="0.25">
      <c r="A614" s="389"/>
      <c r="B614" s="133"/>
      <c r="L614" s="133"/>
      <c r="V614" s="133"/>
      <c r="AF614" s="133"/>
      <c r="AP614" s="133"/>
      <c r="AZ614" s="133"/>
      <c r="BJ614" s="133"/>
      <c r="BK614" s="133"/>
      <c r="BT614" s="133"/>
      <c r="CD614" s="133"/>
      <c r="CN614" s="133"/>
      <c r="CX614" s="133"/>
      <c r="DH614" s="133"/>
      <c r="DR614" s="133"/>
      <c r="EB614" s="133"/>
      <c r="EL614" s="133"/>
      <c r="EV614" s="133"/>
      <c r="FF614" s="133"/>
      <c r="FP614" s="133"/>
      <c r="FZ614" s="133"/>
      <c r="GJ614" s="133"/>
      <c r="GT614" s="133"/>
      <c r="HD614" s="133"/>
      <c r="HN614" s="133"/>
      <c r="HX614" s="133"/>
      <c r="IH614" s="133"/>
    </row>
    <row xmlns:x14ac="http://schemas.microsoft.com/office/spreadsheetml/2009/9/ac" r="615" s="3" customFormat="true" x14ac:dyDescent="0.25">
      <c r="A615" s="389"/>
      <c r="B615" s="133"/>
      <c r="L615" s="133"/>
      <c r="V615" s="133"/>
      <c r="AF615" s="133"/>
      <c r="AP615" s="133"/>
      <c r="AZ615" s="133"/>
      <c r="BJ615" s="133"/>
      <c r="BK615" s="133"/>
      <c r="BT615" s="133"/>
      <c r="CD615" s="133"/>
      <c r="CN615" s="133"/>
      <c r="CX615" s="133"/>
      <c r="DH615" s="133"/>
      <c r="DR615" s="133"/>
      <c r="EB615" s="133"/>
      <c r="EL615" s="133"/>
      <c r="EV615" s="133"/>
      <c r="FF615" s="133"/>
      <c r="FP615" s="133"/>
      <c r="FZ615" s="133"/>
      <c r="GJ615" s="133"/>
      <c r="GT615" s="133"/>
      <c r="HD615" s="133"/>
      <c r="HN615" s="133"/>
      <c r="HX615" s="133"/>
      <c r="IH615" s="133"/>
    </row>
    <row xmlns:x14ac="http://schemas.microsoft.com/office/spreadsheetml/2009/9/ac" r="616" s="3" customFormat="true" x14ac:dyDescent="0.25">
      <c r="A616" s="389"/>
      <c r="B616" s="133"/>
      <c r="L616" s="133"/>
      <c r="V616" s="133"/>
      <c r="AF616" s="133"/>
      <c r="AP616" s="133"/>
      <c r="AZ616" s="133"/>
      <c r="BJ616" s="133"/>
      <c r="BK616" s="133"/>
      <c r="BT616" s="133"/>
      <c r="CD616" s="133"/>
      <c r="CN616" s="133"/>
      <c r="CX616" s="133"/>
      <c r="DH616" s="133"/>
      <c r="DR616" s="133"/>
      <c r="EB616" s="133"/>
      <c r="EL616" s="133"/>
      <c r="EV616" s="133"/>
      <c r="FF616" s="133"/>
      <c r="FP616" s="133"/>
      <c r="FZ616" s="133"/>
      <c r="GJ616" s="133"/>
      <c r="GT616" s="133"/>
      <c r="HD616" s="133"/>
      <c r="HN616" s="133"/>
      <c r="HX616" s="133"/>
      <c r="IH616" s="133"/>
    </row>
    <row xmlns:x14ac="http://schemas.microsoft.com/office/spreadsheetml/2009/9/ac" r="617" s="3" customFormat="true" x14ac:dyDescent="0.25">
      <c r="A617" s="389"/>
      <c r="B617" s="133"/>
      <c r="L617" s="133"/>
      <c r="V617" s="133"/>
      <c r="AF617" s="133"/>
      <c r="AP617" s="133"/>
      <c r="AZ617" s="133"/>
      <c r="BJ617" s="133"/>
      <c r="BK617" s="133"/>
      <c r="BT617" s="133"/>
      <c r="CD617" s="133"/>
      <c r="CN617" s="133"/>
      <c r="CX617" s="133"/>
      <c r="DH617" s="133"/>
      <c r="DR617" s="133"/>
      <c r="EB617" s="133"/>
      <c r="EL617" s="133"/>
      <c r="EV617" s="133"/>
      <c r="FF617" s="133"/>
      <c r="FP617" s="133"/>
      <c r="FZ617" s="133"/>
      <c r="GJ617" s="133"/>
      <c r="GT617" s="133"/>
      <c r="HD617" s="133"/>
      <c r="HN617" s="133"/>
      <c r="HX617" s="133"/>
      <c r="IH617" s="133"/>
    </row>
    <row xmlns:x14ac="http://schemas.microsoft.com/office/spreadsheetml/2009/9/ac" r="618" s="3" customFormat="true" x14ac:dyDescent="0.25">
      <c r="A618" s="389"/>
      <c r="B618" s="133"/>
      <c r="L618" s="133"/>
      <c r="V618" s="133"/>
      <c r="AF618" s="133"/>
      <c r="AP618" s="133"/>
      <c r="AZ618" s="133"/>
      <c r="BJ618" s="133"/>
      <c r="BK618" s="133"/>
      <c r="BT618" s="133"/>
      <c r="CD618" s="133"/>
      <c r="CN618" s="133"/>
      <c r="CX618" s="133"/>
      <c r="DH618" s="133"/>
      <c r="DR618" s="133"/>
      <c r="EB618" s="133"/>
      <c r="EL618" s="133"/>
      <c r="EV618" s="133"/>
      <c r="FF618" s="133"/>
      <c r="FP618" s="133"/>
      <c r="FZ618" s="133"/>
      <c r="GJ618" s="133"/>
      <c r="GT618" s="133"/>
      <c r="HD618" s="133"/>
      <c r="HN618" s="133"/>
      <c r="HX618" s="133"/>
      <c r="IH618" s="133"/>
    </row>
    <row xmlns:x14ac="http://schemas.microsoft.com/office/spreadsheetml/2009/9/ac" r="619" s="3" customFormat="true" x14ac:dyDescent="0.25">
      <c r="A619" s="389"/>
      <c r="B619" s="133"/>
      <c r="L619" s="133"/>
      <c r="V619" s="133"/>
      <c r="AF619" s="133"/>
      <c r="AP619" s="133"/>
      <c r="AZ619" s="133"/>
      <c r="BJ619" s="133"/>
      <c r="BK619" s="133"/>
      <c r="BT619" s="133"/>
      <c r="CD619" s="133"/>
      <c r="CN619" s="133"/>
      <c r="CX619" s="133"/>
      <c r="DH619" s="133"/>
      <c r="DR619" s="133"/>
      <c r="EB619" s="133"/>
      <c r="EL619" s="133"/>
      <c r="EV619" s="133"/>
      <c r="FF619" s="133"/>
      <c r="FP619" s="133"/>
      <c r="FZ619" s="133"/>
      <c r="GJ619" s="133"/>
      <c r="GT619" s="133"/>
      <c r="HD619" s="133"/>
      <c r="HN619" s="133"/>
      <c r="HX619" s="133"/>
      <c r="IH619" s="133"/>
    </row>
    <row xmlns:x14ac="http://schemas.microsoft.com/office/spreadsheetml/2009/9/ac" r="620" s="3" customFormat="true" x14ac:dyDescent="0.25">
      <c r="A620" s="389"/>
      <c r="B620" s="133"/>
      <c r="L620" s="133"/>
      <c r="V620" s="133"/>
      <c r="AF620" s="133"/>
      <c r="AP620" s="133"/>
      <c r="AZ620" s="133"/>
      <c r="BJ620" s="133"/>
      <c r="BK620" s="133"/>
      <c r="BT620" s="133"/>
      <c r="CD620" s="133"/>
      <c r="CN620" s="133"/>
      <c r="CX620" s="133"/>
      <c r="DH620" s="133"/>
      <c r="DR620" s="133"/>
      <c r="EB620" s="133"/>
      <c r="EL620" s="133"/>
      <c r="EV620" s="133"/>
      <c r="FF620" s="133"/>
      <c r="FP620" s="133"/>
      <c r="FZ620" s="133"/>
      <c r="GJ620" s="133"/>
      <c r="GT620" s="133"/>
      <c r="HD620" s="133"/>
      <c r="HN620" s="133"/>
      <c r="HX620" s="133"/>
      <c r="IH620" s="133"/>
    </row>
    <row xmlns:x14ac="http://schemas.microsoft.com/office/spreadsheetml/2009/9/ac" r="621" s="3" customFormat="true" x14ac:dyDescent="0.25">
      <c r="A621" s="389"/>
      <c r="B621" s="133"/>
      <c r="L621" s="133"/>
      <c r="V621" s="133"/>
      <c r="AF621" s="133"/>
      <c r="AP621" s="133"/>
      <c r="AZ621" s="133"/>
      <c r="BJ621" s="133"/>
      <c r="BK621" s="133"/>
      <c r="BT621" s="133"/>
      <c r="CD621" s="133"/>
      <c r="CN621" s="133"/>
      <c r="CX621" s="133"/>
      <c r="DH621" s="133"/>
      <c r="DR621" s="133"/>
      <c r="EB621" s="133"/>
      <c r="EL621" s="133"/>
      <c r="EV621" s="133"/>
      <c r="FF621" s="133"/>
      <c r="FP621" s="133"/>
      <c r="FZ621" s="133"/>
      <c r="GJ621" s="133"/>
      <c r="GT621" s="133"/>
      <c r="HD621" s="133"/>
      <c r="HN621" s="133"/>
      <c r="HX621" s="133"/>
      <c r="IH621" s="133"/>
    </row>
    <row xmlns:x14ac="http://schemas.microsoft.com/office/spreadsheetml/2009/9/ac" r="622" s="3" customFormat="true" x14ac:dyDescent="0.25">
      <c r="A622" s="389"/>
      <c r="B622" s="133"/>
      <c r="L622" s="133"/>
      <c r="V622" s="133"/>
      <c r="AF622" s="133"/>
      <c r="AP622" s="133"/>
      <c r="AZ622" s="133"/>
      <c r="BJ622" s="133"/>
      <c r="BK622" s="133"/>
      <c r="BT622" s="133"/>
      <c r="CD622" s="133"/>
      <c r="CN622" s="133"/>
      <c r="CX622" s="133"/>
      <c r="DH622" s="133"/>
      <c r="DR622" s="133"/>
      <c r="EB622" s="133"/>
      <c r="EL622" s="133"/>
      <c r="EV622" s="133"/>
      <c r="FF622" s="133"/>
      <c r="FP622" s="133"/>
      <c r="FZ622" s="133"/>
      <c r="GJ622" s="133"/>
      <c r="GT622" s="133"/>
      <c r="HD622" s="133"/>
      <c r="HN622" s="133"/>
      <c r="HX622" s="133"/>
      <c r="IH622" s="133"/>
    </row>
    <row xmlns:x14ac="http://schemas.microsoft.com/office/spreadsheetml/2009/9/ac" r="623" s="3" customFormat="true" x14ac:dyDescent="0.25">
      <c r="A623" s="389"/>
      <c r="B623" s="133"/>
      <c r="L623" s="133"/>
      <c r="V623" s="133"/>
      <c r="AF623" s="133"/>
      <c r="AP623" s="133"/>
      <c r="AZ623" s="133"/>
      <c r="BJ623" s="133"/>
      <c r="BK623" s="133"/>
      <c r="BT623" s="133"/>
      <c r="CD623" s="133"/>
      <c r="CN623" s="133"/>
      <c r="CX623" s="133"/>
      <c r="DH623" s="133"/>
      <c r="DR623" s="133"/>
      <c r="EB623" s="133"/>
      <c r="EL623" s="133"/>
      <c r="EV623" s="133"/>
      <c r="FF623" s="133"/>
      <c r="FP623" s="133"/>
      <c r="FZ623" s="133"/>
      <c r="GJ623" s="133"/>
      <c r="GT623" s="133"/>
      <c r="HD623" s="133"/>
      <c r="HN623" s="133"/>
      <c r="HX623" s="133"/>
      <c r="IH623" s="133"/>
    </row>
    <row xmlns:x14ac="http://schemas.microsoft.com/office/spreadsheetml/2009/9/ac" r="624" s="3" customFormat="true" x14ac:dyDescent="0.25">
      <c r="A624" s="389"/>
      <c r="B624" s="133"/>
      <c r="L624" s="133"/>
      <c r="V624" s="133"/>
      <c r="AF624" s="133"/>
      <c r="AP624" s="133"/>
      <c r="AZ624" s="133"/>
      <c r="BJ624" s="133"/>
      <c r="BK624" s="133"/>
      <c r="BT624" s="133"/>
      <c r="CD624" s="133"/>
      <c r="CN624" s="133"/>
      <c r="CX624" s="133"/>
      <c r="DH624" s="133"/>
      <c r="DR624" s="133"/>
      <c r="EB624" s="133"/>
      <c r="EL624" s="133"/>
      <c r="EV624" s="133"/>
      <c r="FF624" s="133"/>
      <c r="FP624" s="133"/>
      <c r="FZ624" s="133"/>
      <c r="GJ624" s="133"/>
      <c r="GT624" s="133"/>
      <c r="HD624" s="133"/>
      <c r="HN624" s="133"/>
      <c r="HX624" s="133"/>
      <c r="IH624" s="133"/>
    </row>
    <row xmlns:x14ac="http://schemas.microsoft.com/office/spreadsheetml/2009/9/ac" r="625" s="3" customFormat="true" x14ac:dyDescent="0.25">
      <c r="A625" s="389"/>
      <c r="B625" s="133"/>
      <c r="L625" s="133"/>
      <c r="V625" s="133"/>
      <c r="AF625" s="133"/>
      <c r="AP625" s="133"/>
      <c r="AZ625" s="133"/>
      <c r="BJ625" s="133"/>
      <c r="BK625" s="133"/>
      <c r="BT625" s="133"/>
      <c r="CD625" s="133"/>
      <c r="CN625" s="133"/>
      <c r="CX625" s="133"/>
      <c r="DH625" s="133"/>
      <c r="DR625" s="133"/>
      <c r="EB625" s="133"/>
      <c r="EL625" s="133"/>
      <c r="EV625" s="133"/>
      <c r="FF625" s="133"/>
      <c r="FP625" s="133"/>
      <c r="FZ625" s="133"/>
      <c r="GJ625" s="133"/>
      <c r="GT625" s="133"/>
      <c r="HD625" s="133"/>
      <c r="HN625" s="133"/>
      <c r="HX625" s="133"/>
      <c r="IH625" s="133"/>
    </row>
    <row xmlns:x14ac="http://schemas.microsoft.com/office/spreadsheetml/2009/9/ac" r="626" s="3" customFormat="true" x14ac:dyDescent="0.25">
      <c r="A626" s="389"/>
      <c r="B626" s="133"/>
      <c r="L626" s="133"/>
      <c r="V626" s="133"/>
      <c r="AF626" s="133"/>
      <c r="AP626" s="133"/>
      <c r="AZ626" s="133"/>
      <c r="BJ626" s="133"/>
      <c r="BK626" s="133"/>
      <c r="BT626" s="133"/>
      <c r="CD626" s="133"/>
      <c r="CN626" s="133"/>
      <c r="CX626" s="133"/>
      <c r="DH626" s="133"/>
      <c r="DR626" s="133"/>
      <c r="EB626" s="133"/>
      <c r="EL626" s="133"/>
      <c r="EV626" s="133"/>
      <c r="FF626" s="133"/>
      <c r="FP626" s="133"/>
      <c r="FZ626" s="133"/>
      <c r="GJ626" s="133"/>
      <c r="GT626" s="133"/>
      <c r="HD626" s="133"/>
      <c r="HN626" s="133"/>
      <c r="HX626" s="133"/>
      <c r="IH626" s="133"/>
    </row>
    <row xmlns:x14ac="http://schemas.microsoft.com/office/spreadsheetml/2009/9/ac" r="627" s="3" customFormat="true" x14ac:dyDescent="0.25">
      <c r="A627" s="389"/>
      <c r="B627" s="133"/>
      <c r="L627" s="133"/>
      <c r="V627" s="133"/>
      <c r="AF627" s="133"/>
      <c r="AP627" s="133"/>
      <c r="AZ627" s="133"/>
      <c r="BJ627" s="133"/>
      <c r="BK627" s="133"/>
      <c r="BT627" s="133"/>
      <c r="CD627" s="133"/>
      <c r="CN627" s="133"/>
      <c r="CX627" s="133"/>
      <c r="DH627" s="133"/>
      <c r="DR627" s="133"/>
      <c r="EB627" s="133"/>
      <c r="EL627" s="133"/>
      <c r="EV627" s="133"/>
      <c r="FF627" s="133"/>
      <c r="FP627" s="133"/>
      <c r="FZ627" s="133"/>
      <c r="GJ627" s="133"/>
      <c r="GT627" s="133"/>
      <c r="HD627" s="133"/>
      <c r="HN627" s="133"/>
      <c r="HX627" s="133"/>
      <c r="IH627" s="133"/>
    </row>
    <row xmlns:x14ac="http://schemas.microsoft.com/office/spreadsheetml/2009/9/ac" r="628" s="3" customFormat="true" x14ac:dyDescent="0.25">
      <c r="A628" s="389"/>
      <c r="B628" s="133"/>
      <c r="L628" s="133"/>
      <c r="V628" s="133"/>
      <c r="AF628" s="133"/>
      <c r="AP628" s="133"/>
      <c r="AZ628" s="133"/>
      <c r="BJ628" s="133"/>
      <c r="BK628" s="133"/>
      <c r="BT628" s="133"/>
      <c r="CD628" s="133"/>
      <c r="CN628" s="133"/>
      <c r="CX628" s="133"/>
      <c r="DH628" s="133"/>
      <c r="DR628" s="133"/>
      <c r="EB628" s="133"/>
      <c r="EL628" s="133"/>
      <c r="EV628" s="133"/>
      <c r="FF628" s="133"/>
      <c r="FP628" s="133"/>
      <c r="FZ628" s="133"/>
      <c r="GJ628" s="133"/>
      <c r="GT628" s="133"/>
      <c r="HD628" s="133"/>
      <c r="HN628" s="133"/>
      <c r="HX628" s="133"/>
      <c r="IH628" s="133"/>
    </row>
    <row xmlns:x14ac="http://schemas.microsoft.com/office/spreadsheetml/2009/9/ac" r="629" s="3" customFormat="true" x14ac:dyDescent="0.25">
      <c r="A629" s="389"/>
      <c r="B629" s="133"/>
      <c r="L629" s="133"/>
      <c r="V629" s="133"/>
      <c r="AF629" s="133"/>
      <c r="AP629" s="133"/>
      <c r="AZ629" s="133"/>
      <c r="BJ629" s="133"/>
      <c r="BK629" s="133"/>
      <c r="BT629" s="133"/>
      <c r="CD629" s="133"/>
      <c r="CN629" s="133"/>
      <c r="CX629" s="133"/>
      <c r="DH629" s="133"/>
      <c r="DR629" s="133"/>
      <c r="EB629" s="133"/>
      <c r="EL629" s="133"/>
      <c r="EV629" s="133"/>
      <c r="FF629" s="133"/>
      <c r="FP629" s="133"/>
      <c r="FZ629" s="133"/>
      <c r="GJ629" s="133"/>
      <c r="GT629" s="133"/>
      <c r="HD629" s="133"/>
      <c r="HN629" s="133"/>
      <c r="HX629" s="133"/>
      <c r="IH629" s="133"/>
    </row>
    <row xmlns:x14ac="http://schemas.microsoft.com/office/spreadsheetml/2009/9/ac" r="630" s="3" customFormat="true" x14ac:dyDescent="0.25">
      <c r="A630" s="389"/>
      <c r="B630" s="133"/>
      <c r="L630" s="133"/>
      <c r="V630" s="133"/>
      <c r="AF630" s="133"/>
      <c r="AP630" s="133"/>
      <c r="AZ630" s="133"/>
      <c r="BJ630" s="133"/>
      <c r="BK630" s="133"/>
      <c r="BT630" s="133"/>
      <c r="CD630" s="133"/>
      <c r="CN630" s="133"/>
      <c r="CX630" s="133"/>
      <c r="DH630" s="133"/>
      <c r="DR630" s="133"/>
      <c r="EB630" s="133"/>
      <c r="EL630" s="133"/>
      <c r="EV630" s="133"/>
      <c r="FF630" s="133"/>
      <c r="FP630" s="133"/>
      <c r="FZ630" s="133"/>
      <c r="GJ630" s="133"/>
      <c r="GT630" s="133"/>
      <c r="HD630" s="133"/>
      <c r="HN630" s="133"/>
      <c r="HX630" s="133"/>
      <c r="IH630" s="133"/>
    </row>
    <row xmlns:x14ac="http://schemas.microsoft.com/office/spreadsheetml/2009/9/ac" r="631" s="3" customFormat="true" x14ac:dyDescent="0.25">
      <c r="A631" s="389"/>
      <c r="B631" s="133"/>
      <c r="L631" s="133"/>
      <c r="V631" s="133"/>
      <c r="AF631" s="133"/>
      <c r="AP631" s="133"/>
      <c r="AZ631" s="133"/>
      <c r="BJ631" s="133"/>
      <c r="BK631" s="133"/>
      <c r="BT631" s="133"/>
      <c r="CD631" s="133"/>
      <c r="CN631" s="133"/>
      <c r="CX631" s="133"/>
      <c r="DH631" s="133"/>
      <c r="DR631" s="133"/>
      <c r="EB631" s="133"/>
      <c r="EL631" s="133"/>
      <c r="EV631" s="133"/>
      <c r="FF631" s="133"/>
      <c r="FP631" s="133"/>
      <c r="FZ631" s="133"/>
      <c r="GJ631" s="133"/>
      <c r="GT631" s="133"/>
      <c r="HD631" s="133"/>
      <c r="HN631" s="133"/>
      <c r="HX631" s="133"/>
      <c r="IH631" s="133"/>
    </row>
    <row xmlns:x14ac="http://schemas.microsoft.com/office/spreadsheetml/2009/9/ac" r="632" s="3" customFormat="true" x14ac:dyDescent="0.25">
      <c r="A632" s="389"/>
      <c r="B632" s="133"/>
      <c r="L632" s="133"/>
      <c r="V632" s="133"/>
      <c r="AF632" s="133"/>
      <c r="AP632" s="133"/>
      <c r="AZ632" s="133"/>
      <c r="BJ632" s="133"/>
      <c r="BK632" s="133"/>
      <c r="BT632" s="133"/>
      <c r="CD632" s="133"/>
      <c r="CN632" s="133"/>
      <c r="CX632" s="133"/>
      <c r="DH632" s="133"/>
      <c r="DR632" s="133"/>
      <c r="EB632" s="133"/>
      <c r="EL632" s="133"/>
      <c r="EV632" s="133"/>
      <c r="FF632" s="133"/>
      <c r="FP632" s="133"/>
      <c r="FZ632" s="133"/>
      <c r="GJ632" s="133"/>
      <c r="GT632" s="133"/>
      <c r="HD632" s="133"/>
      <c r="HN632" s="133"/>
      <c r="HX632" s="133"/>
      <c r="IH632" s="133"/>
    </row>
    <row xmlns:x14ac="http://schemas.microsoft.com/office/spreadsheetml/2009/9/ac" r="633" s="3" customFormat="true" x14ac:dyDescent="0.25">
      <c r="A633" s="389"/>
      <c r="B633" s="133"/>
      <c r="L633" s="133"/>
      <c r="V633" s="133"/>
      <c r="AF633" s="133"/>
      <c r="AP633" s="133"/>
      <c r="AZ633" s="133"/>
      <c r="BJ633" s="133"/>
      <c r="BK633" s="133"/>
      <c r="BT633" s="133"/>
      <c r="CD633" s="133"/>
      <c r="CN633" s="133"/>
      <c r="CX633" s="133"/>
      <c r="DH633" s="133"/>
      <c r="DR633" s="133"/>
      <c r="EB633" s="133"/>
      <c r="EL633" s="133"/>
      <c r="EV633" s="133"/>
      <c r="FF633" s="133"/>
      <c r="FP633" s="133"/>
      <c r="FZ633" s="133"/>
      <c r="GJ633" s="133"/>
      <c r="GT633" s="133"/>
      <c r="HD633" s="133"/>
      <c r="HN633" s="133"/>
      <c r="HX633" s="133"/>
      <c r="IH633" s="133"/>
    </row>
    <row xmlns:x14ac="http://schemas.microsoft.com/office/spreadsheetml/2009/9/ac" r="634" s="3" customFormat="true" x14ac:dyDescent="0.25">
      <c r="A634" s="389"/>
      <c r="B634" s="133"/>
      <c r="L634" s="133"/>
      <c r="V634" s="133"/>
      <c r="AF634" s="133"/>
      <c r="AP634" s="133"/>
      <c r="AZ634" s="133"/>
      <c r="BJ634" s="133"/>
      <c r="BK634" s="133"/>
      <c r="BT634" s="133"/>
      <c r="CD634" s="133"/>
      <c r="CN634" s="133"/>
      <c r="CX634" s="133"/>
      <c r="DH634" s="133"/>
      <c r="DR634" s="133"/>
      <c r="EB634" s="133"/>
      <c r="EL634" s="133"/>
      <c r="EV634" s="133"/>
      <c r="FF634" s="133"/>
      <c r="FP634" s="133"/>
      <c r="FZ634" s="133"/>
      <c r="GJ634" s="133"/>
      <c r="GT634" s="133"/>
      <c r="HD634" s="133"/>
      <c r="HN634" s="133"/>
      <c r="HX634" s="133"/>
      <c r="IH634" s="133"/>
    </row>
    <row xmlns:x14ac="http://schemas.microsoft.com/office/spreadsheetml/2009/9/ac" r="635" s="3" customFormat="true" x14ac:dyDescent="0.25">
      <c r="A635" s="389"/>
      <c r="B635" s="133"/>
      <c r="L635" s="133"/>
      <c r="V635" s="133"/>
      <c r="AF635" s="133"/>
      <c r="AP635" s="133"/>
      <c r="AZ635" s="133"/>
      <c r="BJ635" s="133"/>
      <c r="BK635" s="133"/>
      <c r="BT635" s="133"/>
      <c r="CD635" s="133"/>
      <c r="CN635" s="133"/>
      <c r="CX635" s="133"/>
      <c r="DH635" s="133"/>
      <c r="DR635" s="133"/>
      <c r="EB635" s="133"/>
      <c r="EL635" s="133"/>
      <c r="EV635" s="133"/>
      <c r="FF635" s="133"/>
      <c r="FP635" s="133"/>
      <c r="FZ635" s="133"/>
      <c r="GJ635" s="133"/>
      <c r="GT635" s="133"/>
      <c r="HD635" s="133"/>
      <c r="HN635" s="133"/>
      <c r="HX635" s="133"/>
      <c r="IH635" s="133"/>
    </row>
    <row xmlns:x14ac="http://schemas.microsoft.com/office/spreadsheetml/2009/9/ac" r="636" s="3" customFormat="true" x14ac:dyDescent="0.25">
      <c r="A636" s="389"/>
      <c r="B636" s="133"/>
      <c r="L636" s="133"/>
      <c r="V636" s="133"/>
      <c r="AF636" s="133"/>
      <c r="AP636" s="133"/>
      <c r="AZ636" s="133"/>
      <c r="BJ636" s="133"/>
      <c r="BK636" s="133"/>
      <c r="BT636" s="133"/>
      <c r="CD636" s="133"/>
      <c r="CN636" s="133"/>
      <c r="CX636" s="133"/>
      <c r="DH636" s="133"/>
      <c r="DR636" s="133"/>
      <c r="EB636" s="133"/>
      <c r="EL636" s="133"/>
      <c r="EV636" s="133"/>
      <c r="FF636" s="133"/>
      <c r="FP636" s="133"/>
      <c r="FZ636" s="133"/>
      <c r="GJ636" s="133"/>
      <c r="GT636" s="133"/>
      <c r="HD636" s="133"/>
      <c r="HN636" s="133"/>
      <c r="HX636" s="133"/>
      <c r="IH636" s="133"/>
    </row>
    <row xmlns:x14ac="http://schemas.microsoft.com/office/spreadsheetml/2009/9/ac" r="637" s="3" customFormat="true" x14ac:dyDescent="0.25">
      <c r="A637" s="389"/>
      <c r="B637" s="133"/>
      <c r="L637" s="133"/>
      <c r="V637" s="133"/>
      <c r="AF637" s="133"/>
      <c r="AP637" s="133"/>
      <c r="AZ637" s="133"/>
      <c r="BJ637" s="133"/>
      <c r="BK637" s="133"/>
      <c r="BT637" s="133"/>
      <c r="CD637" s="133"/>
      <c r="CN637" s="133"/>
      <c r="CX637" s="133"/>
      <c r="DH637" s="133"/>
      <c r="DR637" s="133"/>
      <c r="EB637" s="133"/>
      <c r="EL637" s="133"/>
      <c r="EV637" s="133"/>
      <c r="FF637" s="133"/>
      <c r="FP637" s="133"/>
      <c r="FZ637" s="133"/>
      <c r="GJ637" s="133"/>
      <c r="GT637" s="133"/>
      <c r="HD637" s="133"/>
      <c r="HN637" s="133"/>
      <c r="HX637" s="133"/>
      <c r="IH637" s="133"/>
    </row>
  </sheetData>
  <mergeCells count="11">
    <mergeCell ref="A2:A3"/>
    <mergeCell ref="CO26:CU26"/>
    <mergeCell ref="CE26:CK26"/>
    <mergeCell ref="AQ26:AW26"/>
    <mergeCell ref="BK26:BQ26"/>
    <mergeCell ref="BA26:BG26"/>
    <mergeCell ref="C26:I26"/>
    <mergeCell ref="M26:S26"/>
    <mergeCell ref="W26:AC26"/>
    <mergeCell ref="AG26:AM26"/>
    <mergeCell ref="BU26:CA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s>
  <sheetData>
    <row xmlns:x14ac="http://schemas.microsoft.com/office/spreadsheetml/2009/9/ac" r="1" s="322" customFormat="true" ht="30" customHeight="true" x14ac:dyDescent="0.25">
      <c r="B1" s="338" t="s">
        <v>23</v>
      </c>
      <c r="C1" s="561" t="s">
        <v>239</v>
      </c>
      <c r="D1" s="319" t="s">
        <v>160</v>
      </c>
      <c r="E1" s="319"/>
      <c r="F1" s="319"/>
      <c r="G1" s="319"/>
      <c r="H1" s="319"/>
      <c r="I1" s="337"/>
      <c r="J1" s="320"/>
      <c r="K1" s="321"/>
      <c r="L1" s="338" t="s">
        <v>23</v>
      </c>
      <c r="M1" s="561" t="s">
        <v>240</v>
      </c>
      <c r="N1" s="319" t="s">
        <v>160</v>
      </c>
      <c r="O1" s="319"/>
      <c r="P1" s="319"/>
      <c r="Q1" s="319"/>
      <c r="R1" s="319"/>
      <c r="S1" s="337"/>
      <c r="T1" s="320"/>
      <c r="U1" s="321"/>
      <c r="V1" s="338" t="s">
        <v>23</v>
      </c>
      <c r="W1" s="561" t="s">
        <v>240</v>
      </c>
      <c r="X1" s="319" t="s">
        <v>160</v>
      </c>
      <c r="Y1" s="319"/>
      <c r="Z1" s="319"/>
      <c r="AA1" s="319"/>
      <c r="AB1" s="319"/>
      <c r="AC1" s="337"/>
      <c r="AD1" s="320"/>
      <c r="AE1" s="321"/>
      <c r="AF1" s="338" t="s">
        <v>23</v>
      </c>
      <c r="AG1" s="561" t="s">
        <v>241</v>
      </c>
      <c r="AH1" s="319" t="s">
        <v>160</v>
      </c>
      <c r="AI1" s="319"/>
      <c r="AJ1" s="319"/>
      <c r="AK1" s="319"/>
      <c r="AL1" s="319"/>
      <c r="AM1" s="337"/>
      <c r="AN1" s="320"/>
      <c r="AO1" s="321"/>
      <c r="AP1" s="338" t="s">
        <v>23</v>
      </c>
      <c r="AQ1" s="561" t="s">
        <v>241</v>
      </c>
      <c r="AR1" s="319" t="s">
        <v>160</v>
      </c>
      <c r="AS1" s="319"/>
      <c r="AT1" s="319"/>
      <c r="AU1" s="319"/>
      <c r="AV1" s="319"/>
      <c r="AW1" s="337"/>
      <c r="AX1" s="320"/>
      <c r="AY1" s="321"/>
      <c r="AZ1" s="338" t="s">
        <v>23</v>
      </c>
      <c r="BA1" s="561" t="s">
        <v>242</v>
      </c>
      <c r="BB1" s="319" t="s">
        <v>160</v>
      </c>
      <c r="BC1" s="319"/>
      <c r="BD1" s="319"/>
      <c r="BE1" s="319"/>
      <c r="BF1" s="319"/>
      <c r="BG1" s="337"/>
      <c r="BH1" s="320"/>
      <c r="BI1" s="321"/>
      <c r="BJ1" s="338" t="s">
        <v>23</v>
      </c>
      <c r="BK1" s="561" t="s">
        <v>243</v>
      </c>
      <c r="BL1" s="319" t="s">
        <v>160</v>
      </c>
      <c r="BM1" s="319"/>
      <c r="BN1" s="319"/>
      <c r="BO1" s="319"/>
      <c r="BP1" s="319"/>
      <c r="BQ1" s="337"/>
      <c r="BR1" s="320"/>
      <c r="BS1" s="321"/>
      <c r="BT1" s="338" t="s">
        <v>23</v>
      </c>
      <c r="BU1" s="561" t="s">
        <v>243</v>
      </c>
      <c r="BV1" s="319" t="s">
        <v>160</v>
      </c>
      <c r="BW1" s="319"/>
      <c r="BX1" s="319"/>
      <c r="BY1" s="319"/>
      <c r="BZ1" s="319"/>
      <c r="CA1" s="337"/>
      <c r="CB1" s="320"/>
      <c r="CC1" s="321"/>
      <c r="CD1" s="338" t="s">
        <v>23</v>
      </c>
      <c r="CE1" s="561" t="s">
        <v>244</v>
      </c>
      <c r="CF1" s="319" t="s">
        <v>160</v>
      </c>
      <c r="CG1" s="319"/>
      <c r="CH1" s="319"/>
      <c r="CI1" s="319"/>
      <c r="CJ1" s="319"/>
      <c r="CK1" s="337"/>
      <c r="CL1" s="320"/>
      <c r="CM1" s="321"/>
      <c r="CN1" s="338" t="s">
        <v>23</v>
      </c>
      <c r="CO1" s="561">
        <v>2019</v>
      </c>
      <c r="CP1" s="319" t="s">
        <v>160</v>
      </c>
      <c r="CQ1" s="319"/>
      <c r="CR1" s="319"/>
      <c r="CS1" s="319"/>
      <c r="CT1" s="319"/>
      <c r="CU1" s="337"/>
      <c r="CV1" s="320"/>
      <c r="CW1" s="321"/>
    </row>
    <row xmlns:x14ac="http://schemas.microsoft.com/office/spreadsheetml/2009/9/ac" r="2" s="322" customFormat="true" ht="30" customHeight="true" x14ac:dyDescent="0.25">
      <c r="A2" s="573" t="s">
        <v>265</v>
      </c>
      <c r="B2" s="325" t="s">
        <v>230</v>
      </c>
      <c r="C2" s="269" t="s">
        <v>186</v>
      </c>
      <c r="D2" s="269" t="s">
        <v>161</v>
      </c>
      <c r="E2" s="326"/>
      <c r="F2" s="326"/>
      <c r="G2" s="326"/>
      <c r="H2" s="326"/>
      <c r="I2" s="327"/>
      <c r="J2" s="323" t="s">
        <v>245</v>
      </c>
      <c r="K2" s="369"/>
      <c r="L2" s="325" t="s">
        <v>231</v>
      </c>
      <c r="M2" s="269" t="s">
        <v>187</v>
      </c>
      <c r="N2" s="269" t="s">
        <v>195</v>
      </c>
      <c r="O2" s="326"/>
      <c r="P2" s="326"/>
      <c r="Q2" s="326"/>
      <c r="R2" s="326"/>
      <c r="S2" s="327"/>
      <c r="T2" s="323" t="s">
        <v>245</v>
      </c>
      <c r="U2" s="369"/>
      <c r="V2" s="325" t="s">
        <v>232</v>
      </c>
      <c r="W2" s="269" t="s">
        <v>186</v>
      </c>
      <c r="X2" s="269" t="s">
        <v>161</v>
      </c>
      <c r="Y2" s="326"/>
      <c r="Z2" s="326"/>
      <c r="AA2" s="326"/>
      <c r="AB2" s="326"/>
      <c r="AC2" s="327"/>
      <c r="AD2" s="323" t="s">
        <v>245</v>
      </c>
      <c r="AE2" s="369"/>
      <c r="AF2" s="325" t="s">
        <v>233</v>
      </c>
      <c r="AG2" s="269" t="s">
        <v>186</v>
      </c>
      <c r="AH2" s="269" t="s">
        <v>161</v>
      </c>
      <c r="AI2" s="326"/>
      <c r="AJ2" s="326"/>
      <c r="AK2" s="326"/>
      <c r="AL2" s="326"/>
      <c r="AM2" s="327"/>
      <c r="AN2" s="323" t="s">
        <v>245</v>
      </c>
      <c r="AO2" s="369"/>
      <c r="AP2" s="325" t="s">
        <v>234</v>
      </c>
      <c r="AQ2" s="269" t="s">
        <v>187</v>
      </c>
      <c r="AR2" s="269" t="s">
        <v>193</v>
      </c>
      <c r="AS2" s="326"/>
      <c r="AT2" s="326"/>
      <c r="AU2" s="326"/>
      <c r="AV2" s="326"/>
      <c r="AW2" s="327"/>
      <c r="AX2" s="323" t="s">
        <v>245</v>
      </c>
      <c r="AY2" s="369"/>
      <c r="AZ2" s="325" t="s">
        <v>235</v>
      </c>
      <c r="BA2" s="269" t="s">
        <v>186</v>
      </c>
      <c r="BB2" s="269" t="s">
        <v>161</v>
      </c>
      <c r="BC2" s="326"/>
      <c r="BD2" s="326"/>
      <c r="BE2" s="326"/>
      <c r="BF2" s="326"/>
      <c r="BG2" s="327"/>
      <c r="BH2" s="323" t="s">
        <v>245</v>
      </c>
      <c r="BI2" s="369"/>
      <c r="BJ2" s="325" t="s">
        <v>236</v>
      </c>
      <c r="BK2" s="269" t="s">
        <v>187</v>
      </c>
      <c r="BL2" s="269" t="s">
        <v>169</v>
      </c>
      <c r="BM2" s="326"/>
      <c r="BN2" s="326"/>
      <c r="BO2" s="326"/>
      <c r="BP2" s="326"/>
      <c r="BQ2" s="327"/>
      <c r="BR2" s="323" t="s">
        <v>245</v>
      </c>
      <c r="BS2" s="369"/>
      <c r="BT2" s="325" t="s">
        <v>237</v>
      </c>
      <c r="BU2" s="269" t="s">
        <v>186</v>
      </c>
      <c r="BV2" s="269" t="s">
        <v>161</v>
      </c>
      <c r="BW2" s="326"/>
      <c r="BX2" s="326"/>
      <c r="BY2" s="326"/>
      <c r="BZ2" s="326"/>
      <c r="CA2" s="327"/>
      <c r="CB2" s="323" t="s">
        <v>245</v>
      </c>
      <c r="CC2" s="369"/>
      <c r="CD2" s="325" t="s">
        <v>238</v>
      </c>
      <c r="CE2" s="269" t="s">
        <v>186</v>
      </c>
      <c r="CF2" s="269" t="s">
        <v>161</v>
      </c>
      <c r="CG2" s="326"/>
      <c r="CH2" s="326"/>
      <c r="CI2" s="326"/>
      <c r="CJ2" s="326"/>
      <c r="CK2" s="327"/>
      <c r="CL2" s="323" t="s">
        <v>245</v>
      </c>
      <c r="CM2" s="324"/>
      <c r="CN2" s="325" t="s">
        <v>261</v>
      </c>
      <c r="CO2" s="269" t="s">
        <v>186</v>
      </c>
      <c r="CP2" s="269" t="s">
        <v>161</v>
      </c>
      <c r="CQ2" s="326"/>
      <c r="CR2" s="326"/>
      <c r="CS2" s="326"/>
      <c r="CT2" s="326"/>
      <c r="CU2" s="327"/>
      <c r="CV2" s="323" t="s">
        <v>245</v>
      </c>
      <c r="CW2" s="324"/>
    </row>
    <row xmlns:x14ac="http://schemas.microsoft.com/office/spreadsheetml/2009/9/ac" r="3" s="262" customFormat="true" ht="18" customHeight="true" x14ac:dyDescent="0.25">
      <c r="A3" s="573"/>
      <c r="B3" s="368" t="s">
        <v>178</v>
      </c>
      <c r="C3" s="271" t="s">
        <v>57</v>
      </c>
      <c r="D3" s="272" t="s">
        <v>7</v>
      </c>
      <c r="E3" s="273" t="s">
        <v>1</v>
      </c>
      <c r="F3" s="273" t="s">
        <v>2</v>
      </c>
      <c r="G3" s="273" t="s">
        <v>17</v>
      </c>
      <c r="H3" s="273" t="s">
        <v>18</v>
      </c>
      <c r="I3" s="274" t="s">
        <v>19</v>
      </c>
      <c r="J3" s="260"/>
      <c r="K3" s="275"/>
      <c r="L3" s="368" t="s">
        <v>178</v>
      </c>
      <c r="M3" s="271" t="s">
        <v>57</v>
      </c>
      <c r="N3" s="272" t="s">
        <v>7</v>
      </c>
      <c r="O3" s="273" t="s">
        <v>1</v>
      </c>
      <c r="P3" s="273" t="s">
        <v>2</v>
      </c>
      <c r="Q3" s="273" t="s">
        <v>17</v>
      </c>
      <c r="R3" s="273" t="s">
        <v>18</v>
      </c>
      <c r="S3" s="274" t="s">
        <v>19</v>
      </c>
      <c r="T3" s="260"/>
      <c r="U3" s="275"/>
      <c r="V3" s="368" t="s">
        <v>178</v>
      </c>
      <c r="W3" s="271" t="s">
        <v>57</v>
      </c>
      <c r="X3" s="272" t="s">
        <v>7</v>
      </c>
      <c r="Y3" s="273" t="s">
        <v>1</v>
      </c>
      <c r="Z3" s="273" t="s">
        <v>2</v>
      </c>
      <c r="AA3" s="273" t="s">
        <v>17</v>
      </c>
      <c r="AB3" s="273" t="s">
        <v>18</v>
      </c>
      <c r="AC3" s="274" t="s">
        <v>19</v>
      </c>
      <c r="AD3" s="260"/>
      <c r="AE3" s="275"/>
      <c r="AF3" s="368" t="s">
        <v>178</v>
      </c>
      <c r="AG3" s="271" t="s">
        <v>57</v>
      </c>
      <c r="AH3" s="272" t="s">
        <v>7</v>
      </c>
      <c r="AI3" s="273" t="s">
        <v>1</v>
      </c>
      <c r="AJ3" s="273" t="s">
        <v>2</v>
      </c>
      <c r="AK3" s="273" t="s">
        <v>17</v>
      </c>
      <c r="AL3" s="273" t="s">
        <v>18</v>
      </c>
      <c r="AM3" s="274" t="s">
        <v>19</v>
      </c>
      <c r="AN3" s="260"/>
      <c r="AO3" s="275"/>
      <c r="AP3" s="368" t="s">
        <v>178</v>
      </c>
      <c r="AQ3" s="271" t="s">
        <v>57</v>
      </c>
      <c r="AR3" s="272" t="s">
        <v>7</v>
      </c>
      <c r="AS3" s="273" t="s">
        <v>1</v>
      </c>
      <c r="AT3" s="273" t="s">
        <v>2</v>
      </c>
      <c r="AU3" s="273" t="s">
        <v>17</v>
      </c>
      <c r="AV3" s="273" t="s">
        <v>18</v>
      </c>
      <c r="AW3" s="274" t="s">
        <v>19</v>
      </c>
      <c r="AX3" s="260"/>
      <c r="AY3" s="275"/>
      <c r="AZ3" s="368" t="s">
        <v>178</v>
      </c>
      <c r="BA3" s="271" t="s">
        <v>57</v>
      </c>
      <c r="BB3" s="272" t="s">
        <v>7</v>
      </c>
      <c r="BC3" s="273" t="s">
        <v>1</v>
      </c>
      <c r="BD3" s="273" t="s">
        <v>2</v>
      </c>
      <c r="BE3" s="273" t="s">
        <v>17</v>
      </c>
      <c r="BF3" s="273" t="s">
        <v>18</v>
      </c>
      <c r="BG3" s="274" t="s">
        <v>19</v>
      </c>
      <c r="BH3" s="260"/>
      <c r="BI3" s="275"/>
      <c r="BJ3" s="368" t="s">
        <v>178</v>
      </c>
      <c r="BK3" s="271" t="s">
        <v>57</v>
      </c>
      <c r="BL3" s="272" t="s">
        <v>7</v>
      </c>
      <c r="BM3" s="273" t="s">
        <v>1</v>
      </c>
      <c r="BN3" s="273" t="s">
        <v>2</v>
      </c>
      <c r="BO3" s="273" t="s">
        <v>17</v>
      </c>
      <c r="BP3" s="273" t="s">
        <v>18</v>
      </c>
      <c r="BQ3" s="274" t="s">
        <v>19</v>
      </c>
      <c r="BR3" s="260"/>
      <c r="BS3" s="275"/>
      <c r="BT3" s="368" t="s">
        <v>178</v>
      </c>
      <c r="BU3" s="271" t="s">
        <v>57</v>
      </c>
      <c r="BV3" s="272" t="s">
        <v>7</v>
      </c>
      <c r="BW3" s="273" t="s">
        <v>1</v>
      </c>
      <c r="BX3" s="273" t="s">
        <v>2</v>
      </c>
      <c r="BY3" s="273" t="s">
        <v>17</v>
      </c>
      <c r="BZ3" s="273" t="s">
        <v>18</v>
      </c>
      <c r="CA3" s="274" t="s">
        <v>19</v>
      </c>
      <c r="CB3" s="260"/>
      <c r="CC3" s="275"/>
      <c r="CD3" s="368" t="s">
        <v>178</v>
      </c>
      <c r="CE3" s="271" t="s">
        <v>57</v>
      </c>
      <c r="CF3" s="272" t="s">
        <v>7</v>
      </c>
      <c r="CG3" s="273" t="s">
        <v>1</v>
      </c>
      <c r="CH3" s="273" t="s">
        <v>2</v>
      </c>
      <c r="CI3" s="273" t="s">
        <v>17</v>
      </c>
      <c r="CJ3" s="273" t="s">
        <v>18</v>
      </c>
      <c r="CK3" s="274" t="s">
        <v>19</v>
      </c>
      <c r="CL3" s="260"/>
      <c r="CM3" s="275"/>
      <c r="CN3" s="368" t="s">
        <v>178</v>
      </c>
      <c r="CO3" s="271" t="s">
        <v>57</v>
      </c>
      <c r="CP3" s="272" t="s">
        <v>7</v>
      </c>
      <c r="CQ3" s="273" t="s">
        <v>1</v>
      </c>
      <c r="CR3" s="273" t="s">
        <v>2</v>
      </c>
      <c r="CS3" s="273" t="s">
        <v>17</v>
      </c>
      <c r="CT3" s="273" t="s">
        <v>18</v>
      </c>
      <c r="CU3" s="274" t="s">
        <v>19</v>
      </c>
      <c r="CV3" s="260"/>
      <c r="CW3" s="275"/>
      <c r="CX3" s="261"/>
      <c r="DH3" s="261"/>
      <c r="DR3" s="261"/>
      <c r="EB3" s="261"/>
      <c r="EL3" s="261"/>
      <c r="EV3" s="261"/>
      <c r="FF3" s="261"/>
      <c r="FP3" s="261"/>
      <c r="FZ3" s="261"/>
      <c r="GJ3" s="261"/>
      <c r="GT3" s="261"/>
      <c r="HD3" s="261"/>
      <c r="HN3" s="261"/>
      <c r="HX3" s="261"/>
      <c r="IH3" s="261"/>
    </row>
    <row xmlns:x14ac="http://schemas.microsoft.com/office/spreadsheetml/2009/9/ac" r="4" s="4" customFormat="true" x14ac:dyDescent="0.25">
      <c r="A4" s="392" t="str">
        <f>IF(ISBLANK('Data Summary'!A6),"",'Data Summary'!A6)</f>
        <v>MRT_2012_UIS</v>
      </c>
      <c r="B4" s="126"/>
      <c r="C4" s="15" t="s">
        <v>3</v>
      </c>
      <c r="D4" s="9">
        <f t="shared" ref="D4:I4" si="0">IF(COUNTA(D14)=0,"",D14)</f>
        <v>77</v>
      </c>
      <c r="E4" s="9" t="str">
        <f t="shared" si="0"/>
        <v/>
      </c>
      <c r="F4" s="9" t="str">
        <f t="shared" si="0"/>
        <v/>
      </c>
      <c r="G4" s="9" t="str">
        <f t="shared" si="0"/>
        <v/>
      </c>
      <c r="H4" s="9">
        <f t="shared" si="0"/>
        <v>77</v>
      </c>
      <c r="I4" s="29" t="str">
        <f t="shared" si="0"/>
        <v/>
      </c>
      <c r="J4" s="24"/>
      <c r="K4" s="17"/>
      <c r="L4" s="126"/>
      <c r="M4" s="15" t="s">
        <v>3</v>
      </c>
      <c r="N4" s="9">
        <f t="shared" ref="N4:S4" si="1">IF(COUNTA(N14)=0,"",N14)</f>
        <v>64</v>
      </c>
      <c r="O4" s="9" t="str">
        <f t="shared" si="1"/>
        <v/>
      </c>
      <c r="P4" s="9" t="str">
        <f t="shared" si="1"/>
        <v/>
      </c>
      <c r="Q4" s="9" t="str">
        <f t="shared" si="1"/>
        <v/>
      </c>
      <c r="R4" s="9">
        <f t="shared" si="1"/>
        <v>64</v>
      </c>
      <c r="S4" s="29" t="str">
        <f t="shared" si="1"/>
        <v/>
      </c>
      <c r="T4" s="24"/>
      <c r="U4" s="17"/>
      <c r="V4" s="126"/>
      <c r="W4" s="15" t="s">
        <v>3</v>
      </c>
      <c r="X4" s="9" t="str">
        <f t="shared" ref="X4:AC4" si="2">IF(COUNTA(X14)=0,"",X14)</f>
        <v/>
      </c>
      <c r="Y4" s="9" t="str">
        <f t="shared" si="2"/>
        <v/>
      </c>
      <c r="Z4" s="9" t="str">
        <f t="shared" si="2"/>
        <v/>
      </c>
      <c r="AA4" s="9" t="str">
        <f t="shared" si="2"/>
        <v/>
      </c>
      <c r="AB4" s="9" t="str">
        <f t="shared" si="2"/>
        <v/>
      </c>
      <c r="AC4" s="29" t="str">
        <f t="shared" si="2"/>
        <v/>
      </c>
      <c r="AD4" s="24"/>
      <c r="AE4" s="17"/>
      <c r="AF4" s="126"/>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6"/>
      <c r="AQ4" s="15" t="s">
        <v>3</v>
      </c>
      <c r="AR4" s="7">
        <f t="shared" ref="AR4:AW4" si="4">IF(COUNTA(AR14)=0,"",AR14)</f>
        <v>56.866518141311275</v>
      </c>
      <c r="AS4" s="7" t="str">
        <f t="shared" si="4"/>
        <v/>
      </c>
      <c r="AT4" s="7" t="str">
        <f t="shared" si="4"/>
        <v/>
      </c>
      <c r="AU4" s="7" t="str">
        <f t="shared" si="4"/>
        <v/>
      </c>
      <c r="AV4" s="7">
        <f t="shared" si="4"/>
        <v>55.7</v>
      </c>
      <c r="AW4" s="29">
        <f t="shared" si="4"/>
        <v>65.900000000000006</v>
      </c>
      <c r="AX4" s="24"/>
      <c r="AY4" s="17"/>
      <c r="AZ4" s="126"/>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6"/>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6"/>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6"/>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6"/>
      <c r="CO4" s="15" t="s">
        <v>3</v>
      </c>
      <c r="CP4" s="9" t="str">
        <f t="shared" ref="CP4:CU4" si="9">IF(COUNTA(CP14)=0,"",CP14)</f>
        <v/>
      </c>
      <c r="CQ4" s="9" t="str">
        <f t="shared" si="9"/>
        <v/>
      </c>
      <c r="CR4" s="9" t="str">
        <f t="shared" si="9"/>
        <v/>
      </c>
      <c r="CS4" s="9" t="str">
        <f t="shared" si="9"/>
        <v/>
      </c>
      <c r="CT4" s="9" t="str">
        <f t="shared" si="9"/>
        <v/>
      </c>
      <c r="CU4" s="29" t="str">
        <f t="shared" si="9"/>
        <v/>
      </c>
      <c r="CV4" s="24"/>
      <c r="CW4" s="17"/>
      <c r="CX4" s="135"/>
      <c r="DH4" s="135"/>
      <c r="DR4" s="135"/>
      <c r="EB4" s="135"/>
      <c r="EL4" s="135"/>
      <c r="EV4" s="135"/>
      <c r="FF4" s="135"/>
      <c r="FP4" s="135"/>
      <c r="FZ4" s="135"/>
      <c r="GJ4" s="135"/>
      <c r="GT4" s="135"/>
      <c r="HD4" s="135"/>
      <c r="HN4" s="135"/>
      <c r="HX4" s="135"/>
      <c r="IH4" s="135"/>
    </row>
    <row xmlns:x14ac="http://schemas.microsoft.com/office/spreadsheetml/2009/9/ac" r="5" s="4" customFormat="true" x14ac:dyDescent="0.25">
      <c r="A5" s="392" t="str">
        <f ca="true">IF(ISBLANK('Data Summary'!A7),"",'Data Summary'!A7)</f>
        <v>MRT_2014_EMIS</v>
      </c>
      <c r="B5" s="12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6"/>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6"/>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6"/>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6"/>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6"/>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6"/>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35"/>
      <c r="DH5" s="135"/>
      <c r="DR5" s="135"/>
      <c r="EB5" s="135"/>
      <c r="EL5" s="135"/>
      <c r="EV5" s="135"/>
      <c r="FF5" s="135"/>
      <c r="FP5" s="135"/>
      <c r="FZ5" s="135"/>
      <c r="GJ5" s="135"/>
      <c r="GT5" s="135"/>
      <c r="HD5" s="135"/>
      <c r="HN5" s="135"/>
      <c r="HX5" s="135"/>
      <c r="IH5" s="135"/>
    </row>
    <row xmlns:x14ac="http://schemas.microsoft.com/office/spreadsheetml/2009/9/ac" r="6" s="4" customFormat="true" x14ac:dyDescent="0.25">
      <c r="A6" s="392" t="str">
        <f ca="true">IF(ISBLANK('Data Summary'!A8),"",'Data Summary'!A8)</f>
        <v>MRT_2014_UIS</v>
      </c>
      <c r="B6" s="126"/>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6"/>
      <c r="M6" s="15" t="s">
        <v>20</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6"/>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6"/>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6"/>
      <c r="AQ6" s="15" t="s">
        <v>20</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6"/>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6"/>
      <c r="BK6" s="15" t="s">
        <v>20</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6"/>
      <c r="BU6" s="15" t="s">
        <v>20</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6"/>
      <c r="CE6" s="15" t="s">
        <v>20</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6"/>
      <c r="CO6" s="15" t="s">
        <v>20</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35"/>
      <c r="DH6" s="135"/>
      <c r="DR6" s="135"/>
      <c r="EB6" s="135"/>
      <c r="EL6" s="135"/>
      <c r="EV6" s="135"/>
      <c r="FF6" s="135"/>
      <c r="FP6" s="135"/>
      <c r="FZ6" s="135"/>
      <c r="GJ6" s="135"/>
      <c r="GT6" s="135"/>
      <c r="HD6" s="135"/>
      <c r="HN6" s="135"/>
      <c r="HX6" s="135"/>
      <c r="IH6" s="135"/>
    </row>
    <row xmlns:x14ac="http://schemas.microsoft.com/office/spreadsheetml/2009/9/ac" r="7" s="4" customFormat="true" x14ac:dyDescent="0.25">
      <c r="A7" s="392" t="str">
        <f ca="true">IF(ISBLANK('Data Summary'!A9),"",'Data Summary'!A9)</f>
        <v>MRT_2015_UIS</v>
      </c>
      <c r="B7" s="126"/>
      <c r="C7" s="46" t="s">
        <v>54</v>
      </c>
      <c r="D7" s="45"/>
      <c r="E7" s="19"/>
      <c r="F7" s="19"/>
      <c r="G7" s="19"/>
      <c r="H7" s="19"/>
      <c r="I7" s="78"/>
      <c r="J7" s="24"/>
      <c r="K7" s="17"/>
      <c r="L7" s="126"/>
      <c r="M7" s="46" t="s">
        <v>54</v>
      </c>
      <c r="N7" s="19"/>
      <c r="O7" s="19"/>
      <c r="P7" s="19"/>
      <c r="Q7" s="19"/>
      <c r="R7" s="19"/>
      <c r="S7" s="78"/>
      <c r="T7" s="24"/>
      <c r="U7" s="17"/>
      <c r="V7" s="126"/>
      <c r="W7" s="46" t="s">
        <v>54</v>
      </c>
      <c r="X7" s="19"/>
      <c r="Y7" s="19"/>
      <c r="Z7" s="19"/>
      <c r="AA7" s="19"/>
      <c r="AB7" s="19"/>
      <c r="AC7" s="78"/>
      <c r="AD7" s="24"/>
      <c r="AE7" s="17"/>
      <c r="AF7" s="126"/>
      <c r="AG7" s="46" t="s">
        <v>54</v>
      </c>
      <c r="AH7" s="19"/>
      <c r="AI7" s="19"/>
      <c r="AJ7" s="19"/>
      <c r="AK7" s="19"/>
      <c r="AL7" s="19"/>
      <c r="AM7" s="78"/>
      <c r="AN7" s="24"/>
      <c r="AO7" s="17"/>
      <c r="AP7" s="126"/>
      <c r="AQ7" s="46" t="s">
        <v>54</v>
      </c>
      <c r="AR7" s="19"/>
      <c r="AS7" s="19"/>
      <c r="AT7" s="19"/>
      <c r="AU7" s="19"/>
      <c r="AV7" s="19"/>
      <c r="AW7" s="78"/>
      <c r="AX7" s="24"/>
      <c r="AY7" s="17"/>
      <c r="AZ7" s="126"/>
      <c r="BA7" s="46" t="s">
        <v>54</v>
      </c>
      <c r="BB7" s="19"/>
      <c r="BC7" s="19"/>
      <c r="BD7" s="19"/>
      <c r="BE7" s="19"/>
      <c r="BF7" s="19"/>
      <c r="BG7" s="78"/>
      <c r="BH7" s="24"/>
      <c r="BI7" s="17"/>
      <c r="BJ7" s="126"/>
      <c r="BK7" s="46" t="s">
        <v>54</v>
      </c>
      <c r="BL7" s="19"/>
      <c r="BM7" s="19"/>
      <c r="BN7" s="19"/>
      <c r="BO7" s="19"/>
      <c r="BP7" s="19"/>
      <c r="BQ7" s="78"/>
      <c r="BR7" s="24"/>
      <c r="BS7" s="17"/>
      <c r="BT7" s="126"/>
      <c r="BU7" s="46" t="s">
        <v>54</v>
      </c>
      <c r="BV7" s="19"/>
      <c r="BW7" s="19"/>
      <c r="BX7" s="19"/>
      <c r="BY7" s="19"/>
      <c r="BZ7" s="19"/>
      <c r="CA7" s="78"/>
      <c r="CB7" s="24"/>
      <c r="CC7" s="17"/>
      <c r="CD7" s="126"/>
      <c r="CE7" s="46" t="s">
        <v>54</v>
      </c>
      <c r="CF7" s="19"/>
      <c r="CG7" s="19"/>
      <c r="CH7" s="19"/>
      <c r="CI7" s="19"/>
      <c r="CJ7" s="19"/>
      <c r="CK7" s="78"/>
      <c r="CL7" s="24"/>
      <c r="CM7" s="17"/>
      <c r="CN7" s="126"/>
      <c r="CO7" s="46" t="s">
        <v>54</v>
      </c>
      <c r="CP7" s="19"/>
      <c r="CQ7" s="19"/>
      <c r="CR7" s="19"/>
      <c r="CS7" s="19"/>
      <c r="CT7" s="19"/>
      <c r="CU7" s="78"/>
      <c r="CV7" s="24"/>
      <c r="CW7" s="17"/>
      <c r="CX7" s="135"/>
      <c r="DH7" s="135"/>
      <c r="DR7" s="135"/>
      <c r="EB7" s="135"/>
      <c r="EL7" s="135"/>
      <c r="EV7" s="135"/>
      <c r="FF7" s="135"/>
      <c r="FP7" s="135"/>
      <c r="FZ7" s="135"/>
      <c r="GJ7" s="135"/>
      <c r="GT7" s="135"/>
      <c r="HD7" s="135"/>
      <c r="HN7" s="135"/>
      <c r="HX7" s="135"/>
      <c r="IH7" s="135"/>
    </row>
    <row xmlns:x14ac="http://schemas.microsoft.com/office/spreadsheetml/2009/9/ac" r="8" s="4" customFormat="true" x14ac:dyDescent="0.25">
      <c r="A8" s="392" t="str">
        <f ca="true">IF(ISBLANK('Data Summary'!A10),"",'Data Summary'!A10)</f>
        <v>MRT_2015_EMIS</v>
      </c>
      <c r="B8" s="126" t="s">
        <v>59</v>
      </c>
      <c r="C8" s="46" t="s">
        <v>59</v>
      </c>
      <c r="D8" s="45">
        <f>H8</f>
        <v>12.8</v>
      </c>
      <c r="E8" s="19"/>
      <c r="F8" s="19"/>
      <c r="G8" s="19"/>
      <c r="H8" s="19">
        <v>12.8</v>
      </c>
      <c r="I8" s="78"/>
      <c r="J8" s="24"/>
      <c r="K8" s="17"/>
      <c r="L8" s="126"/>
      <c r="M8" s="46" t="s">
        <v>59</v>
      </c>
      <c r="N8" s="19"/>
      <c r="O8" s="19"/>
      <c r="P8" s="19"/>
      <c r="Q8" s="19"/>
      <c r="R8" s="19"/>
      <c r="S8" s="78"/>
      <c r="T8" s="24"/>
      <c r="U8" s="17"/>
      <c r="V8" s="126"/>
      <c r="W8" s="46" t="s">
        <v>59</v>
      </c>
      <c r="X8" s="19"/>
      <c r="Y8" s="19"/>
      <c r="Z8" s="19"/>
      <c r="AA8" s="19"/>
      <c r="AB8" s="19"/>
      <c r="AC8" s="78"/>
      <c r="AD8" s="24"/>
      <c r="AE8" s="17"/>
      <c r="AF8" s="126"/>
      <c r="AG8" s="46" t="s">
        <v>59</v>
      </c>
      <c r="AH8" s="19"/>
      <c r="AI8" s="19"/>
      <c r="AJ8" s="19"/>
      <c r="AK8" s="19"/>
      <c r="AL8" s="19"/>
      <c r="AM8" s="78"/>
      <c r="AN8" s="24"/>
      <c r="AO8" s="17"/>
      <c r="AP8" s="126"/>
      <c r="AQ8" s="46" t="s">
        <v>59</v>
      </c>
      <c r="AR8" s="19"/>
      <c r="AS8" s="19"/>
      <c r="AT8" s="19"/>
      <c r="AU8" s="19"/>
      <c r="AV8" s="19"/>
      <c r="AW8" s="78">
        <v>26.7</v>
      </c>
      <c r="AX8" s="24"/>
      <c r="AY8" s="17"/>
      <c r="AZ8" s="126"/>
      <c r="BA8" s="46" t="s">
        <v>59</v>
      </c>
      <c r="BB8" s="19"/>
      <c r="BC8" s="19"/>
      <c r="BD8" s="19"/>
      <c r="BE8" s="19"/>
      <c r="BF8" s="19"/>
      <c r="BG8" s="78"/>
      <c r="BH8" s="24"/>
      <c r="BI8" s="17"/>
      <c r="BJ8" s="126"/>
      <c r="BK8" s="46" t="s">
        <v>59</v>
      </c>
      <c r="BL8" s="19"/>
      <c r="BM8" s="19"/>
      <c r="BN8" s="19"/>
      <c r="BO8" s="19"/>
      <c r="BP8" s="19"/>
      <c r="BQ8" s="78"/>
      <c r="BR8" s="24"/>
      <c r="BS8" s="17"/>
      <c r="BT8" s="126"/>
      <c r="BU8" s="46" t="s">
        <v>59</v>
      </c>
      <c r="BV8" s="19"/>
      <c r="BW8" s="19"/>
      <c r="BX8" s="19"/>
      <c r="BY8" s="19"/>
      <c r="BZ8" s="19"/>
      <c r="CA8" s="78"/>
      <c r="CB8" s="24"/>
      <c r="CC8" s="17"/>
      <c r="CD8" s="126"/>
      <c r="CE8" s="46" t="s">
        <v>59</v>
      </c>
      <c r="CF8" s="19"/>
      <c r="CG8" s="19"/>
      <c r="CH8" s="19"/>
      <c r="CI8" s="19"/>
      <c r="CJ8" s="19"/>
      <c r="CK8" s="78"/>
      <c r="CL8" s="24"/>
      <c r="CM8" s="17"/>
      <c r="CN8" s="126"/>
      <c r="CO8" s="46" t="s">
        <v>59</v>
      </c>
      <c r="CP8" s="19"/>
      <c r="CQ8" s="19"/>
      <c r="CR8" s="19"/>
      <c r="CS8" s="19"/>
      <c r="CT8" s="19"/>
      <c r="CU8" s="78"/>
      <c r="CV8" s="24"/>
      <c r="CW8" s="17"/>
      <c r="CX8" s="135"/>
      <c r="DH8" s="135"/>
      <c r="DR8" s="135"/>
      <c r="EB8" s="135"/>
      <c r="EL8" s="135"/>
      <c r="EV8" s="135"/>
      <c r="FF8" s="135"/>
      <c r="FP8" s="135"/>
      <c r="FZ8" s="135"/>
      <c r="GJ8" s="135"/>
      <c r="GT8" s="135"/>
      <c r="HD8" s="135"/>
      <c r="HN8" s="135"/>
      <c r="HX8" s="135"/>
      <c r="IH8" s="135"/>
    </row>
    <row xmlns:x14ac="http://schemas.microsoft.com/office/spreadsheetml/2009/9/ac" r="9" s="4" customFormat="true" x14ac:dyDescent="0.25">
      <c r="A9" s="392" t="str">
        <f ca="true">IF(ISBLANK('Data Summary'!A11),"",'Data Summary'!A11)</f>
        <v>MRT_2016_UIS</v>
      </c>
      <c r="B9" s="126"/>
      <c r="C9" s="46" t="s">
        <v>110</v>
      </c>
      <c r="D9" s="19"/>
      <c r="E9" s="19"/>
      <c r="F9" s="19"/>
      <c r="G9" s="19"/>
      <c r="H9" s="19"/>
      <c r="I9" s="78"/>
      <c r="J9" s="24"/>
      <c r="K9" s="17"/>
      <c r="L9" s="126"/>
      <c r="M9" s="46" t="s">
        <v>110</v>
      </c>
      <c r="N9" s="19"/>
      <c r="O9" s="19"/>
      <c r="P9" s="19"/>
      <c r="Q9" s="19"/>
      <c r="R9" s="19"/>
      <c r="S9" s="78"/>
      <c r="T9" s="24"/>
      <c r="U9" s="17"/>
      <c r="V9" s="126"/>
      <c r="W9" s="46" t="s">
        <v>110</v>
      </c>
      <c r="X9" s="19"/>
      <c r="Y9" s="19"/>
      <c r="Z9" s="19"/>
      <c r="AA9" s="19"/>
      <c r="AB9" s="19"/>
      <c r="AC9" s="78"/>
      <c r="AD9" s="24"/>
      <c r="AE9" s="17"/>
      <c r="AF9" s="126"/>
      <c r="AG9" s="46" t="s">
        <v>110</v>
      </c>
      <c r="AH9" s="19"/>
      <c r="AI9" s="19"/>
      <c r="AJ9" s="19"/>
      <c r="AK9" s="19"/>
      <c r="AL9" s="19"/>
      <c r="AM9" s="78"/>
      <c r="AN9" s="24"/>
      <c r="AO9" s="17"/>
      <c r="AP9" s="126"/>
      <c r="AQ9" s="46" t="s">
        <v>110</v>
      </c>
      <c r="AR9" s="19"/>
      <c r="AS9" s="19"/>
      <c r="AT9" s="19"/>
      <c r="AU9" s="19"/>
      <c r="AV9" s="19"/>
      <c r="AW9" s="78"/>
      <c r="AX9" s="24"/>
      <c r="AY9" s="17"/>
      <c r="AZ9" s="126"/>
      <c r="BA9" s="46" t="s">
        <v>110</v>
      </c>
      <c r="BB9" s="19"/>
      <c r="BC9" s="19"/>
      <c r="BD9" s="19"/>
      <c r="BE9" s="19"/>
      <c r="BF9" s="19"/>
      <c r="BG9" s="78"/>
      <c r="BH9" s="24"/>
      <c r="BI9" s="17"/>
      <c r="BJ9" s="126"/>
      <c r="BK9" s="46" t="s">
        <v>110</v>
      </c>
      <c r="BL9" s="19"/>
      <c r="BM9" s="19"/>
      <c r="BN9" s="19"/>
      <c r="BO9" s="19"/>
      <c r="BP9" s="19"/>
      <c r="BQ9" s="78"/>
      <c r="BR9" s="24"/>
      <c r="BS9" s="17"/>
      <c r="BT9" s="126"/>
      <c r="BU9" s="46" t="s">
        <v>110</v>
      </c>
      <c r="BV9" s="19"/>
      <c r="BW9" s="19"/>
      <c r="BX9" s="19"/>
      <c r="BY9" s="19"/>
      <c r="BZ9" s="19"/>
      <c r="CA9" s="78"/>
      <c r="CB9" s="24"/>
      <c r="CC9" s="17"/>
      <c r="CD9" s="126"/>
      <c r="CE9" s="46" t="s">
        <v>110</v>
      </c>
      <c r="CF9" s="19"/>
      <c r="CG9" s="19"/>
      <c r="CH9" s="19"/>
      <c r="CI9" s="19"/>
      <c r="CJ9" s="19"/>
      <c r="CK9" s="78"/>
      <c r="CL9" s="24"/>
      <c r="CM9" s="17"/>
      <c r="CN9" s="126"/>
      <c r="CO9" s="46" t="s">
        <v>110</v>
      </c>
      <c r="CP9" s="19"/>
      <c r="CQ9" s="19"/>
      <c r="CR9" s="19"/>
      <c r="CS9" s="19"/>
      <c r="CT9" s="19"/>
      <c r="CU9" s="78"/>
      <c r="CV9" s="24"/>
      <c r="CW9" s="17"/>
      <c r="CX9" s="135"/>
      <c r="DH9" s="135"/>
      <c r="DR9" s="135"/>
      <c r="EB9" s="135"/>
      <c r="EL9" s="135"/>
      <c r="EV9" s="135"/>
      <c r="FF9" s="135"/>
      <c r="FP9" s="135"/>
      <c r="FZ9" s="135"/>
      <c r="GJ9" s="135"/>
      <c r="GT9" s="135"/>
      <c r="HD9" s="135"/>
      <c r="HN9" s="135"/>
      <c r="HX9" s="135"/>
      <c r="IH9" s="135"/>
    </row>
    <row xmlns:x14ac="http://schemas.microsoft.com/office/spreadsheetml/2009/9/ac" r="10" s="4" customFormat="true" x14ac:dyDescent="0.25">
      <c r="A10" s="392" t="str">
        <f ca="true">IF(ISBLANK('Data Summary'!A12),"",'Data Summary'!A12)</f>
        <v>MRT_2017_EMIS</v>
      </c>
      <c r="B10" s="126"/>
      <c r="C10" s="65" t="s">
        <v>22</v>
      </c>
      <c r="D10" s="79"/>
      <c r="E10" s="19"/>
      <c r="F10" s="19"/>
      <c r="G10" s="19"/>
      <c r="H10" s="7"/>
      <c r="I10" s="26"/>
      <c r="J10" s="24"/>
      <c r="K10" s="17"/>
      <c r="L10" s="126"/>
      <c r="M10" s="65" t="s">
        <v>22</v>
      </c>
      <c r="N10" s="79"/>
      <c r="O10" s="19"/>
      <c r="P10" s="19"/>
      <c r="Q10" s="19"/>
      <c r="R10" s="19"/>
      <c r="S10" s="78"/>
      <c r="T10" s="24"/>
      <c r="U10" s="17"/>
      <c r="V10" s="126"/>
      <c r="W10" s="65" t="s">
        <v>22</v>
      </c>
      <c r="X10" s="79"/>
      <c r="Y10" s="19"/>
      <c r="Z10" s="19"/>
      <c r="AA10" s="19"/>
      <c r="AB10" s="19"/>
      <c r="AC10" s="78"/>
      <c r="AD10" s="24"/>
      <c r="AE10" s="17"/>
      <c r="AF10" s="126"/>
      <c r="AG10" s="65" t="s">
        <v>22</v>
      </c>
      <c r="AH10" s="79"/>
      <c r="AI10" s="19"/>
      <c r="AJ10" s="19"/>
      <c r="AK10" s="19"/>
      <c r="AL10" s="19"/>
      <c r="AM10" s="78"/>
      <c r="AN10" s="24"/>
      <c r="AO10" s="17"/>
      <c r="AP10" s="126"/>
      <c r="AQ10" s="65" t="s">
        <v>22</v>
      </c>
      <c r="AR10" s="79"/>
      <c r="AS10" s="19"/>
      <c r="AT10" s="19"/>
      <c r="AU10" s="19"/>
      <c r="AV10" s="19"/>
      <c r="AW10" s="78"/>
      <c r="AX10" s="24"/>
      <c r="AY10" s="17"/>
      <c r="AZ10" s="126"/>
      <c r="BA10" s="65" t="s">
        <v>22</v>
      </c>
      <c r="BB10" s="79"/>
      <c r="BC10" s="19"/>
      <c r="BD10" s="19"/>
      <c r="BE10" s="19"/>
      <c r="BF10" s="19"/>
      <c r="BG10" s="78"/>
      <c r="BH10" s="24"/>
      <c r="BI10" s="17"/>
      <c r="BJ10" s="126"/>
      <c r="BK10" s="65" t="s">
        <v>22</v>
      </c>
      <c r="BL10" s="79"/>
      <c r="BM10" s="19"/>
      <c r="BN10" s="19"/>
      <c r="BO10" s="19"/>
      <c r="BP10" s="19"/>
      <c r="BQ10" s="78"/>
      <c r="BR10" s="24"/>
      <c r="BS10" s="17"/>
      <c r="BT10" s="126"/>
      <c r="BU10" s="65" t="s">
        <v>22</v>
      </c>
      <c r="BV10" s="79"/>
      <c r="BW10" s="19"/>
      <c r="BX10" s="19"/>
      <c r="BY10" s="19"/>
      <c r="BZ10" s="19"/>
      <c r="CA10" s="78"/>
      <c r="CB10" s="24"/>
      <c r="CC10" s="17"/>
      <c r="CD10" s="126"/>
      <c r="CE10" s="65" t="s">
        <v>22</v>
      </c>
      <c r="CF10" s="79"/>
      <c r="CG10" s="19"/>
      <c r="CH10" s="19"/>
      <c r="CI10" s="19"/>
      <c r="CJ10" s="19"/>
      <c r="CK10" s="78"/>
      <c r="CL10" s="24"/>
      <c r="CM10" s="17"/>
      <c r="CN10" s="126"/>
      <c r="CO10" s="65" t="s">
        <v>22</v>
      </c>
      <c r="CP10" s="79"/>
      <c r="CQ10" s="19"/>
      <c r="CR10" s="19"/>
      <c r="CS10" s="19"/>
      <c r="CT10" s="19"/>
      <c r="CU10" s="78"/>
      <c r="CV10" s="24"/>
      <c r="CW10" s="17"/>
      <c r="CX10" s="135"/>
      <c r="DH10" s="135"/>
      <c r="DR10" s="135"/>
      <c r="EB10" s="135"/>
      <c r="EL10" s="135"/>
      <c r="EV10" s="135"/>
      <c r="FF10" s="135"/>
      <c r="FP10" s="135"/>
      <c r="FZ10" s="135"/>
      <c r="GJ10" s="135"/>
      <c r="GT10" s="135"/>
      <c r="HD10" s="135"/>
      <c r="HN10" s="135"/>
      <c r="HX10" s="135"/>
      <c r="IH10" s="135"/>
    </row>
    <row xmlns:x14ac="http://schemas.microsoft.com/office/spreadsheetml/2009/9/ac" r="11" s="4" customFormat="true" x14ac:dyDescent="0.25">
      <c r="A11" s="392" t="str">
        <f ca="true">IF(ISBLANK('Data Summary'!A13),"",'Data Summary'!A13)</f>
        <v>MRT_2017_UIS</v>
      </c>
      <c r="B11" s="126"/>
      <c r="C11" s="65" t="s">
        <v>30</v>
      </c>
      <c r="D11" s="19"/>
      <c r="E11" s="7"/>
      <c r="F11" s="7"/>
      <c r="G11" s="7"/>
      <c r="H11" s="7"/>
      <c r="I11" s="26"/>
      <c r="J11" s="24"/>
      <c r="K11" s="17"/>
      <c r="L11" s="126"/>
      <c r="M11" s="65" t="s">
        <v>30</v>
      </c>
      <c r="N11" s="19"/>
      <c r="O11" s="7"/>
      <c r="P11" s="7"/>
      <c r="Q11" s="7"/>
      <c r="R11" s="7"/>
      <c r="S11" s="26"/>
      <c r="T11" s="24"/>
      <c r="U11" s="17"/>
      <c r="V11" s="126"/>
      <c r="W11" s="65" t="s">
        <v>30</v>
      </c>
      <c r="X11" s="19"/>
      <c r="Y11" s="7"/>
      <c r="Z11" s="7"/>
      <c r="AA11" s="7"/>
      <c r="AB11" s="7"/>
      <c r="AC11" s="26"/>
      <c r="AD11" s="24"/>
      <c r="AE11" s="17"/>
      <c r="AF11" s="126"/>
      <c r="AG11" s="65" t="s">
        <v>30</v>
      </c>
      <c r="AH11" s="19"/>
      <c r="AI11" s="7"/>
      <c r="AJ11" s="7"/>
      <c r="AK11" s="7"/>
      <c r="AL11" s="7"/>
      <c r="AM11" s="26"/>
      <c r="AN11" s="24"/>
      <c r="AO11" s="17"/>
      <c r="AP11" s="126"/>
      <c r="AQ11" s="65" t="s">
        <v>30</v>
      </c>
      <c r="AR11" s="19"/>
      <c r="AS11" s="7"/>
      <c r="AT11" s="7"/>
      <c r="AU11" s="7"/>
      <c r="AV11" s="7"/>
      <c r="AW11" s="26"/>
      <c r="AX11" s="24"/>
      <c r="AY11" s="17"/>
      <c r="AZ11" s="126"/>
      <c r="BA11" s="65" t="s">
        <v>30</v>
      </c>
      <c r="BB11" s="19"/>
      <c r="BC11" s="7"/>
      <c r="BD11" s="7"/>
      <c r="BE11" s="7"/>
      <c r="BF11" s="7"/>
      <c r="BG11" s="26"/>
      <c r="BH11" s="24"/>
      <c r="BI11" s="17"/>
      <c r="BJ11" s="126"/>
      <c r="BK11" s="65" t="s">
        <v>30</v>
      </c>
      <c r="BL11" s="19"/>
      <c r="BM11" s="7"/>
      <c r="BN11" s="7"/>
      <c r="BO11" s="7"/>
      <c r="BP11" s="7"/>
      <c r="BQ11" s="26"/>
      <c r="BR11" s="24"/>
      <c r="BS11" s="17"/>
      <c r="BT11" s="126"/>
      <c r="BU11" s="65" t="s">
        <v>30</v>
      </c>
      <c r="BV11" s="19"/>
      <c r="BW11" s="7"/>
      <c r="BX11" s="7"/>
      <c r="BY11" s="7"/>
      <c r="BZ11" s="7"/>
      <c r="CA11" s="26"/>
      <c r="CB11" s="24"/>
      <c r="CC11" s="17"/>
      <c r="CD11" s="126"/>
      <c r="CE11" s="65" t="s">
        <v>30</v>
      </c>
      <c r="CF11" s="19"/>
      <c r="CG11" s="7"/>
      <c r="CH11" s="7"/>
      <c r="CI11" s="7"/>
      <c r="CJ11" s="7"/>
      <c r="CK11" s="26"/>
      <c r="CL11" s="24"/>
      <c r="CM11" s="17"/>
      <c r="CN11" s="126"/>
      <c r="CO11" s="65" t="s">
        <v>30</v>
      </c>
      <c r="CP11" s="19"/>
      <c r="CQ11" s="7"/>
      <c r="CR11" s="7"/>
      <c r="CS11" s="7"/>
      <c r="CT11" s="7"/>
      <c r="CU11" s="26"/>
      <c r="CV11" s="24"/>
      <c r="CW11" s="17"/>
      <c r="CX11" s="135"/>
      <c r="DH11" s="135"/>
      <c r="DR11" s="135"/>
      <c r="EB11" s="135"/>
      <c r="EL11" s="135"/>
      <c r="EV11" s="135"/>
      <c r="FF11" s="135"/>
      <c r="FP11" s="135"/>
      <c r="FZ11" s="135"/>
      <c r="GJ11" s="135"/>
      <c r="GT11" s="135"/>
      <c r="HD11" s="135"/>
      <c r="HN11" s="135"/>
      <c r="HX11" s="135"/>
      <c r="IH11" s="135"/>
    </row>
    <row xmlns:x14ac="http://schemas.microsoft.com/office/spreadsheetml/2009/9/ac" r="12" s="1" customFormat="true" ht="15.75" customHeight="true" x14ac:dyDescent="0.2">
      <c r="A12" s="392" t="str">
        <f ca="true">IF(ISBLANK('Data Summary'!A14),"",'Data Summary'!A14)</f>
        <v>MRT_2018_UIS</v>
      </c>
      <c r="B12" s="126"/>
      <c r="C12" s="65" t="s">
        <v>180</v>
      </c>
      <c r="D12" s="19"/>
      <c r="E12" s="19"/>
      <c r="F12" s="19"/>
      <c r="G12" s="19"/>
      <c r="H12" s="19"/>
      <c r="I12" s="78"/>
      <c r="J12" s="24"/>
      <c r="K12" s="17"/>
      <c r="L12" s="126"/>
      <c r="M12" s="65" t="s">
        <v>180</v>
      </c>
      <c r="N12" s="19"/>
      <c r="O12" s="19"/>
      <c r="P12" s="19"/>
      <c r="Q12" s="19"/>
      <c r="R12" s="19"/>
      <c r="S12" s="78"/>
      <c r="T12" s="24"/>
      <c r="U12" s="17"/>
      <c r="V12" s="126"/>
      <c r="W12" s="65" t="s">
        <v>180</v>
      </c>
      <c r="X12" s="19"/>
      <c r="Y12" s="19"/>
      <c r="Z12" s="19"/>
      <c r="AA12" s="19"/>
      <c r="AB12" s="19"/>
      <c r="AC12" s="78"/>
      <c r="AD12" s="24"/>
      <c r="AE12" s="17"/>
      <c r="AF12" s="126"/>
      <c r="AG12" s="65" t="s">
        <v>180</v>
      </c>
      <c r="AH12" s="19"/>
      <c r="AI12" s="19"/>
      <c r="AJ12" s="19"/>
      <c r="AK12" s="19"/>
      <c r="AL12" s="19"/>
      <c r="AM12" s="78"/>
      <c r="AN12" s="24"/>
      <c r="AO12" s="17"/>
      <c r="AP12" s="126"/>
      <c r="AQ12" s="65" t="s">
        <v>180</v>
      </c>
      <c r="AR12" s="19"/>
      <c r="AS12" s="19"/>
      <c r="AT12" s="19"/>
      <c r="AU12" s="19"/>
      <c r="AV12" s="19"/>
      <c r="AW12" s="78"/>
      <c r="AX12" s="24"/>
      <c r="AY12" s="17"/>
      <c r="AZ12" s="126" t="s">
        <v>189</v>
      </c>
      <c r="BA12" s="65" t="s">
        <v>180</v>
      </c>
      <c r="BB12" s="19">
        <f>SUMPRODUCT(BF12:BG12,$BP34:$BQ34)/SUM($BP34:$BQ34)</f>
        <v>26.629663153544119</v>
      </c>
      <c r="BC12" s="19"/>
      <c r="BD12" s="19"/>
      <c r="BE12" s="19"/>
      <c r="BF12" s="19">
        <v>26.74</v>
      </c>
      <c r="BG12" s="78">
        <v>25.8</v>
      </c>
      <c r="BH12" s="24"/>
      <c r="BI12" s="17"/>
      <c r="BJ12" s="126"/>
      <c r="BK12" s="65" t="s">
        <v>180</v>
      </c>
      <c r="BL12" s="19"/>
      <c r="BM12" s="19"/>
      <c r="BN12" s="19"/>
      <c r="BO12" s="19"/>
      <c r="BP12" s="19"/>
      <c r="BQ12" s="78"/>
      <c r="BR12" s="24"/>
      <c r="BS12" s="17"/>
      <c r="BT12" s="126" t="s">
        <v>189</v>
      </c>
      <c r="BU12" s="65" t="s">
        <v>180</v>
      </c>
      <c r="BV12" s="19"/>
      <c r="BW12" s="19"/>
      <c r="BX12" s="19"/>
      <c r="BY12" s="19"/>
      <c r="BZ12" s="19"/>
      <c r="CA12" s="78">
        <v>33.085042406030865</v>
      </c>
      <c r="CB12" s="24"/>
      <c r="CC12" s="17"/>
      <c r="CD12" s="126" t="s">
        <v>189</v>
      </c>
      <c r="CE12" s="65" t="s">
        <v>180</v>
      </c>
      <c r="CF12" s="19">
        <v>37.921722834970396</v>
      </c>
      <c r="CG12" s="19"/>
      <c r="CH12" s="19"/>
      <c r="CI12" s="19"/>
      <c r="CJ12" s="19"/>
      <c r="CK12" s="78">
        <v>37.921722834970396</v>
      </c>
      <c r="CL12" s="24"/>
      <c r="CM12" s="17"/>
      <c r="CN12" s="126" t="s">
        <v>189</v>
      </c>
      <c r="CO12" s="65" t="s">
        <v>180</v>
      </c>
      <c r="CP12" s="19">
        <v>27.516110000000001</v>
      </c>
      <c r="CQ12" s="19"/>
      <c r="CR12" s="19"/>
      <c r="CS12" s="19"/>
      <c r="CT12" s="19">
        <v>27.516110000000001</v>
      </c>
      <c r="CU12" s="78"/>
      <c r="CV12" s="24"/>
      <c r="CW12" s="17"/>
      <c r="CX12" s="136"/>
      <c r="DH12" s="136"/>
      <c r="DR12" s="136"/>
      <c r="EB12" s="136"/>
      <c r="EL12" s="136"/>
      <c r="EV12" s="136"/>
      <c r="FF12" s="136"/>
      <c r="FP12" s="136"/>
      <c r="FZ12" s="136"/>
      <c r="GJ12" s="136"/>
      <c r="GT12" s="136"/>
      <c r="HD12" s="136"/>
      <c r="HN12" s="136"/>
      <c r="HX12" s="136"/>
      <c r="IH12" s="136"/>
    </row>
    <row xmlns:x14ac="http://schemas.microsoft.com/office/spreadsheetml/2009/9/ac" r="13" s="281" customFormat="true" ht="18" customHeight="true" x14ac:dyDescent="0.25">
      <c r="A13" s="392" t="str">
        <f ca="true">IF(ISBLANK('Data Summary'!A15),"",'Data Summary'!A15)</f>
        <v>MRT_2019_UIS</v>
      </c>
      <c r="B13" s="270" t="s">
        <v>58</v>
      </c>
      <c r="C13" s="276" t="s">
        <v>28</v>
      </c>
      <c r="D13" s="277"/>
      <c r="E13" s="277"/>
      <c r="F13" s="277"/>
      <c r="G13" s="278"/>
      <c r="H13" s="278"/>
      <c r="I13" s="279"/>
      <c r="J13" s="260"/>
      <c r="K13" s="275"/>
      <c r="L13" s="270" t="s">
        <v>58</v>
      </c>
      <c r="M13" s="276" t="s">
        <v>28</v>
      </c>
      <c r="N13" s="277"/>
      <c r="O13" s="277"/>
      <c r="P13" s="277"/>
      <c r="Q13" s="278"/>
      <c r="R13" s="278"/>
      <c r="S13" s="279"/>
      <c r="T13" s="260"/>
      <c r="U13" s="275"/>
      <c r="V13" s="270" t="s">
        <v>58</v>
      </c>
      <c r="W13" s="276" t="s">
        <v>28</v>
      </c>
      <c r="X13" s="277"/>
      <c r="Y13" s="277"/>
      <c r="Z13" s="277"/>
      <c r="AA13" s="278"/>
      <c r="AB13" s="278"/>
      <c r="AC13" s="279"/>
      <c r="AD13" s="260"/>
      <c r="AE13" s="275"/>
      <c r="AF13" s="270" t="s">
        <v>58</v>
      </c>
      <c r="AG13" s="276" t="s">
        <v>28</v>
      </c>
      <c r="AH13" s="277"/>
      <c r="AI13" s="277"/>
      <c r="AJ13" s="277"/>
      <c r="AK13" s="278"/>
      <c r="AL13" s="278"/>
      <c r="AM13" s="279"/>
      <c r="AN13" s="260"/>
      <c r="AO13" s="275"/>
      <c r="AP13" s="270" t="s">
        <v>58</v>
      </c>
      <c r="AQ13" s="276" t="s">
        <v>28</v>
      </c>
      <c r="AR13" s="277"/>
      <c r="AS13" s="277"/>
      <c r="AT13" s="277"/>
      <c r="AU13" s="278"/>
      <c r="AV13" s="278"/>
      <c r="AW13" s="279"/>
      <c r="AX13" s="260"/>
      <c r="AY13" s="275"/>
      <c r="AZ13" s="270" t="s">
        <v>58</v>
      </c>
      <c r="BA13" s="276" t="s">
        <v>28</v>
      </c>
      <c r="BB13" s="277"/>
      <c r="BC13" s="277"/>
      <c r="BD13" s="277"/>
      <c r="BE13" s="278"/>
      <c r="BF13" s="278"/>
      <c r="BG13" s="279"/>
      <c r="BH13" s="260"/>
      <c r="BI13" s="275"/>
      <c r="BJ13" s="270" t="s">
        <v>58</v>
      </c>
      <c r="BK13" s="276" t="s">
        <v>28</v>
      </c>
      <c r="BL13" s="277"/>
      <c r="BM13" s="277"/>
      <c r="BN13" s="277"/>
      <c r="BO13" s="278"/>
      <c r="BP13" s="278"/>
      <c r="BQ13" s="279"/>
      <c r="BR13" s="260"/>
      <c r="BS13" s="275"/>
      <c r="BT13" s="270" t="s">
        <v>58</v>
      </c>
      <c r="BU13" s="276" t="s">
        <v>28</v>
      </c>
      <c r="BV13" s="277"/>
      <c r="BW13" s="277"/>
      <c r="BX13" s="277"/>
      <c r="BY13" s="278"/>
      <c r="BZ13" s="278"/>
      <c r="CA13" s="279"/>
      <c r="CB13" s="260"/>
      <c r="CC13" s="275"/>
      <c r="CD13" s="270" t="s">
        <v>58</v>
      </c>
      <c r="CE13" s="276" t="s">
        <v>28</v>
      </c>
      <c r="CF13" s="277"/>
      <c r="CG13" s="277"/>
      <c r="CH13" s="277"/>
      <c r="CI13" s="278"/>
      <c r="CJ13" s="278"/>
      <c r="CK13" s="279"/>
      <c r="CL13" s="260"/>
      <c r="CM13" s="275"/>
      <c r="CN13" s="270" t="s">
        <v>58</v>
      </c>
      <c r="CO13" s="276" t="s">
        <v>28</v>
      </c>
      <c r="CP13" s="277"/>
      <c r="CQ13" s="277"/>
      <c r="CR13" s="277"/>
      <c r="CS13" s="278"/>
      <c r="CT13" s="278"/>
      <c r="CU13" s="279"/>
      <c r="CV13" s="260"/>
      <c r="CW13" s="275"/>
      <c r="CX13" s="280"/>
      <c r="DH13" s="280"/>
      <c r="DR13" s="280"/>
      <c r="EB13" s="280"/>
      <c r="EL13" s="280"/>
      <c r="EV13" s="280"/>
      <c r="FF13" s="280"/>
      <c r="FP13" s="280"/>
      <c r="FZ13" s="280"/>
      <c r="GJ13" s="280"/>
      <c r="GT13" s="280"/>
      <c r="HD13" s="280"/>
      <c r="HN13" s="280"/>
      <c r="HX13" s="280"/>
      <c r="IH13" s="280"/>
    </row>
    <row xmlns:x14ac="http://schemas.microsoft.com/office/spreadsheetml/2009/9/ac" r="14" x14ac:dyDescent="0.25">
      <c r="A14" s="393" t="str">
        <f ca="true">IF(ISBLANK('Data Summary'!A16),"",'Data Summary'!A16)</f>
        <v/>
      </c>
      <c r="B14" s="127" t="s">
        <v>31</v>
      </c>
      <c r="C14" s="20">
        <v>0</v>
      </c>
      <c r="D14" s="79">
        <f>H14</f>
        <v>77</v>
      </c>
      <c r="E14" s="45"/>
      <c r="F14" s="45"/>
      <c r="G14" s="7"/>
      <c r="H14" s="7">
        <f>100-23</f>
        <v>77</v>
      </c>
      <c r="I14" s="26"/>
      <c r="J14" s="11"/>
      <c r="K14" s="16"/>
      <c r="L14" s="127" t="s">
        <v>31</v>
      </c>
      <c r="M14" s="20">
        <v>0</v>
      </c>
      <c r="N14" s="79">
        <f>R14</f>
        <v>64</v>
      </c>
      <c r="O14" s="45"/>
      <c r="P14" s="45"/>
      <c r="Q14" s="7"/>
      <c r="R14" s="7">
        <f>100-36</f>
        <v>64</v>
      </c>
      <c r="S14" s="26"/>
      <c r="T14" s="11"/>
      <c r="U14" s="16"/>
      <c r="V14" s="127" t="s">
        <v>31</v>
      </c>
      <c r="W14" s="20">
        <v>0</v>
      </c>
      <c r="X14" s="79"/>
      <c r="Y14" s="45"/>
      <c r="Z14" s="45"/>
      <c r="AA14" s="7"/>
      <c r="AB14" s="7"/>
      <c r="AC14" s="26"/>
      <c r="AD14" s="11"/>
      <c r="AE14" s="16"/>
      <c r="AF14" s="127" t="s">
        <v>31</v>
      </c>
      <c r="AG14" s="20">
        <v>0</v>
      </c>
      <c r="AH14" s="79"/>
      <c r="AI14" s="45"/>
      <c r="AJ14" s="45"/>
      <c r="AK14" s="7"/>
      <c r="AL14" s="7"/>
      <c r="AM14" s="26"/>
      <c r="AN14" s="11"/>
      <c r="AO14" s="16"/>
      <c r="AP14" s="127" t="s">
        <v>31</v>
      </c>
      <c r="AQ14" s="20">
        <v>0</v>
      </c>
      <c r="AR14" s="79">
        <f>SUMPRODUCT(AV14:AW14,AV34:AW34)/SUM(AV34:AW34)</f>
        <v>56.866518141311275</v>
      </c>
      <c r="AS14" s="45"/>
      <c r="AT14" s="45"/>
      <c r="AU14" s="7"/>
      <c r="AV14" s="7">
        <f>100-44.3</f>
        <v>55.7</v>
      </c>
      <c r="AW14" s="26">
        <f>100-34.1</f>
        <v>65.900000000000006</v>
      </c>
      <c r="AX14" s="11"/>
      <c r="AY14" s="16"/>
      <c r="AZ14" s="127" t="s">
        <v>31</v>
      </c>
      <c r="BA14" s="20">
        <v>0</v>
      </c>
      <c r="BB14" s="79"/>
      <c r="BC14" s="45"/>
      <c r="BD14" s="45"/>
      <c r="BE14" s="7"/>
      <c r="BF14" s="7"/>
      <c r="BG14" s="26"/>
      <c r="BH14" s="11"/>
      <c r="BI14" s="16"/>
      <c r="BJ14" s="127" t="s">
        <v>31</v>
      </c>
      <c r="BK14" s="20">
        <v>0</v>
      </c>
      <c r="BL14" s="79"/>
      <c r="BM14" s="45"/>
      <c r="BN14" s="45"/>
      <c r="BO14" s="7"/>
      <c r="BP14" s="7"/>
      <c r="BQ14" s="26"/>
      <c r="BR14" s="11"/>
      <c r="BS14" s="16"/>
      <c r="BT14" s="127" t="s">
        <v>31</v>
      </c>
      <c r="BU14" s="20">
        <v>0</v>
      </c>
      <c r="BV14" s="79"/>
      <c r="BW14" s="45"/>
      <c r="BX14" s="45"/>
      <c r="BY14" s="7"/>
      <c r="BZ14" s="7"/>
      <c r="CA14" s="26"/>
      <c r="CB14" s="11"/>
      <c r="CC14" s="16"/>
      <c r="CD14" s="127" t="s">
        <v>31</v>
      </c>
      <c r="CE14" s="20">
        <v>0</v>
      </c>
      <c r="CF14" s="79"/>
      <c r="CG14" s="45"/>
      <c r="CH14" s="45"/>
      <c r="CI14" s="7"/>
      <c r="CJ14" s="7"/>
      <c r="CK14" s="26"/>
      <c r="CL14" s="11"/>
      <c r="CM14" s="16"/>
      <c r="CN14" s="127" t="s">
        <v>31</v>
      </c>
      <c r="CO14" s="20">
        <v>0</v>
      </c>
      <c r="CP14" s="79"/>
      <c r="CQ14" s="45"/>
      <c r="CR14" s="45"/>
      <c r="CS14" s="7"/>
      <c r="CT14" s="7"/>
      <c r="CU14" s="26"/>
      <c r="CV14" s="11"/>
      <c r="CW14" s="16"/>
    </row>
    <row xmlns:x14ac="http://schemas.microsoft.com/office/spreadsheetml/2009/9/ac" r="15" s="2" customFormat="true" x14ac:dyDescent="0.25">
      <c r="A15" s="393" t="str">
        <f ca="true">IF(ISBLANK('Data Summary'!A17),"",'Data Summary'!A17)</f>
        <v/>
      </c>
      <c r="B15" s="127" t="s">
        <v>106</v>
      </c>
      <c r="C15" s="80">
        <v>0</v>
      </c>
      <c r="D15" s="45"/>
      <c r="E15" s="45"/>
      <c r="F15" s="45"/>
      <c r="G15" s="7"/>
      <c r="H15" s="7"/>
      <c r="I15" s="26"/>
      <c r="J15" s="11"/>
      <c r="K15" s="16"/>
      <c r="L15" s="127" t="s">
        <v>106</v>
      </c>
      <c r="M15" s="80">
        <v>0</v>
      </c>
      <c r="N15" s="45"/>
      <c r="O15" s="45"/>
      <c r="P15" s="45"/>
      <c r="Q15" s="7"/>
      <c r="R15" s="7"/>
      <c r="S15" s="26"/>
      <c r="T15" s="11"/>
      <c r="U15" s="16"/>
      <c r="V15" s="127" t="s">
        <v>106</v>
      </c>
      <c r="W15" s="80">
        <v>0</v>
      </c>
      <c r="X15" s="45"/>
      <c r="Y15" s="45"/>
      <c r="Z15" s="45"/>
      <c r="AA15" s="7"/>
      <c r="AB15" s="7"/>
      <c r="AC15" s="26"/>
      <c r="AD15" s="11"/>
      <c r="AE15" s="16"/>
      <c r="AF15" s="127" t="s">
        <v>106</v>
      </c>
      <c r="AG15" s="80">
        <v>0</v>
      </c>
      <c r="AH15" s="45"/>
      <c r="AI15" s="45"/>
      <c r="AJ15" s="45"/>
      <c r="AK15" s="7"/>
      <c r="AL15" s="7"/>
      <c r="AM15" s="26"/>
      <c r="AN15" s="11"/>
      <c r="AO15" s="16"/>
      <c r="AP15" s="127" t="s">
        <v>106</v>
      </c>
      <c r="AQ15" s="80">
        <v>0</v>
      </c>
      <c r="AR15" s="45"/>
      <c r="AS15" s="45"/>
      <c r="AT15" s="45"/>
      <c r="AU15" s="7"/>
      <c r="AV15" s="7"/>
      <c r="AW15" s="26"/>
      <c r="AX15" s="11"/>
      <c r="AY15" s="16"/>
      <c r="AZ15" s="127" t="s">
        <v>106</v>
      </c>
      <c r="BA15" s="80">
        <v>0</v>
      </c>
      <c r="BB15" s="45"/>
      <c r="BC15" s="45"/>
      <c r="BD15" s="45"/>
      <c r="BE15" s="7"/>
      <c r="BF15" s="7"/>
      <c r="BG15" s="26"/>
      <c r="BH15" s="11"/>
      <c r="BI15" s="16"/>
      <c r="BJ15" s="127" t="s">
        <v>106</v>
      </c>
      <c r="BK15" s="80">
        <v>0</v>
      </c>
      <c r="BL15" s="45"/>
      <c r="BM15" s="45"/>
      <c r="BN15" s="45"/>
      <c r="BO15" s="7"/>
      <c r="BP15" s="7"/>
      <c r="BQ15" s="26"/>
      <c r="BR15" s="11"/>
      <c r="BS15" s="16"/>
      <c r="BT15" s="127" t="s">
        <v>106</v>
      </c>
      <c r="BU15" s="80">
        <v>0</v>
      </c>
      <c r="BV15" s="45"/>
      <c r="BW15" s="45"/>
      <c r="BX15" s="45"/>
      <c r="BY15" s="7"/>
      <c r="BZ15" s="7"/>
      <c r="CA15" s="26"/>
      <c r="CB15" s="11"/>
      <c r="CC15" s="16"/>
      <c r="CD15" s="127" t="s">
        <v>106</v>
      </c>
      <c r="CE15" s="80">
        <v>0</v>
      </c>
      <c r="CF15" s="45"/>
      <c r="CG15" s="45"/>
      <c r="CH15" s="45"/>
      <c r="CI15" s="7"/>
      <c r="CJ15" s="7"/>
      <c r="CK15" s="26"/>
      <c r="CL15" s="11"/>
      <c r="CM15" s="16"/>
      <c r="CN15" s="127" t="s">
        <v>106</v>
      </c>
      <c r="CO15" s="80">
        <v>0</v>
      </c>
      <c r="CP15" s="45"/>
      <c r="CQ15" s="45"/>
      <c r="CR15" s="45"/>
      <c r="CS15" s="7"/>
      <c r="CT15" s="7"/>
      <c r="CU15" s="26"/>
      <c r="CV15" s="11"/>
      <c r="CW15" s="16"/>
      <c r="CX15" s="138"/>
      <c r="DH15" s="138"/>
      <c r="DR15" s="138"/>
      <c r="EB15" s="138"/>
      <c r="EL15" s="138"/>
      <c r="EV15" s="138"/>
      <c r="FF15" s="138"/>
      <c r="FP15" s="138"/>
      <c r="FZ15" s="138"/>
      <c r="GJ15" s="138"/>
      <c r="GT15" s="138"/>
      <c r="HD15" s="138"/>
      <c r="HN15" s="138"/>
      <c r="HX15" s="138"/>
      <c r="IH15" s="138"/>
    </row>
    <row xmlns:x14ac="http://schemas.microsoft.com/office/spreadsheetml/2009/9/ac" r="16" s="2" customFormat="true" x14ac:dyDescent="0.25">
      <c r="A16" s="393" t="str">
        <f ca="true">IF(ISBLANK('Data Summary'!A18),"",'Data Summary'!A18)</f>
        <v/>
      </c>
      <c r="B16" s="128"/>
      <c r="C16" s="21"/>
      <c r="D16" s="79"/>
      <c r="E16" s="45"/>
      <c r="F16" s="7"/>
      <c r="G16" s="7"/>
      <c r="H16" s="7"/>
      <c r="I16" s="26"/>
      <c r="J16" s="11"/>
      <c r="K16" s="16"/>
      <c r="L16" s="128"/>
      <c r="M16" s="21"/>
      <c r="N16" s="79"/>
      <c r="O16" s="45"/>
      <c r="P16" s="45"/>
      <c r="Q16" s="7"/>
      <c r="R16" s="7"/>
      <c r="S16" s="26"/>
      <c r="T16" s="11"/>
      <c r="U16" s="16"/>
      <c r="V16" s="128"/>
      <c r="W16" s="21"/>
      <c r="X16" s="79"/>
      <c r="Y16" s="45"/>
      <c r="Z16" s="7"/>
      <c r="AA16" s="7"/>
      <c r="AB16" s="7"/>
      <c r="AC16" s="26"/>
      <c r="AD16" s="11"/>
      <c r="AE16" s="16"/>
      <c r="AF16" s="128"/>
      <c r="AG16" s="21"/>
      <c r="AH16" s="79"/>
      <c r="AI16" s="45"/>
      <c r="AJ16" s="7"/>
      <c r="AK16" s="7"/>
      <c r="AL16" s="7"/>
      <c r="AM16" s="26"/>
      <c r="AN16" s="11"/>
      <c r="AO16" s="16"/>
      <c r="AP16" s="128"/>
      <c r="AQ16" s="21"/>
      <c r="AR16" s="79"/>
      <c r="AS16" s="45"/>
      <c r="AT16" s="45"/>
      <c r="AU16" s="7"/>
      <c r="AV16" s="7"/>
      <c r="AW16" s="26"/>
      <c r="AX16" s="11"/>
      <c r="AY16" s="16"/>
      <c r="AZ16" s="128"/>
      <c r="BA16" s="21"/>
      <c r="BB16" s="79"/>
      <c r="BC16" s="45"/>
      <c r="BD16" s="7"/>
      <c r="BE16" s="7"/>
      <c r="BF16" s="7"/>
      <c r="BG16" s="26"/>
      <c r="BH16" s="11"/>
      <c r="BI16" s="16"/>
      <c r="BJ16" s="128"/>
      <c r="BK16" s="21"/>
      <c r="BL16" s="79"/>
      <c r="BM16" s="45"/>
      <c r="BN16" s="7"/>
      <c r="BO16" s="7"/>
      <c r="BP16" s="7"/>
      <c r="BQ16" s="26"/>
      <c r="BR16" s="11"/>
      <c r="BS16" s="16"/>
      <c r="BT16" s="128"/>
      <c r="BU16" s="21"/>
      <c r="BV16" s="79"/>
      <c r="BW16" s="45"/>
      <c r="BX16" s="7"/>
      <c r="BY16" s="7"/>
      <c r="BZ16" s="7"/>
      <c r="CA16" s="26"/>
      <c r="CB16" s="11"/>
      <c r="CC16" s="16"/>
      <c r="CD16" s="128"/>
      <c r="CE16" s="21"/>
      <c r="CF16" s="79"/>
      <c r="CG16" s="45"/>
      <c r="CH16" s="7"/>
      <c r="CI16" s="7"/>
      <c r="CJ16" s="7"/>
      <c r="CK16" s="26"/>
      <c r="CL16" s="11"/>
      <c r="CM16" s="16"/>
      <c r="CN16" s="128"/>
      <c r="CO16" s="21"/>
      <c r="CP16" s="79"/>
      <c r="CQ16" s="45"/>
      <c r="CR16" s="7"/>
      <c r="CS16" s="7"/>
      <c r="CT16" s="7"/>
      <c r="CU16" s="26"/>
      <c r="CV16" s="11"/>
      <c r="CW16" s="16"/>
      <c r="CX16" s="138"/>
      <c r="DH16" s="138"/>
      <c r="DR16" s="138"/>
      <c r="EB16" s="138"/>
      <c r="EL16" s="138"/>
      <c r="EV16" s="138"/>
      <c r="FF16" s="138"/>
      <c r="FP16" s="138"/>
      <c r="FZ16" s="138"/>
      <c r="GJ16" s="138"/>
      <c r="GT16" s="138"/>
      <c r="HD16" s="138"/>
      <c r="HN16" s="138"/>
      <c r="HX16" s="138"/>
      <c r="IH16" s="138"/>
    </row>
    <row xmlns:x14ac="http://schemas.microsoft.com/office/spreadsheetml/2009/9/ac" r="17" s="2" customFormat="true" x14ac:dyDescent="0.25">
      <c r="A17" s="393" t="str">
        <f ca="true">IF(ISBLANK('Data Summary'!A19),"",'Data Summary'!A19)</f>
        <v/>
      </c>
      <c r="B17" s="128"/>
      <c r="C17" s="22"/>
      <c r="D17" s="45"/>
      <c r="E17" s="7"/>
      <c r="F17" s="7"/>
      <c r="G17" s="7"/>
      <c r="H17" s="7"/>
      <c r="I17" s="26"/>
      <c r="J17" s="11"/>
      <c r="K17" s="16"/>
      <c r="L17" s="128"/>
      <c r="M17" s="22"/>
      <c r="N17" s="45"/>
      <c r="O17" s="7"/>
      <c r="P17" s="7"/>
      <c r="Q17" s="7"/>
      <c r="R17" s="7"/>
      <c r="S17" s="26"/>
      <c r="T17" s="11"/>
      <c r="U17" s="16"/>
      <c r="V17" s="128"/>
      <c r="W17" s="22"/>
      <c r="X17" s="45"/>
      <c r="Y17" s="7"/>
      <c r="Z17" s="7"/>
      <c r="AA17" s="7"/>
      <c r="AB17" s="7"/>
      <c r="AC17" s="26"/>
      <c r="AD17" s="11"/>
      <c r="AE17" s="16"/>
      <c r="AF17" s="128"/>
      <c r="AG17" s="22"/>
      <c r="AH17" s="45"/>
      <c r="AI17" s="7"/>
      <c r="AJ17" s="7"/>
      <c r="AK17" s="7"/>
      <c r="AL17" s="7"/>
      <c r="AM17" s="26"/>
      <c r="AN17" s="11"/>
      <c r="AO17" s="16"/>
      <c r="AP17" s="128"/>
      <c r="AQ17" s="22"/>
      <c r="AR17" s="45"/>
      <c r="AS17" s="7"/>
      <c r="AT17" s="7"/>
      <c r="AU17" s="7"/>
      <c r="AV17" s="7"/>
      <c r="AW17" s="26"/>
      <c r="AX17" s="11"/>
      <c r="AY17" s="16"/>
      <c r="AZ17" s="128"/>
      <c r="BA17" s="22"/>
      <c r="BB17" s="45"/>
      <c r="BC17" s="7"/>
      <c r="BD17" s="7"/>
      <c r="BE17" s="7"/>
      <c r="BF17" s="7"/>
      <c r="BG17" s="26"/>
      <c r="BH17" s="11"/>
      <c r="BI17" s="16"/>
      <c r="BJ17" s="128"/>
      <c r="BK17" s="22"/>
      <c r="BL17" s="45"/>
      <c r="BM17" s="7"/>
      <c r="BN17" s="7"/>
      <c r="BO17" s="7"/>
      <c r="BP17" s="7"/>
      <c r="BQ17" s="26"/>
      <c r="BR17" s="11"/>
      <c r="BS17" s="16"/>
      <c r="BT17" s="128"/>
      <c r="BU17" s="22"/>
      <c r="BV17" s="45"/>
      <c r="BW17" s="7"/>
      <c r="BX17" s="7"/>
      <c r="BY17" s="7"/>
      <c r="BZ17" s="7"/>
      <c r="CA17" s="26"/>
      <c r="CB17" s="11"/>
      <c r="CC17" s="16"/>
      <c r="CD17" s="128"/>
      <c r="CE17" s="22"/>
      <c r="CF17" s="45"/>
      <c r="CG17" s="7"/>
      <c r="CH17" s="7"/>
      <c r="CI17" s="7"/>
      <c r="CJ17" s="7"/>
      <c r="CK17" s="26"/>
      <c r="CL17" s="11"/>
      <c r="CM17" s="16"/>
      <c r="CN17" s="128"/>
      <c r="CO17" s="22"/>
      <c r="CP17" s="45"/>
      <c r="CQ17" s="7"/>
      <c r="CR17" s="7"/>
      <c r="CS17" s="7"/>
      <c r="CT17" s="7"/>
      <c r="CU17" s="26"/>
      <c r="CV17" s="11"/>
      <c r="CW17" s="16"/>
      <c r="CX17" s="138"/>
      <c r="DH17" s="138"/>
      <c r="DR17" s="138"/>
      <c r="EB17" s="138"/>
      <c r="EL17" s="138"/>
      <c r="EV17" s="138"/>
      <c r="FF17" s="138"/>
      <c r="FP17" s="138"/>
      <c r="FZ17" s="138"/>
      <c r="GJ17" s="138"/>
      <c r="GT17" s="138"/>
      <c r="HD17" s="138"/>
      <c r="HN17" s="138"/>
      <c r="HX17" s="138"/>
      <c r="IH17" s="138"/>
    </row>
    <row xmlns:x14ac="http://schemas.microsoft.com/office/spreadsheetml/2009/9/ac" r="18" s="2" customFormat="true" x14ac:dyDescent="0.25">
      <c r="A18" s="393" t="str">
        <f ca="true">IF(ISBLANK('Data Summary'!A20),"",'Data Summary'!A20)</f>
        <v/>
      </c>
      <c r="B18" s="128"/>
      <c r="C18" s="22"/>
      <c r="D18" s="7"/>
      <c r="E18" s="7"/>
      <c r="F18" s="7"/>
      <c r="G18" s="7"/>
      <c r="H18" s="7"/>
      <c r="I18" s="26"/>
      <c r="J18" s="11"/>
      <c r="K18" s="16"/>
      <c r="L18" s="128"/>
      <c r="M18" s="22"/>
      <c r="N18" s="7"/>
      <c r="O18" s="7"/>
      <c r="P18" s="7"/>
      <c r="Q18" s="7"/>
      <c r="R18" s="7"/>
      <c r="S18" s="26"/>
      <c r="T18" s="11"/>
      <c r="U18" s="16"/>
      <c r="V18" s="128"/>
      <c r="W18" s="22"/>
      <c r="X18" s="7"/>
      <c r="Y18" s="7"/>
      <c r="Z18" s="7"/>
      <c r="AA18" s="7"/>
      <c r="AB18" s="7"/>
      <c r="AC18" s="26"/>
      <c r="AD18" s="11"/>
      <c r="AE18" s="16"/>
      <c r="AF18" s="128"/>
      <c r="AG18" s="22"/>
      <c r="AH18" s="7"/>
      <c r="AI18" s="7"/>
      <c r="AJ18" s="7"/>
      <c r="AK18" s="7"/>
      <c r="AL18" s="7"/>
      <c r="AM18" s="26"/>
      <c r="AN18" s="11"/>
      <c r="AO18" s="16"/>
      <c r="AP18" s="128"/>
      <c r="AQ18" s="22"/>
      <c r="AR18" s="7"/>
      <c r="AS18" s="7"/>
      <c r="AT18" s="7"/>
      <c r="AU18" s="7"/>
      <c r="AV18" s="7"/>
      <c r="AW18" s="26"/>
      <c r="AX18" s="11"/>
      <c r="AY18" s="16"/>
      <c r="AZ18" s="128"/>
      <c r="BA18" s="22"/>
      <c r="BB18" s="7"/>
      <c r="BC18" s="7"/>
      <c r="BD18" s="7"/>
      <c r="BE18" s="7"/>
      <c r="BF18" s="7"/>
      <c r="BG18" s="26"/>
      <c r="BH18" s="11"/>
      <c r="BI18" s="16"/>
      <c r="BJ18" s="128"/>
      <c r="BK18" s="22"/>
      <c r="BL18" s="7"/>
      <c r="BM18" s="7"/>
      <c r="BN18" s="7"/>
      <c r="BO18" s="7"/>
      <c r="BP18" s="7"/>
      <c r="BQ18" s="26"/>
      <c r="BR18" s="11"/>
      <c r="BS18" s="16"/>
      <c r="BT18" s="128"/>
      <c r="BU18" s="22"/>
      <c r="BV18" s="7"/>
      <c r="BW18" s="7"/>
      <c r="BX18" s="7"/>
      <c r="BY18" s="7"/>
      <c r="BZ18" s="7"/>
      <c r="CA18" s="26"/>
      <c r="CB18" s="11"/>
      <c r="CC18" s="16"/>
      <c r="CD18" s="128"/>
      <c r="CE18" s="22"/>
      <c r="CF18" s="7"/>
      <c r="CG18" s="7"/>
      <c r="CH18" s="7"/>
      <c r="CI18" s="7"/>
      <c r="CJ18" s="7"/>
      <c r="CK18" s="26"/>
      <c r="CL18" s="11"/>
      <c r="CM18" s="16"/>
      <c r="CN18" s="128"/>
      <c r="CO18" s="22"/>
      <c r="CP18" s="7"/>
      <c r="CQ18" s="7"/>
      <c r="CR18" s="7"/>
      <c r="CS18" s="7"/>
      <c r="CT18" s="7"/>
      <c r="CU18" s="26"/>
      <c r="CV18" s="11"/>
      <c r="CW18" s="16"/>
      <c r="CX18" s="138"/>
      <c r="DH18" s="138"/>
      <c r="DR18" s="138"/>
      <c r="EB18" s="138"/>
      <c r="EL18" s="138"/>
      <c r="EV18" s="138"/>
      <c r="FF18" s="138"/>
      <c r="FP18" s="138"/>
      <c r="FZ18" s="138"/>
      <c r="GJ18" s="138"/>
      <c r="GT18" s="138"/>
      <c r="HD18" s="138"/>
      <c r="HN18" s="138"/>
      <c r="HX18" s="138"/>
      <c r="IH18" s="138"/>
    </row>
    <row xmlns:x14ac="http://schemas.microsoft.com/office/spreadsheetml/2009/9/ac" r="19" s="2" customFormat="true" x14ac:dyDescent="0.25">
      <c r="A19" s="393" t="str">
        <f ca="true">IF(ISBLANK('Data Summary'!A21),"",'Data Summary'!A21)</f>
        <v/>
      </c>
      <c r="B19" s="128"/>
      <c r="C19" s="22"/>
      <c r="D19" s="7"/>
      <c r="E19" s="7"/>
      <c r="F19" s="67"/>
      <c r="G19" s="7"/>
      <c r="H19" s="7"/>
      <c r="I19" s="26"/>
      <c r="J19" s="11"/>
      <c r="K19" s="16"/>
      <c r="L19" s="128"/>
      <c r="M19" s="22"/>
      <c r="N19" s="7"/>
      <c r="O19" s="7"/>
      <c r="P19" s="7"/>
      <c r="Q19" s="7"/>
      <c r="R19" s="7"/>
      <c r="S19" s="26"/>
      <c r="T19" s="11"/>
      <c r="U19" s="16"/>
      <c r="V19" s="128"/>
      <c r="W19" s="22"/>
      <c r="X19" s="7"/>
      <c r="Y19" s="7"/>
      <c r="Z19" s="67"/>
      <c r="AA19" s="7"/>
      <c r="AB19" s="7"/>
      <c r="AC19" s="26"/>
      <c r="AD19" s="11"/>
      <c r="AE19" s="16"/>
      <c r="AF19" s="128"/>
      <c r="AG19" s="22"/>
      <c r="AH19" s="7"/>
      <c r="AI19" s="7"/>
      <c r="AJ19" s="67"/>
      <c r="AK19" s="7"/>
      <c r="AL19" s="7"/>
      <c r="AM19" s="26"/>
      <c r="AN19" s="11"/>
      <c r="AO19" s="16"/>
      <c r="AP19" s="128"/>
      <c r="AQ19" s="22"/>
      <c r="AR19" s="7"/>
      <c r="AS19" s="7"/>
      <c r="AT19" s="7"/>
      <c r="AU19" s="7"/>
      <c r="AV19" s="7"/>
      <c r="AW19" s="26"/>
      <c r="AX19" s="11"/>
      <c r="AY19" s="16"/>
      <c r="AZ19" s="128"/>
      <c r="BA19" s="22"/>
      <c r="BB19" s="7"/>
      <c r="BC19" s="7"/>
      <c r="BD19" s="67"/>
      <c r="BE19" s="7"/>
      <c r="BF19" s="7"/>
      <c r="BG19" s="26"/>
      <c r="BH19" s="11"/>
      <c r="BI19" s="16"/>
      <c r="BJ19" s="128"/>
      <c r="BK19" s="22"/>
      <c r="BL19" s="7"/>
      <c r="BM19" s="7"/>
      <c r="BN19" s="67"/>
      <c r="BO19" s="7"/>
      <c r="BP19" s="7"/>
      <c r="BQ19" s="26"/>
      <c r="BR19" s="11"/>
      <c r="BS19" s="16"/>
      <c r="BT19" s="128"/>
      <c r="BU19" s="22"/>
      <c r="BV19" s="7"/>
      <c r="BW19" s="7"/>
      <c r="BX19" s="67"/>
      <c r="BY19" s="7"/>
      <c r="BZ19" s="7"/>
      <c r="CA19" s="26"/>
      <c r="CB19" s="11"/>
      <c r="CC19" s="16"/>
      <c r="CD19" s="128"/>
      <c r="CE19" s="22"/>
      <c r="CF19" s="7"/>
      <c r="CG19" s="7"/>
      <c r="CH19" s="67"/>
      <c r="CI19" s="7"/>
      <c r="CJ19" s="7"/>
      <c r="CK19" s="26"/>
      <c r="CL19" s="11"/>
      <c r="CM19" s="16"/>
      <c r="CN19" s="128"/>
      <c r="CO19" s="22"/>
      <c r="CP19" s="7"/>
      <c r="CQ19" s="7"/>
      <c r="CR19" s="67"/>
      <c r="CS19" s="7"/>
      <c r="CT19" s="7"/>
      <c r="CU19" s="26"/>
      <c r="CV19" s="11"/>
      <c r="CW19" s="16"/>
      <c r="CX19" s="138"/>
      <c r="DH19" s="138"/>
      <c r="DR19" s="138"/>
      <c r="EB19" s="138"/>
      <c r="EL19" s="138"/>
      <c r="EV19" s="138"/>
      <c r="FF19" s="138"/>
      <c r="FP19" s="138"/>
      <c r="FZ19" s="138"/>
      <c r="GJ19" s="138"/>
      <c r="GT19" s="138"/>
      <c r="HD19" s="138"/>
      <c r="HN19" s="138"/>
      <c r="HX19" s="138"/>
      <c r="IH19" s="138"/>
    </row>
    <row xmlns:x14ac="http://schemas.microsoft.com/office/spreadsheetml/2009/9/ac" r="20" s="2" customFormat="true" x14ac:dyDescent="0.25">
      <c r="A20" s="393" t="str">
        <f ca="true">IF(ISBLANK('Data Summary'!A22),"",'Data Summary'!A22)</f>
        <v/>
      </c>
      <c r="B20" s="128"/>
      <c r="C20" s="21"/>
      <c r="D20" s="7"/>
      <c r="E20" s="67"/>
      <c r="F20" s="67"/>
      <c r="G20" s="7"/>
      <c r="H20" s="7"/>
      <c r="I20" s="26"/>
      <c r="J20" s="11"/>
      <c r="K20" s="16"/>
      <c r="L20" s="128"/>
      <c r="M20" s="21"/>
      <c r="N20" s="7"/>
      <c r="O20" s="67"/>
      <c r="P20" s="67"/>
      <c r="Q20" s="7"/>
      <c r="R20" s="7"/>
      <c r="S20" s="26"/>
      <c r="T20" s="11"/>
      <c r="U20" s="16"/>
      <c r="V20" s="128"/>
      <c r="W20" s="21"/>
      <c r="X20" s="7"/>
      <c r="Y20" s="67"/>
      <c r="Z20" s="67"/>
      <c r="AA20" s="7"/>
      <c r="AB20" s="7"/>
      <c r="AC20" s="26"/>
      <c r="AD20" s="11"/>
      <c r="AE20" s="16"/>
      <c r="AF20" s="128"/>
      <c r="AG20" s="21"/>
      <c r="AH20" s="7"/>
      <c r="AI20" s="67"/>
      <c r="AJ20" s="67"/>
      <c r="AK20" s="7"/>
      <c r="AL20" s="7"/>
      <c r="AM20" s="26"/>
      <c r="AN20" s="11"/>
      <c r="AO20" s="16"/>
      <c r="AP20" s="128"/>
      <c r="AQ20" s="21"/>
      <c r="AR20" s="7"/>
      <c r="AS20" s="67"/>
      <c r="AT20" s="67"/>
      <c r="AU20" s="7"/>
      <c r="AV20" s="7"/>
      <c r="AW20" s="26"/>
      <c r="AX20" s="11"/>
      <c r="AY20" s="16"/>
      <c r="AZ20" s="128"/>
      <c r="BA20" s="21"/>
      <c r="BB20" s="7"/>
      <c r="BC20" s="67"/>
      <c r="BD20" s="67"/>
      <c r="BE20" s="7"/>
      <c r="BF20" s="7"/>
      <c r="BG20" s="26"/>
      <c r="BH20" s="11"/>
      <c r="BI20" s="16"/>
      <c r="BJ20" s="128"/>
      <c r="BK20" s="21"/>
      <c r="BL20" s="7"/>
      <c r="BM20" s="67"/>
      <c r="BN20" s="67"/>
      <c r="BO20" s="7"/>
      <c r="BP20" s="7"/>
      <c r="BQ20" s="26"/>
      <c r="BR20" s="11"/>
      <c r="BS20" s="16"/>
      <c r="BT20" s="128"/>
      <c r="BU20" s="21"/>
      <c r="BV20" s="7"/>
      <c r="BW20" s="67"/>
      <c r="BX20" s="67"/>
      <c r="BY20" s="7"/>
      <c r="BZ20" s="7"/>
      <c r="CA20" s="26"/>
      <c r="CB20" s="11"/>
      <c r="CC20" s="16"/>
      <c r="CD20" s="128"/>
      <c r="CE20" s="21"/>
      <c r="CF20" s="7"/>
      <c r="CG20" s="67"/>
      <c r="CH20" s="67"/>
      <c r="CI20" s="7"/>
      <c r="CJ20" s="7"/>
      <c r="CK20" s="26"/>
      <c r="CL20" s="11"/>
      <c r="CM20" s="16"/>
      <c r="CN20" s="128"/>
      <c r="CO20" s="21"/>
      <c r="CP20" s="7"/>
      <c r="CQ20" s="67"/>
      <c r="CR20" s="67"/>
      <c r="CS20" s="7"/>
      <c r="CT20" s="7"/>
      <c r="CU20" s="26"/>
      <c r="CV20" s="11"/>
      <c r="CW20" s="16"/>
      <c r="CX20" s="138"/>
      <c r="DH20" s="138"/>
      <c r="DR20" s="138"/>
      <c r="EB20" s="138"/>
      <c r="EL20" s="138"/>
      <c r="EV20" s="138"/>
      <c r="FF20" s="138"/>
      <c r="FP20" s="138"/>
      <c r="FZ20" s="138"/>
      <c r="GJ20" s="138"/>
      <c r="GT20" s="138"/>
      <c r="HD20" s="138"/>
      <c r="HN20" s="138"/>
      <c r="HX20" s="138"/>
      <c r="IH20" s="138"/>
    </row>
    <row xmlns:x14ac="http://schemas.microsoft.com/office/spreadsheetml/2009/9/ac" r="21" s="2" customFormat="true" x14ac:dyDescent="0.25">
      <c r="A21" s="393" t="str">
        <f ca="true">IF(ISBLANK('Data Summary'!A23),"",'Data Summary'!A23)</f>
        <v/>
      </c>
      <c r="B21" s="128"/>
      <c r="C21" s="21"/>
      <c r="D21" s="67"/>
      <c r="E21" s="67"/>
      <c r="F21" s="67"/>
      <c r="G21" s="67"/>
      <c r="H21" s="67"/>
      <c r="I21" s="68"/>
      <c r="J21" s="11"/>
      <c r="K21" s="16"/>
      <c r="L21" s="128"/>
      <c r="M21" s="21"/>
      <c r="N21" s="67"/>
      <c r="O21" s="67"/>
      <c r="P21" s="67"/>
      <c r="Q21" s="67"/>
      <c r="R21" s="67"/>
      <c r="S21" s="68"/>
      <c r="T21" s="11"/>
      <c r="U21" s="16"/>
      <c r="V21" s="128"/>
      <c r="W21" s="21"/>
      <c r="X21" s="67"/>
      <c r="Y21" s="67"/>
      <c r="Z21" s="67"/>
      <c r="AA21" s="67"/>
      <c r="AB21" s="67"/>
      <c r="AC21" s="68"/>
      <c r="AD21" s="11"/>
      <c r="AE21" s="16"/>
      <c r="AF21" s="128"/>
      <c r="AG21" s="21"/>
      <c r="AH21" s="67"/>
      <c r="AI21" s="67"/>
      <c r="AJ21" s="67"/>
      <c r="AK21" s="67"/>
      <c r="AL21" s="67"/>
      <c r="AM21" s="68"/>
      <c r="AN21" s="11"/>
      <c r="AO21" s="16"/>
      <c r="AP21" s="128"/>
      <c r="AQ21" s="21"/>
      <c r="AR21" s="67"/>
      <c r="AS21" s="67"/>
      <c r="AT21" s="67"/>
      <c r="AU21" s="67"/>
      <c r="AV21" s="67"/>
      <c r="AW21" s="68"/>
      <c r="AX21" s="11"/>
      <c r="AY21" s="16"/>
      <c r="AZ21" s="128"/>
      <c r="BA21" s="21"/>
      <c r="BB21" s="67"/>
      <c r="BC21" s="67"/>
      <c r="BD21" s="67"/>
      <c r="BE21" s="67"/>
      <c r="BF21" s="67"/>
      <c r="BG21" s="68"/>
      <c r="BH21" s="11"/>
      <c r="BI21" s="16"/>
      <c r="BJ21" s="128"/>
      <c r="BK21" s="21"/>
      <c r="BL21" s="67"/>
      <c r="BM21" s="67"/>
      <c r="BN21" s="67"/>
      <c r="BO21" s="67"/>
      <c r="BP21" s="67"/>
      <c r="BQ21" s="68"/>
      <c r="BR21" s="11"/>
      <c r="BS21" s="16"/>
      <c r="BT21" s="128"/>
      <c r="BU21" s="21"/>
      <c r="BV21" s="67"/>
      <c r="BW21" s="67"/>
      <c r="BX21" s="67"/>
      <c r="BY21" s="67"/>
      <c r="BZ21" s="67"/>
      <c r="CA21" s="68"/>
      <c r="CB21" s="11"/>
      <c r="CC21" s="16"/>
      <c r="CD21" s="128"/>
      <c r="CE21" s="21"/>
      <c r="CF21" s="67"/>
      <c r="CG21" s="67"/>
      <c r="CH21" s="67"/>
      <c r="CI21" s="67"/>
      <c r="CJ21" s="67"/>
      <c r="CK21" s="68"/>
      <c r="CL21" s="11"/>
      <c r="CM21" s="16"/>
      <c r="CN21" s="128"/>
      <c r="CO21" s="21"/>
      <c r="CP21" s="67"/>
      <c r="CQ21" s="67"/>
      <c r="CR21" s="67"/>
      <c r="CS21" s="67"/>
      <c r="CT21" s="67"/>
      <c r="CU21" s="68"/>
      <c r="CV21" s="11"/>
      <c r="CW21" s="16"/>
      <c r="CX21" s="138"/>
      <c r="DH21" s="138"/>
      <c r="DR21" s="138"/>
      <c r="EB21" s="138"/>
      <c r="EL21" s="138"/>
      <c r="EV21" s="138"/>
      <c r="FF21" s="138"/>
      <c r="FP21" s="138"/>
      <c r="FZ21" s="138"/>
      <c r="GJ21" s="138"/>
      <c r="GT21" s="138"/>
      <c r="HD21" s="138"/>
      <c r="HN21" s="138"/>
      <c r="HX21" s="138"/>
      <c r="IH21" s="138"/>
    </row>
    <row xmlns:x14ac="http://schemas.microsoft.com/office/spreadsheetml/2009/9/ac" r="22" s="2" customFormat="true" x14ac:dyDescent="0.25">
      <c r="A22" s="393" t="str">
        <f ca="true">IF(ISBLANK('Data Summary'!A24),"",'Data Summary'!A24)</f>
        <v/>
      </c>
      <c r="B22" s="128"/>
      <c r="C22" s="21"/>
      <c r="D22" s="67"/>
      <c r="E22" s="67"/>
      <c r="F22" s="67"/>
      <c r="G22" s="67"/>
      <c r="H22" s="67"/>
      <c r="I22" s="68"/>
      <c r="J22" s="11"/>
      <c r="K22" s="16"/>
      <c r="L22" s="128"/>
      <c r="M22" s="21"/>
      <c r="N22" s="67"/>
      <c r="O22" s="67"/>
      <c r="P22" s="67"/>
      <c r="Q22" s="67"/>
      <c r="R22" s="67"/>
      <c r="S22" s="68"/>
      <c r="T22" s="11"/>
      <c r="U22" s="16"/>
      <c r="V22" s="128"/>
      <c r="W22" s="21"/>
      <c r="X22" s="67"/>
      <c r="Y22" s="67"/>
      <c r="Z22" s="67"/>
      <c r="AA22" s="67"/>
      <c r="AB22" s="67"/>
      <c r="AC22" s="68"/>
      <c r="AD22" s="11"/>
      <c r="AE22" s="16"/>
      <c r="AF22" s="128"/>
      <c r="AG22" s="21"/>
      <c r="AH22" s="67"/>
      <c r="AI22" s="67"/>
      <c r="AJ22" s="67"/>
      <c r="AK22" s="67"/>
      <c r="AL22" s="67"/>
      <c r="AM22" s="68"/>
      <c r="AN22" s="11"/>
      <c r="AO22" s="16"/>
      <c r="AP22" s="128"/>
      <c r="AQ22" s="21"/>
      <c r="AR22" s="67"/>
      <c r="AS22" s="67"/>
      <c r="AT22" s="67"/>
      <c r="AU22" s="67"/>
      <c r="AV22" s="67"/>
      <c r="AW22" s="68"/>
      <c r="AX22" s="11"/>
      <c r="AY22" s="16"/>
      <c r="AZ22" s="128"/>
      <c r="BA22" s="21"/>
      <c r="BB22" s="67"/>
      <c r="BC22" s="67"/>
      <c r="BD22" s="67"/>
      <c r="BE22" s="67"/>
      <c r="BF22" s="67"/>
      <c r="BG22" s="68"/>
      <c r="BH22" s="11"/>
      <c r="BI22" s="16"/>
      <c r="BJ22" s="128"/>
      <c r="BK22" s="21"/>
      <c r="BL22" s="67"/>
      <c r="BM22" s="67"/>
      <c r="BN22" s="67"/>
      <c r="BO22" s="67"/>
      <c r="BP22" s="67"/>
      <c r="BQ22" s="68"/>
      <c r="BR22" s="11"/>
      <c r="BS22" s="16"/>
      <c r="BT22" s="128"/>
      <c r="BU22" s="21"/>
      <c r="BV22" s="67"/>
      <c r="BW22" s="67"/>
      <c r="BX22" s="67"/>
      <c r="BY22" s="67"/>
      <c r="BZ22" s="67"/>
      <c r="CA22" s="68"/>
      <c r="CB22" s="11"/>
      <c r="CC22" s="16"/>
      <c r="CD22" s="128"/>
      <c r="CE22" s="21"/>
      <c r="CF22" s="67"/>
      <c r="CG22" s="67"/>
      <c r="CH22" s="67"/>
      <c r="CI22" s="67"/>
      <c r="CJ22" s="67"/>
      <c r="CK22" s="68"/>
      <c r="CL22" s="11"/>
      <c r="CM22" s="16"/>
      <c r="CN22" s="128"/>
      <c r="CO22" s="21"/>
      <c r="CP22" s="67"/>
      <c r="CQ22" s="67"/>
      <c r="CR22" s="67"/>
      <c r="CS22" s="67"/>
      <c r="CT22" s="67"/>
      <c r="CU22" s="68"/>
      <c r="CV22" s="11"/>
      <c r="CW22" s="16"/>
      <c r="CX22" s="138"/>
      <c r="DH22" s="138"/>
      <c r="DR22" s="138"/>
      <c r="EB22" s="138"/>
      <c r="EL22" s="138"/>
      <c r="EV22" s="138"/>
      <c r="FF22" s="138"/>
      <c r="FP22" s="138"/>
      <c r="FZ22" s="138"/>
      <c r="GJ22" s="138"/>
      <c r="GT22" s="138"/>
      <c r="HD22" s="138"/>
      <c r="HN22" s="138"/>
      <c r="HX22" s="138"/>
      <c r="IH22" s="138"/>
    </row>
    <row xmlns:x14ac="http://schemas.microsoft.com/office/spreadsheetml/2009/9/ac" r="23" s="2" customFormat="true" x14ac:dyDescent="0.25">
      <c r="A23" s="393" t="str">
        <f ca="true">IF(ISBLANK('Data Summary'!A25),"",'Data Summary'!A25)</f>
        <v/>
      </c>
      <c r="B23" s="128"/>
      <c r="C23" s="21"/>
      <c r="D23" s="67"/>
      <c r="E23" s="67"/>
      <c r="F23" s="67"/>
      <c r="G23" s="67"/>
      <c r="H23" s="67"/>
      <c r="I23" s="68"/>
      <c r="J23" s="11"/>
      <c r="K23" s="16"/>
      <c r="L23" s="128"/>
      <c r="M23" s="21"/>
      <c r="N23" s="67"/>
      <c r="O23" s="67"/>
      <c r="P23" s="67"/>
      <c r="Q23" s="67"/>
      <c r="R23" s="67"/>
      <c r="S23" s="68"/>
      <c r="T23" s="11"/>
      <c r="U23" s="16"/>
      <c r="V23" s="128"/>
      <c r="W23" s="21"/>
      <c r="X23" s="67"/>
      <c r="Y23" s="67"/>
      <c r="Z23" s="67"/>
      <c r="AA23" s="67"/>
      <c r="AB23" s="67"/>
      <c r="AC23" s="68"/>
      <c r="AD23" s="11"/>
      <c r="AE23" s="16"/>
      <c r="AF23" s="128"/>
      <c r="AG23" s="21"/>
      <c r="AH23" s="67"/>
      <c r="AI23" s="67"/>
      <c r="AJ23" s="67"/>
      <c r="AK23" s="67"/>
      <c r="AL23" s="67"/>
      <c r="AM23" s="68"/>
      <c r="AN23" s="11"/>
      <c r="AO23" s="16"/>
      <c r="AP23" s="128"/>
      <c r="AQ23" s="21"/>
      <c r="AR23" s="67"/>
      <c r="AS23" s="67"/>
      <c r="AT23" s="67"/>
      <c r="AU23" s="67"/>
      <c r="AV23" s="67"/>
      <c r="AW23" s="68"/>
      <c r="AX23" s="11"/>
      <c r="AY23" s="16"/>
      <c r="AZ23" s="128"/>
      <c r="BA23" s="21"/>
      <c r="BB23" s="67"/>
      <c r="BC23" s="67"/>
      <c r="BD23" s="67"/>
      <c r="BE23" s="67"/>
      <c r="BF23" s="67"/>
      <c r="BG23" s="68"/>
      <c r="BH23" s="11"/>
      <c r="BI23" s="16"/>
      <c r="BJ23" s="128"/>
      <c r="BK23" s="21"/>
      <c r="BL23" s="67"/>
      <c r="BM23" s="67"/>
      <c r="BN23" s="67"/>
      <c r="BO23" s="67"/>
      <c r="BP23" s="67"/>
      <c r="BQ23" s="68"/>
      <c r="BR23" s="11"/>
      <c r="BS23" s="16"/>
      <c r="BT23" s="128"/>
      <c r="BU23" s="21"/>
      <c r="BV23" s="67"/>
      <c r="BW23" s="67"/>
      <c r="BX23" s="67"/>
      <c r="BY23" s="67"/>
      <c r="BZ23" s="67"/>
      <c r="CA23" s="68"/>
      <c r="CB23" s="11"/>
      <c r="CC23" s="16"/>
      <c r="CD23" s="128"/>
      <c r="CE23" s="21"/>
      <c r="CF23" s="67"/>
      <c r="CG23" s="67"/>
      <c r="CH23" s="67"/>
      <c r="CI23" s="67"/>
      <c r="CJ23" s="67"/>
      <c r="CK23" s="68"/>
      <c r="CL23" s="11"/>
      <c r="CM23" s="16"/>
      <c r="CN23" s="128"/>
      <c r="CO23" s="21"/>
      <c r="CP23" s="67"/>
      <c r="CQ23" s="67"/>
      <c r="CR23" s="67"/>
      <c r="CS23" s="67"/>
      <c r="CT23" s="67"/>
      <c r="CU23" s="68"/>
      <c r="CV23" s="11"/>
      <c r="CW23" s="16"/>
      <c r="CX23" s="138"/>
      <c r="DH23" s="138"/>
      <c r="DR23" s="138"/>
      <c r="EB23" s="138"/>
      <c r="EL23" s="138"/>
      <c r="EV23" s="138"/>
      <c r="FF23" s="138"/>
      <c r="FP23" s="138"/>
      <c r="FZ23" s="138"/>
      <c r="GJ23" s="138"/>
      <c r="GT23" s="138"/>
      <c r="HD23" s="138"/>
      <c r="HN23" s="138"/>
      <c r="HX23" s="138"/>
      <c r="IH23" s="138"/>
    </row>
    <row xmlns:x14ac="http://schemas.microsoft.com/office/spreadsheetml/2009/9/ac" r="24" s="2" customFormat="true" x14ac:dyDescent="0.25">
      <c r="A24" s="393" t="str">
        <f ca="true">IF(ISBLANK('Data Summary'!A26),"",'Data Summary'!A26)</f>
        <v/>
      </c>
      <c r="B24" s="128"/>
      <c r="C24" s="21"/>
      <c r="D24" s="67"/>
      <c r="E24" s="67"/>
      <c r="F24" s="67"/>
      <c r="G24" s="67"/>
      <c r="H24" s="67"/>
      <c r="I24" s="68"/>
      <c r="J24" s="11"/>
      <c r="K24" s="16"/>
      <c r="L24" s="128"/>
      <c r="M24" s="21"/>
      <c r="N24" s="67"/>
      <c r="O24" s="67"/>
      <c r="P24" s="67"/>
      <c r="Q24" s="67"/>
      <c r="R24" s="67"/>
      <c r="S24" s="68"/>
      <c r="T24" s="11"/>
      <c r="U24" s="16"/>
      <c r="V24" s="128"/>
      <c r="W24" s="21"/>
      <c r="X24" s="67"/>
      <c r="Y24" s="67"/>
      <c r="Z24" s="67"/>
      <c r="AA24" s="67"/>
      <c r="AB24" s="67"/>
      <c r="AC24" s="68"/>
      <c r="AD24" s="11"/>
      <c r="AE24" s="16"/>
      <c r="AF24" s="128"/>
      <c r="AG24" s="21"/>
      <c r="AH24" s="67"/>
      <c r="AI24" s="67"/>
      <c r="AJ24" s="67"/>
      <c r="AK24" s="67"/>
      <c r="AL24" s="67"/>
      <c r="AM24" s="68"/>
      <c r="AN24" s="11"/>
      <c r="AO24" s="16"/>
      <c r="AP24" s="128"/>
      <c r="AQ24" s="21"/>
      <c r="AR24" s="67"/>
      <c r="AS24" s="67"/>
      <c r="AT24" s="67"/>
      <c r="AU24" s="67"/>
      <c r="AV24" s="67"/>
      <c r="AW24" s="68"/>
      <c r="AX24" s="11"/>
      <c r="AY24" s="16"/>
      <c r="AZ24" s="128"/>
      <c r="BA24" s="21"/>
      <c r="BB24" s="67"/>
      <c r="BC24" s="67"/>
      <c r="BD24" s="67"/>
      <c r="BE24" s="67"/>
      <c r="BF24" s="67"/>
      <c r="BG24" s="68"/>
      <c r="BH24" s="11"/>
      <c r="BI24" s="16"/>
      <c r="BJ24" s="128"/>
      <c r="BK24" s="21"/>
      <c r="BL24" s="67"/>
      <c r="BM24" s="67"/>
      <c r="BN24" s="67"/>
      <c r="BO24" s="67"/>
      <c r="BP24" s="67"/>
      <c r="BQ24" s="68"/>
      <c r="BR24" s="11"/>
      <c r="BS24" s="16"/>
      <c r="BT24" s="128"/>
      <c r="BU24" s="21"/>
      <c r="BV24" s="67"/>
      <c r="BW24" s="67"/>
      <c r="BX24" s="67"/>
      <c r="BY24" s="67"/>
      <c r="BZ24" s="67"/>
      <c r="CA24" s="68"/>
      <c r="CB24" s="11"/>
      <c r="CC24" s="16"/>
      <c r="CD24" s="128"/>
      <c r="CE24" s="21"/>
      <c r="CF24" s="67"/>
      <c r="CG24" s="67"/>
      <c r="CH24" s="67"/>
      <c r="CI24" s="67"/>
      <c r="CJ24" s="67"/>
      <c r="CK24" s="68"/>
      <c r="CL24" s="11"/>
      <c r="CM24" s="16"/>
      <c r="CN24" s="128"/>
      <c r="CO24" s="21"/>
      <c r="CP24" s="67"/>
      <c r="CQ24" s="67"/>
      <c r="CR24" s="67"/>
      <c r="CS24" s="67"/>
      <c r="CT24" s="67"/>
      <c r="CU24" s="68"/>
      <c r="CV24" s="11"/>
      <c r="CW24" s="16"/>
      <c r="CX24" s="138"/>
      <c r="DH24" s="138"/>
      <c r="DR24" s="138"/>
      <c r="EB24" s="138"/>
      <c r="EL24" s="138"/>
      <c r="EV24" s="138"/>
      <c r="FF24" s="138"/>
      <c r="FP24" s="138"/>
      <c r="FZ24" s="138"/>
      <c r="GJ24" s="138"/>
      <c r="GT24" s="138"/>
      <c r="HD24" s="138"/>
      <c r="HN24" s="138"/>
      <c r="HX24" s="138"/>
      <c r="IH24" s="138"/>
    </row>
    <row xmlns:x14ac="http://schemas.microsoft.com/office/spreadsheetml/2009/9/ac" r="25" s="2" customFormat="true" x14ac:dyDescent="0.25">
      <c r="A25" s="393" t="str">
        <f ca="true">IF(ISBLANK('Data Summary'!A27),"",'Data Summary'!A27)</f>
        <v/>
      </c>
      <c r="B25" s="128"/>
      <c r="C25" s="21"/>
      <c r="D25" s="67"/>
      <c r="E25" s="67"/>
      <c r="F25" s="67"/>
      <c r="G25" s="67"/>
      <c r="H25" s="67"/>
      <c r="I25" s="68"/>
      <c r="J25" s="11"/>
      <c r="K25" s="16"/>
      <c r="L25" s="128"/>
      <c r="M25" s="21"/>
      <c r="N25" s="67"/>
      <c r="O25" s="67"/>
      <c r="P25" s="67"/>
      <c r="Q25" s="67"/>
      <c r="R25" s="67"/>
      <c r="S25" s="68"/>
      <c r="T25" s="11"/>
      <c r="U25" s="16"/>
      <c r="V25" s="128"/>
      <c r="W25" s="21"/>
      <c r="X25" s="67"/>
      <c r="Y25" s="67"/>
      <c r="Z25" s="67"/>
      <c r="AA25" s="67"/>
      <c r="AB25" s="67"/>
      <c r="AC25" s="68"/>
      <c r="AD25" s="11"/>
      <c r="AE25" s="16"/>
      <c r="AF25" s="128"/>
      <c r="AG25" s="21"/>
      <c r="AH25" s="67"/>
      <c r="AI25" s="67"/>
      <c r="AJ25" s="67"/>
      <c r="AK25" s="67"/>
      <c r="AL25" s="67"/>
      <c r="AM25" s="68"/>
      <c r="AN25" s="11"/>
      <c r="AO25" s="16"/>
      <c r="AP25" s="128"/>
      <c r="AQ25" s="21"/>
      <c r="AR25" s="67"/>
      <c r="AS25" s="67"/>
      <c r="AT25" s="67"/>
      <c r="AU25" s="67"/>
      <c r="AV25" s="67"/>
      <c r="AW25" s="68"/>
      <c r="AX25" s="11"/>
      <c r="AY25" s="16"/>
      <c r="AZ25" s="128"/>
      <c r="BA25" s="21"/>
      <c r="BB25" s="67"/>
      <c r="BC25" s="67"/>
      <c r="BD25" s="67"/>
      <c r="BE25" s="67"/>
      <c r="BF25" s="67"/>
      <c r="BG25" s="68"/>
      <c r="BH25" s="11"/>
      <c r="BI25" s="16"/>
      <c r="BJ25" s="128"/>
      <c r="BK25" s="21"/>
      <c r="BL25" s="67"/>
      <c r="BM25" s="67"/>
      <c r="BN25" s="67"/>
      <c r="BO25" s="67"/>
      <c r="BP25" s="67"/>
      <c r="BQ25" s="68"/>
      <c r="BR25" s="11"/>
      <c r="BS25" s="16"/>
      <c r="BT25" s="128"/>
      <c r="BU25" s="21"/>
      <c r="BV25" s="67"/>
      <c r="BW25" s="67"/>
      <c r="BX25" s="67"/>
      <c r="BY25" s="67"/>
      <c r="BZ25" s="67"/>
      <c r="CA25" s="68"/>
      <c r="CB25" s="11"/>
      <c r="CC25" s="16"/>
      <c r="CD25" s="128"/>
      <c r="CE25" s="21"/>
      <c r="CF25" s="67"/>
      <c r="CG25" s="67"/>
      <c r="CH25" s="67"/>
      <c r="CI25" s="67"/>
      <c r="CJ25" s="67"/>
      <c r="CK25" s="68"/>
      <c r="CL25" s="11"/>
      <c r="CM25" s="16"/>
      <c r="CN25" s="128"/>
      <c r="CO25" s="21"/>
      <c r="CP25" s="67"/>
      <c r="CQ25" s="67"/>
      <c r="CR25" s="67"/>
      <c r="CS25" s="67"/>
      <c r="CT25" s="67"/>
      <c r="CU25" s="68"/>
      <c r="CV25" s="11"/>
      <c r="CW25" s="16"/>
      <c r="CX25" s="138"/>
      <c r="DH25" s="138"/>
      <c r="DR25" s="138"/>
      <c r="EB25" s="138"/>
      <c r="EL25" s="138"/>
      <c r="EV25" s="138"/>
      <c r="FF25" s="138"/>
      <c r="FP25" s="138"/>
      <c r="FZ25" s="138"/>
      <c r="GJ25" s="138"/>
      <c r="GT25" s="138"/>
      <c r="HD25" s="138"/>
      <c r="HN25" s="138"/>
      <c r="HX25" s="138"/>
      <c r="IH25" s="138"/>
    </row>
    <row xmlns:x14ac="http://schemas.microsoft.com/office/spreadsheetml/2009/9/ac" r="26" s="2" customFormat="true" x14ac:dyDescent="0.25">
      <c r="A26" s="393" t="str">
        <f ca="true">IF(ISBLANK('Data Summary'!A28),"",'Data Summary'!A28)</f>
        <v/>
      </c>
      <c r="B26" s="128"/>
      <c r="C26" s="21"/>
      <c r="D26" s="6"/>
      <c r="E26" s="6"/>
      <c r="F26" s="6"/>
      <c r="G26" s="6"/>
      <c r="H26" s="6"/>
      <c r="I26" s="27"/>
      <c r="J26" s="11"/>
      <c r="K26" s="16"/>
      <c r="L26" s="128"/>
      <c r="M26" s="23"/>
      <c r="N26" s="6"/>
      <c r="O26" s="6"/>
      <c r="P26" s="6"/>
      <c r="Q26" s="6"/>
      <c r="R26" s="6"/>
      <c r="S26" s="27"/>
      <c r="T26" s="11"/>
      <c r="U26" s="16"/>
      <c r="V26" s="128"/>
      <c r="W26" s="23"/>
      <c r="X26" s="6"/>
      <c r="Y26" s="6"/>
      <c r="Z26" s="6"/>
      <c r="AA26" s="6"/>
      <c r="AB26" s="6"/>
      <c r="AC26" s="27"/>
      <c r="AD26" s="11"/>
      <c r="AE26" s="16"/>
      <c r="AF26" s="128"/>
      <c r="AG26" s="23"/>
      <c r="AH26" s="6"/>
      <c r="AI26" s="6"/>
      <c r="AJ26" s="6"/>
      <c r="AK26" s="6"/>
      <c r="AL26" s="6"/>
      <c r="AM26" s="27"/>
      <c r="AN26" s="11"/>
      <c r="AO26" s="16"/>
      <c r="AP26" s="128"/>
      <c r="AQ26" s="23"/>
      <c r="AR26" s="6"/>
      <c r="AS26" s="6"/>
      <c r="AT26" s="6"/>
      <c r="AU26" s="6"/>
      <c r="AV26" s="6"/>
      <c r="AW26" s="27"/>
      <c r="AX26" s="11"/>
      <c r="AY26" s="16"/>
      <c r="AZ26" s="128"/>
      <c r="BA26" s="23"/>
      <c r="BB26" s="6"/>
      <c r="BC26" s="6"/>
      <c r="BD26" s="6"/>
      <c r="BE26" s="6"/>
      <c r="BF26" s="6"/>
      <c r="BG26" s="27"/>
      <c r="BH26" s="11"/>
      <c r="BI26" s="16"/>
      <c r="BJ26" s="128"/>
      <c r="BK26" s="23"/>
      <c r="BL26" s="6"/>
      <c r="BM26" s="6"/>
      <c r="BN26" s="6"/>
      <c r="BO26" s="6"/>
      <c r="BP26" s="6"/>
      <c r="BQ26" s="27"/>
      <c r="BR26" s="11"/>
      <c r="BS26" s="16"/>
      <c r="BT26" s="128"/>
      <c r="BU26" s="23"/>
      <c r="BV26" s="6"/>
      <c r="BW26" s="6"/>
      <c r="BX26" s="6"/>
      <c r="BY26" s="6"/>
      <c r="BZ26" s="6"/>
      <c r="CA26" s="27"/>
      <c r="CB26" s="11"/>
      <c r="CC26" s="16"/>
      <c r="CD26" s="128"/>
      <c r="CE26" s="23"/>
      <c r="CF26" s="6"/>
      <c r="CG26" s="6"/>
      <c r="CH26" s="6"/>
      <c r="CI26" s="6"/>
      <c r="CJ26" s="6"/>
      <c r="CK26" s="27"/>
      <c r="CL26" s="11"/>
      <c r="CM26" s="16"/>
      <c r="CN26" s="128"/>
      <c r="CO26" s="23"/>
      <c r="CP26" s="6"/>
      <c r="CQ26" s="6"/>
      <c r="CR26" s="6"/>
      <c r="CS26" s="6"/>
      <c r="CT26" s="6"/>
      <c r="CU26" s="27"/>
      <c r="CV26" s="11"/>
      <c r="CW26" s="16"/>
      <c r="CX26" s="138"/>
      <c r="DH26" s="138"/>
      <c r="DR26" s="138"/>
      <c r="EB26" s="138"/>
      <c r="EL26" s="138"/>
      <c r="EV26" s="138"/>
      <c r="FF26" s="138"/>
      <c r="FP26" s="138"/>
      <c r="FZ26" s="138"/>
      <c r="GJ26" s="138"/>
      <c r="GT26" s="138"/>
      <c r="HD26" s="138"/>
      <c r="HN26" s="138"/>
      <c r="HX26" s="138"/>
      <c r="IH26" s="138"/>
    </row>
    <row xmlns:x14ac="http://schemas.microsoft.com/office/spreadsheetml/2009/9/ac" r="27" s="2" customFormat="true" ht="93" customHeight="true" x14ac:dyDescent="0.25">
      <c r="A27" s="393" t="str">
        <f ca="true">IF(ISBLANK('Data Summary'!A29),"",'Data Summary'!A29)</f>
        <v/>
      </c>
      <c r="B27" s="130" t="s">
        <v>13</v>
      </c>
      <c r="C27" s="574" t="s">
        <v>199</v>
      </c>
      <c r="D27" s="574"/>
      <c r="E27" s="574"/>
      <c r="F27" s="574"/>
      <c r="G27" s="574"/>
      <c r="H27" s="574"/>
      <c r="I27" s="575"/>
      <c r="J27" s="11"/>
      <c r="K27" s="16"/>
      <c r="L27" s="130" t="s">
        <v>13</v>
      </c>
      <c r="M27" s="579" t="s">
        <v>200</v>
      </c>
      <c r="N27" s="580"/>
      <c r="O27" s="580"/>
      <c r="P27" s="580"/>
      <c r="Q27" s="580"/>
      <c r="R27" s="580"/>
      <c r="S27" s="581"/>
      <c r="T27" s="11"/>
      <c r="U27" s="16"/>
      <c r="V27" s="130" t="s">
        <v>13</v>
      </c>
      <c r="W27" s="576" t="s">
        <v>167</v>
      </c>
      <c r="X27" s="577"/>
      <c r="Y27" s="577"/>
      <c r="Z27" s="577"/>
      <c r="AA27" s="577"/>
      <c r="AB27" s="577"/>
      <c r="AC27" s="578"/>
      <c r="AD27" s="11"/>
      <c r="AE27" s="16"/>
      <c r="AF27" s="130" t="s">
        <v>13</v>
      </c>
      <c r="AG27" s="576" t="s">
        <v>167</v>
      </c>
      <c r="AH27" s="577"/>
      <c r="AI27" s="577"/>
      <c r="AJ27" s="577"/>
      <c r="AK27" s="577"/>
      <c r="AL27" s="577"/>
      <c r="AM27" s="578"/>
      <c r="AN27" s="11"/>
      <c r="AO27" s="16"/>
      <c r="AP27" s="130" t="s">
        <v>13</v>
      </c>
      <c r="AQ27" s="576" t="s">
        <v>201</v>
      </c>
      <c r="AR27" s="577"/>
      <c r="AS27" s="577"/>
      <c r="AT27" s="577"/>
      <c r="AU27" s="577"/>
      <c r="AV27" s="577"/>
      <c r="AW27" s="578"/>
      <c r="AX27" s="11"/>
      <c r="AY27" s="16"/>
      <c r="AZ27" s="130" t="s">
        <v>13</v>
      </c>
      <c r="BA27" s="574" t="s">
        <v>190</v>
      </c>
      <c r="BB27" s="574"/>
      <c r="BC27" s="574"/>
      <c r="BD27" s="574"/>
      <c r="BE27" s="574"/>
      <c r="BF27" s="574"/>
      <c r="BG27" s="575"/>
      <c r="BH27" s="11"/>
      <c r="BI27" s="16"/>
      <c r="BJ27" s="130" t="s">
        <v>13</v>
      </c>
      <c r="BK27" s="576" t="s">
        <v>170</v>
      </c>
      <c r="BL27" s="577"/>
      <c r="BM27" s="577"/>
      <c r="BN27" s="577"/>
      <c r="BO27" s="577"/>
      <c r="BP27" s="577"/>
      <c r="BQ27" s="578"/>
      <c r="BR27" s="11"/>
      <c r="BS27" s="16"/>
      <c r="BT27" s="130" t="s">
        <v>13</v>
      </c>
      <c r="BU27" s="574" t="s">
        <v>229</v>
      </c>
      <c r="BV27" s="574"/>
      <c r="BW27" s="574"/>
      <c r="BX27" s="574"/>
      <c r="BY27" s="574"/>
      <c r="BZ27" s="574"/>
      <c r="CA27" s="575"/>
      <c r="CB27" s="11"/>
      <c r="CC27" s="16"/>
      <c r="CD27" s="130" t="s">
        <v>13</v>
      </c>
      <c r="CE27" s="574" t="s">
        <v>263</v>
      </c>
      <c r="CF27" s="574"/>
      <c r="CG27" s="574"/>
      <c r="CH27" s="574"/>
      <c r="CI27" s="574"/>
      <c r="CJ27" s="574"/>
      <c r="CK27" s="575"/>
      <c r="CL27" s="11"/>
      <c r="CM27" s="16"/>
      <c r="CN27" s="130" t="s">
        <v>13</v>
      </c>
      <c r="CO27" s="574" t="s">
        <v>262</v>
      </c>
      <c r="CP27" s="574"/>
      <c r="CQ27" s="574"/>
      <c r="CR27" s="574"/>
      <c r="CS27" s="574"/>
      <c r="CT27" s="574"/>
      <c r="CU27" s="575"/>
      <c r="CV27" s="11"/>
      <c r="CW27" s="16"/>
      <c r="CX27" s="138"/>
      <c r="DH27" s="138"/>
      <c r="DR27" s="138"/>
      <c r="EB27" s="138"/>
      <c r="EL27" s="138"/>
      <c r="EV27" s="138"/>
      <c r="FF27" s="138"/>
      <c r="FP27" s="138"/>
      <c r="FZ27" s="138"/>
      <c r="GJ27" s="138"/>
      <c r="GT27" s="138"/>
      <c r="HD27" s="138"/>
      <c r="HN27" s="138"/>
      <c r="HX27" s="138"/>
      <c r="IH27" s="138"/>
    </row>
    <row xmlns:x14ac="http://schemas.microsoft.com/office/spreadsheetml/2009/9/ac" r="28" s="2" customFormat="true" ht="15.75" customHeight="true" x14ac:dyDescent="0.25">
      <c r="A28" s="393" t="str">
        <f ca="true">IF(ISBLANK('Data Summary'!A30),"",'Data Summary'!A30)</f>
        <v/>
      </c>
      <c r="B28" s="130"/>
      <c r="C28" s="101" t="s">
        <v>121</v>
      </c>
      <c r="D28" s="53" t="s">
        <v>171</v>
      </c>
      <c r="E28" s="53"/>
      <c r="F28" s="53"/>
      <c r="G28" s="53"/>
      <c r="H28" s="53" t="s">
        <v>171</v>
      </c>
      <c r="I28" s="113"/>
      <c r="J28" s="11"/>
      <c r="K28" s="16"/>
      <c r="L28" s="130"/>
      <c r="M28" s="101" t="s">
        <v>121</v>
      </c>
      <c r="N28" s="53" t="s">
        <v>165</v>
      </c>
      <c r="O28" s="53"/>
      <c r="P28" s="53"/>
      <c r="Q28" s="53"/>
      <c r="R28" s="53" t="s">
        <v>165</v>
      </c>
      <c r="S28" s="113"/>
      <c r="T28" s="11"/>
      <c r="U28" s="16"/>
      <c r="V28" s="130"/>
      <c r="W28" s="101" t="s">
        <v>121</v>
      </c>
      <c r="X28" s="53"/>
      <c r="Y28" s="53"/>
      <c r="Z28" s="53"/>
      <c r="AA28" s="53"/>
      <c r="AB28" s="53"/>
      <c r="AC28" s="113"/>
      <c r="AD28" s="11"/>
      <c r="AE28" s="16"/>
      <c r="AF28" s="130"/>
      <c r="AG28" s="101" t="s">
        <v>121</v>
      </c>
      <c r="AH28" s="53"/>
      <c r="AI28" s="53"/>
      <c r="AJ28" s="53"/>
      <c r="AK28" s="53"/>
      <c r="AL28" s="53"/>
      <c r="AM28" s="113"/>
      <c r="AN28" s="11"/>
      <c r="AO28" s="16"/>
      <c r="AP28" s="130"/>
      <c r="AQ28" s="155" t="s">
        <v>121</v>
      </c>
      <c r="AR28" s="53" t="s">
        <v>165</v>
      </c>
      <c r="AS28" s="53"/>
      <c r="AT28" s="53"/>
      <c r="AU28" s="53"/>
      <c r="AV28" s="53" t="s">
        <v>165</v>
      </c>
      <c r="AW28" s="113" t="s">
        <v>165</v>
      </c>
      <c r="AX28" s="11"/>
      <c r="AY28" s="16"/>
      <c r="AZ28" s="130"/>
      <c r="BA28" s="123" t="s">
        <v>121</v>
      </c>
      <c r="BB28" s="53"/>
      <c r="BC28" s="53"/>
      <c r="BD28" s="53"/>
      <c r="BE28" s="53"/>
      <c r="BF28" s="53"/>
      <c r="BG28" s="113"/>
      <c r="BH28" s="11"/>
      <c r="BI28" s="16"/>
      <c r="BJ28" s="130"/>
      <c r="BK28" s="152" t="s">
        <v>121</v>
      </c>
      <c r="BL28" s="53"/>
      <c r="BM28" s="53"/>
      <c r="BN28" s="53"/>
      <c r="BO28" s="53"/>
      <c r="BP28" s="53"/>
      <c r="BQ28" s="113"/>
      <c r="BR28" s="11"/>
      <c r="BS28" s="16"/>
      <c r="BT28" s="130"/>
      <c r="BU28" s="198" t="s">
        <v>121</v>
      </c>
      <c r="BV28" s="53"/>
      <c r="BW28" s="53"/>
      <c r="BX28" s="53"/>
      <c r="BY28" s="53"/>
      <c r="BZ28" s="53"/>
      <c r="CA28" s="113"/>
      <c r="CB28" s="11"/>
      <c r="CC28" s="16"/>
      <c r="CD28" s="130"/>
      <c r="CE28" s="198" t="s">
        <v>121</v>
      </c>
      <c r="CF28" s="53"/>
      <c r="CG28" s="53"/>
      <c r="CH28" s="53"/>
      <c r="CI28" s="53"/>
      <c r="CJ28" s="53"/>
      <c r="CK28" s="113"/>
      <c r="CL28" s="11"/>
      <c r="CM28" s="16"/>
      <c r="CN28" s="130"/>
      <c r="CO28" s="387" t="s">
        <v>121</v>
      </c>
      <c r="CP28" s="53"/>
      <c r="CQ28" s="53"/>
      <c r="CR28" s="53"/>
      <c r="CS28" s="53"/>
      <c r="CT28" s="53"/>
      <c r="CU28" s="113"/>
      <c r="CV28" s="11"/>
      <c r="CW28" s="16"/>
      <c r="CX28" s="138"/>
      <c r="DH28" s="138"/>
      <c r="DR28" s="138"/>
      <c r="EB28" s="138"/>
      <c r="EL28" s="138"/>
      <c r="EV28" s="138"/>
      <c r="FF28" s="138"/>
      <c r="FP28" s="138"/>
      <c r="FZ28" s="138"/>
      <c r="GJ28" s="138"/>
      <c r="GT28" s="138"/>
      <c r="HD28" s="138"/>
      <c r="HN28" s="138"/>
      <c r="HX28" s="138"/>
      <c r="IH28" s="138"/>
    </row>
    <row xmlns:x14ac="http://schemas.microsoft.com/office/spreadsheetml/2009/9/ac" r="29" s="2" customFormat="true" ht="15" customHeight="true" x14ac:dyDescent="0.25">
      <c r="A29" s="393" t="str">
        <f ca="true">IF(ISBLANK('Data Summary'!A31),"",'Data Summary'!A31)</f>
        <v/>
      </c>
      <c r="B29" s="130"/>
      <c r="C29" s="64" t="s">
        <v>103</v>
      </c>
      <c r="D29" s="52"/>
      <c r="E29" s="52"/>
      <c r="F29" s="52"/>
      <c r="G29" s="52"/>
      <c r="H29" s="52"/>
      <c r="I29" s="100"/>
      <c r="J29" s="11"/>
      <c r="K29" s="16"/>
      <c r="L29" s="130"/>
      <c r="M29" s="64" t="s">
        <v>103</v>
      </c>
      <c r="N29" s="52"/>
      <c r="O29" s="52"/>
      <c r="P29" s="52"/>
      <c r="Q29" s="52"/>
      <c r="R29" s="52"/>
      <c r="S29" s="100"/>
      <c r="T29" s="11"/>
      <c r="U29" s="16"/>
      <c r="V29" s="130"/>
      <c r="W29" s="64" t="s">
        <v>103</v>
      </c>
      <c r="X29" s="52"/>
      <c r="Y29" s="52"/>
      <c r="Z29" s="52"/>
      <c r="AA29" s="52"/>
      <c r="AB29" s="52"/>
      <c r="AC29" s="100"/>
      <c r="AD29" s="11"/>
      <c r="AE29" s="16"/>
      <c r="AF29" s="130"/>
      <c r="AG29" s="64" t="s">
        <v>103</v>
      </c>
      <c r="AH29" s="52"/>
      <c r="AI29" s="52"/>
      <c r="AJ29" s="52"/>
      <c r="AK29" s="52"/>
      <c r="AL29" s="52"/>
      <c r="AM29" s="100"/>
      <c r="AN29" s="11"/>
      <c r="AO29" s="16"/>
      <c r="AP29" s="130"/>
      <c r="AQ29" s="64" t="s">
        <v>103</v>
      </c>
      <c r="AR29" s="52"/>
      <c r="AS29" s="52"/>
      <c r="AT29" s="52"/>
      <c r="AU29" s="52"/>
      <c r="AV29" s="52"/>
      <c r="AW29" s="100"/>
      <c r="AX29" s="11"/>
      <c r="AY29" s="16"/>
      <c r="AZ29" s="130"/>
      <c r="BA29" s="64" t="s">
        <v>103</v>
      </c>
      <c r="BB29" s="52"/>
      <c r="BC29" s="52"/>
      <c r="BD29" s="52"/>
      <c r="BE29" s="52"/>
      <c r="BF29" s="52"/>
      <c r="BG29" s="100"/>
      <c r="BH29" s="11"/>
      <c r="BI29" s="16"/>
      <c r="BJ29" s="130"/>
      <c r="BK29" s="64" t="s">
        <v>103</v>
      </c>
      <c r="BL29" s="52"/>
      <c r="BM29" s="52"/>
      <c r="BN29" s="52"/>
      <c r="BO29" s="52"/>
      <c r="BP29" s="52"/>
      <c r="BQ29" s="100"/>
      <c r="BR29" s="11"/>
      <c r="BS29" s="16"/>
      <c r="BT29" s="130"/>
      <c r="BU29" s="64" t="s">
        <v>103</v>
      </c>
      <c r="BV29" s="52"/>
      <c r="BW29" s="52"/>
      <c r="BX29" s="52"/>
      <c r="BY29" s="52"/>
      <c r="BZ29" s="52"/>
      <c r="CA29" s="100"/>
      <c r="CB29" s="11"/>
      <c r="CC29" s="16"/>
      <c r="CD29" s="130"/>
      <c r="CE29" s="64" t="s">
        <v>103</v>
      </c>
      <c r="CF29" s="52"/>
      <c r="CG29" s="52"/>
      <c r="CH29" s="52"/>
      <c r="CI29" s="52"/>
      <c r="CJ29" s="52"/>
      <c r="CK29" s="100"/>
      <c r="CL29" s="11"/>
      <c r="CM29" s="16"/>
      <c r="CN29" s="130"/>
      <c r="CO29" s="64" t="s">
        <v>103</v>
      </c>
      <c r="CP29" s="52"/>
      <c r="CQ29" s="52"/>
      <c r="CR29" s="52"/>
      <c r="CS29" s="52"/>
      <c r="CT29" s="52"/>
      <c r="CU29" s="100"/>
      <c r="CV29" s="11"/>
      <c r="CW29" s="16"/>
      <c r="CX29" s="138"/>
      <c r="DH29" s="138"/>
      <c r="DR29" s="138"/>
      <c r="EB29" s="138"/>
      <c r="EL29" s="138"/>
      <c r="EV29" s="138"/>
      <c r="FF29" s="138"/>
      <c r="FP29" s="138"/>
      <c r="FZ29" s="138"/>
      <c r="GJ29" s="138"/>
      <c r="GT29" s="138"/>
      <c r="HD29" s="138"/>
      <c r="HN29" s="138"/>
      <c r="HX29" s="138"/>
      <c r="IH29" s="138"/>
    </row>
    <row xmlns:x14ac="http://schemas.microsoft.com/office/spreadsheetml/2009/9/ac" r="30" s="2" customFormat="true" ht="15" customHeight="true" x14ac:dyDescent="0.25">
      <c r="A30" s="393" t="str">
        <f ca="true">IF(ISBLANK('Data Summary'!A32),"",'Data Summary'!A32)</f>
        <v/>
      </c>
      <c r="B30" s="130"/>
      <c r="C30" s="64" t="s">
        <v>128</v>
      </c>
      <c r="D30" s="52"/>
      <c r="E30" s="52"/>
      <c r="F30" s="52"/>
      <c r="G30" s="52"/>
      <c r="H30" s="52"/>
      <c r="I30" s="100"/>
      <c r="J30" s="11"/>
      <c r="K30" s="16"/>
      <c r="L30" s="130"/>
      <c r="M30" s="64" t="s">
        <v>128</v>
      </c>
      <c r="N30" s="52"/>
      <c r="O30" s="52"/>
      <c r="P30" s="52"/>
      <c r="Q30" s="52"/>
      <c r="R30" s="52"/>
      <c r="S30" s="100"/>
      <c r="T30" s="11"/>
      <c r="U30" s="16"/>
      <c r="V30" s="130"/>
      <c r="W30" s="64" t="s">
        <v>128</v>
      </c>
      <c r="X30" s="52"/>
      <c r="Y30" s="52"/>
      <c r="Z30" s="52"/>
      <c r="AA30" s="52"/>
      <c r="AB30" s="52"/>
      <c r="AC30" s="100"/>
      <c r="AD30" s="11"/>
      <c r="AE30" s="16"/>
      <c r="AF30" s="130"/>
      <c r="AG30" s="64" t="s">
        <v>128</v>
      </c>
      <c r="AH30" s="52"/>
      <c r="AI30" s="52"/>
      <c r="AJ30" s="52"/>
      <c r="AK30" s="52"/>
      <c r="AL30" s="52"/>
      <c r="AM30" s="100"/>
      <c r="AN30" s="11"/>
      <c r="AO30" s="16"/>
      <c r="AP30" s="130"/>
      <c r="AQ30" s="64" t="s">
        <v>128</v>
      </c>
      <c r="AR30" s="52"/>
      <c r="AS30" s="52"/>
      <c r="AT30" s="52"/>
      <c r="AU30" s="52"/>
      <c r="AV30" s="52"/>
      <c r="AW30" s="100"/>
      <c r="AX30" s="11"/>
      <c r="AY30" s="16"/>
      <c r="AZ30" s="130"/>
      <c r="BA30" s="64" t="s">
        <v>128</v>
      </c>
      <c r="BB30" s="52"/>
      <c r="BC30" s="52"/>
      <c r="BD30" s="52"/>
      <c r="BE30" s="52"/>
      <c r="BF30" s="52"/>
      <c r="BG30" s="100"/>
      <c r="BH30" s="11"/>
      <c r="BI30" s="16"/>
      <c r="BJ30" s="130"/>
      <c r="BK30" s="64" t="s">
        <v>128</v>
      </c>
      <c r="BL30" s="52"/>
      <c r="BM30" s="52"/>
      <c r="BN30" s="52"/>
      <c r="BO30" s="52"/>
      <c r="BP30" s="52"/>
      <c r="BQ30" s="100"/>
      <c r="BR30" s="11"/>
      <c r="BS30" s="16"/>
      <c r="BT30" s="130"/>
      <c r="BU30" s="64" t="s">
        <v>128</v>
      </c>
      <c r="BV30" s="52"/>
      <c r="BW30" s="52"/>
      <c r="BX30" s="52"/>
      <c r="BY30" s="52"/>
      <c r="BZ30" s="52"/>
      <c r="CA30" s="100"/>
      <c r="CB30" s="11"/>
      <c r="CC30" s="16"/>
      <c r="CD30" s="130"/>
      <c r="CE30" s="64" t="s">
        <v>128</v>
      </c>
      <c r="CF30" s="52"/>
      <c r="CG30" s="52"/>
      <c r="CH30" s="52"/>
      <c r="CI30" s="52"/>
      <c r="CJ30" s="52"/>
      <c r="CK30" s="100"/>
      <c r="CL30" s="11"/>
      <c r="CM30" s="16"/>
      <c r="CN30" s="130"/>
      <c r="CO30" s="64" t="s">
        <v>128</v>
      </c>
      <c r="CP30" s="52"/>
      <c r="CQ30" s="52"/>
      <c r="CR30" s="52"/>
      <c r="CS30" s="52"/>
      <c r="CT30" s="52"/>
      <c r="CU30" s="100"/>
      <c r="CV30" s="11"/>
      <c r="CW30" s="16"/>
      <c r="CX30" s="138"/>
      <c r="DH30" s="138"/>
      <c r="DR30" s="138"/>
      <c r="EB30" s="138"/>
      <c r="EL30" s="138"/>
      <c r="EV30" s="138"/>
      <c r="FF30" s="138"/>
      <c r="FP30" s="138"/>
      <c r="FZ30" s="138"/>
      <c r="GJ30" s="138"/>
      <c r="GT30" s="138"/>
      <c r="HD30" s="138"/>
      <c r="HN30" s="138"/>
      <c r="HX30" s="138"/>
      <c r="IH30" s="138"/>
    </row>
    <row xmlns:x14ac="http://schemas.microsoft.com/office/spreadsheetml/2009/9/ac" r="31" ht="16.5" customHeight="true" x14ac:dyDescent="0.25">
      <c r="A31" s="393" t="str">
        <f ca="true">IF(ISBLANK('Data Summary'!A33),"",'Data Summary'!A33)</f>
        <v/>
      </c>
      <c r="B31" s="130"/>
      <c r="C31" s="64" t="s">
        <v>129</v>
      </c>
      <c r="D31" s="52"/>
      <c r="E31" s="52"/>
      <c r="F31" s="52"/>
      <c r="G31" s="52"/>
      <c r="H31" s="52"/>
      <c r="I31" s="100"/>
      <c r="J31" s="11"/>
      <c r="K31" s="16"/>
      <c r="L31" s="130"/>
      <c r="M31" s="64" t="s">
        <v>129</v>
      </c>
      <c r="N31" s="52"/>
      <c r="O31" s="52"/>
      <c r="P31" s="52"/>
      <c r="Q31" s="52"/>
      <c r="R31" s="52"/>
      <c r="S31" s="100"/>
      <c r="T31" s="11"/>
      <c r="U31" s="16"/>
      <c r="V31" s="130"/>
      <c r="W31" s="64" t="s">
        <v>129</v>
      </c>
      <c r="X31" s="52"/>
      <c r="Y31" s="52"/>
      <c r="Z31" s="52"/>
      <c r="AA31" s="52"/>
      <c r="AB31" s="52"/>
      <c r="AC31" s="100"/>
      <c r="AD31" s="11"/>
      <c r="AE31" s="16"/>
      <c r="AF31" s="130"/>
      <c r="AG31" s="64" t="s">
        <v>129</v>
      </c>
      <c r="AH31" s="52"/>
      <c r="AI31" s="52"/>
      <c r="AJ31" s="52"/>
      <c r="AK31" s="52"/>
      <c r="AL31" s="52"/>
      <c r="AM31" s="100"/>
      <c r="AN31" s="11"/>
      <c r="AO31" s="16"/>
      <c r="AP31" s="130"/>
      <c r="AQ31" s="64" t="s">
        <v>129</v>
      </c>
      <c r="AR31" s="52"/>
      <c r="AS31" s="52"/>
      <c r="AT31" s="52"/>
      <c r="AU31" s="52"/>
      <c r="AV31" s="52"/>
      <c r="AW31" s="100"/>
      <c r="AX31" s="11"/>
      <c r="AY31" s="16"/>
      <c r="AZ31" s="130"/>
      <c r="BA31" s="64" t="s">
        <v>129</v>
      </c>
      <c r="BB31" s="52"/>
      <c r="BC31" s="52"/>
      <c r="BD31" s="52"/>
      <c r="BE31" s="52"/>
      <c r="BF31" s="52"/>
      <c r="BG31" s="100"/>
      <c r="BH31" s="11"/>
      <c r="BI31" s="16"/>
      <c r="BJ31" s="130"/>
      <c r="BK31" s="64" t="s">
        <v>129</v>
      </c>
      <c r="BL31" s="52"/>
      <c r="BM31" s="52"/>
      <c r="BN31" s="52"/>
      <c r="BO31" s="52"/>
      <c r="BP31" s="52"/>
      <c r="BQ31" s="100"/>
      <c r="BR31" s="11"/>
      <c r="BS31" s="16"/>
      <c r="BT31" s="130"/>
      <c r="BU31" s="64" t="s">
        <v>129</v>
      </c>
      <c r="BV31" s="52"/>
      <c r="BW31" s="52"/>
      <c r="BX31" s="52"/>
      <c r="BY31" s="52"/>
      <c r="BZ31" s="52"/>
      <c r="CA31" s="100"/>
      <c r="CB31" s="11"/>
      <c r="CC31" s="16"/>
      <c r="CD31" s="130"/>
      <c r="CE31" s="64" t="s">
        <v>129</v>
      </c>
      <c r="CF31" s="52"/>
      <c r="CG31" s="52"/>
      <c r="CH31" s="52"/>
      <c r="CI31" s="52"/>
      <c r="CJ31" s="52"/>
      <c r="CK31" s="100"/>
      <c r="CL31" s="11"/>
      <c r="CM31" s="16"/>
      <c r="CN31" s="130"/>
      <c r="CO31" s="64" t="s">
        <v>129</v>
      </c>
      <c r="CP31" s="52"/>
      <c r="CQ31" s="52"/>
      <c r="CR31" s="52"/>
      <c r="CS31" s="52"/>
      <c r="CT31" s="52"/>
      <c r="CU31" s="100"/>
      <c r="CV31" s="11"/>
      <c r="CW31" s="16"/>
    </row>
    <row xmlns:x14ac="http://schemas.microsoft.com/office/spreadsheetml/2009/9/ac" r="32" ht="16.5" customHeight="true" x14ac:dyDescent="0.25">
      <c r="A32" s="393" t="str">
        <f ca="true">IF(ISBLANK('Data Summary'!A34),"",'Data Summary'!A34)</f>
        <v/>
      </c>
      <c r="B32" s="130"/>
      <c r="C32" s="64" t="s">
        <v>104</v>
      </c>
      <c r="D32" s="52"/>
      <c r="E32" s="52"/>
      <c r="F32" s="52"/>
      <c r="G32" s="52"/>
      <c r="H32" s="52"/>
      <c r="I32" s="100"/>
      <c r="J32" s="11"/>
      <c r="K32" s="16"/>
      <c r="L32" s="130"/>
      <c r="M32" s="64" t="s">
        <v>104</v>
      </c>
      <c r="N32" s="52"/>
      <c r="O32" s="52"/>
      <c r="P32" s="52"/>
      <c r="Q32" s="52"/>
      <c r="R32" s="52"/>
      <c r="S32" s="100"/>
      <c r="T32" s="11"/>
      <c r="U32" s="16"/>
      <c r="V32" s="130"/>
      <c r="W32" s="64" t="s">
        <v>104</v>
      </c>
      <c r="X32" s="52"/>
      <c r="Y32" s="52"/>
      <c r="Z32" s="52"/>
      <c r="AA32" s="52"/>
      <c r="AB32" s="52"/>
      <c r="AC32" s="100"/>
      <c r="AD32" s="11"/>
      <c r="AE32" s="16"/>
      <c r="AF32" s="130"/>
      <c r="AG32" s="64" t="s">
        <v>104</v>
      </c>
      <c r="AH32" s="52"/>
      <c r="AI32" s="52"/>
      <c r="AJ32" s="52"/>
      <c r="AK32" s="52"/>
      <c r="AL32" s="52"/>
      <c r="AM32" s="100"/>
      <c r="AN32" s="11"/>
      <c r="AO32" s="16"/>
      <c r="AP32" s="130"/>
      <c r="AQ32" s="64" t="s">
        <v>104</v>
      </c>
      <c r="AR32" s="52"/>
      <c r="AS32" s="52"/>
      <c r="AT32" s="52"/>
      <c r="AU32" s="52"/>
      <c r="AV32" s="52"/>
      <c r="AW32" s="100"/>
      <c r="AX32" s="11"/>
      <c r="AY32" s="16"/>
      <c r="AZ32" s="130"/>
      <c r="BA32" s="64" t="s">
        <v>104</v>
      </c>
      <c r="BB32" s="52" t="s">
        <v>165</v>
      </c>
      <c r="BC32" s="52"/>
      <c r="BD32" s="52"/>
      <c r="BE32" s="52"/>
      <c r="BF32" s="52" t="s">
        <v>165</v>
      </c>
      <c r="BG32" s="100" t="s">
        <v>165</v>
      </c>
      <c r="BH32" s="11"/>
      <c r="BI32" s="16"/>
      <c r="BJ32" s="130"/>
      <c r="BK32" s="64" t="s">
        <v>104</v>
      </c>
      <c r="BL32" s="52"/>
      <c r="BM32" s="52"/>
      <c r="BN32" s="52"/>
      <c r="BO32" s="52"/>
      <c r="BP32" s="52"/>
      <c r="BQ32" s="100"/>
      <c r="BR32" s="11"/>
      <c r="BS32" s="16"/>
      <c r="BT32" s="130"/>
      <c r="BU32" s="64" t="s">
        <v>104</v>
      </c>
      <c r="BV32" s="52"/>
      <c r="BW32" s="52"/>
      <c r="BX32" s="52"/>
      <c r="BY32" s="52"/>
      <c r="BZ32" s="52"/>
      <c r="CA32" s="100" t="s">
        <v>165</v>
      </c>
      <c r="CB32" s="11"/>
      <c r="CC32" s="16"/>
      <c r="CD32" s="130"/>
      <c r="CE32" s="64" t="s">
        <v>104</v>
      </c>
      <c r="CF32" s="52" t="s">
        <v>165</v>
      </c>
      <c r="CG32" s="52"/>
      <c r="CH32" s="52"/>
      <c r="CI32" s="52"/>
      <c r="CJ32" s="52"/>
      <c r="CK32" s="100" t="s">
        <v>165</v>
      </c>
      <c r="CL32" s="11"/>
      <c r="CM32" s="16"/>
      <c r="CN32" s="130"/>
      <c r="CO32" s="64" t="s">
        <v>104</v>
      </c>
      <c r="CP32" s="52" t="s">
        <v>165</v>
      </c>
      <c r="CQ32" s="52"/>
      <c r="CR32" s="52"/>
      <c r="CS32" s="52"/>
      <c r="CT32" s="52" t="s">
        <v>165</v>
      </c>
      <c r="CU32" s="100"/>
      <c r="CV32" s="11"/>
      <c r="CW32" s="16"/>
    </row>
    <row xmlns:x14ac="http://schemas.microsoft.com/office/spreadsheetml/2009/9/ac" r="33" ht="16.5" customHeight="true" x14ac:dyDescent="0.25">
      <c r="A33" s="393" t="str">
        <f ca="true">IF(ISBLANK('Data Summary'!A35),"",'Data Summary'!A35)</f>
        <v/>
      </c>
      <c r="B33" s="131"/>
      <c r="C33" s="12" t="s">
        <v>24</v>
      </c>
      <c r="D33" s="71"/>
      <c r="E33" s="71"/>
      <c r="F33" s="71"/>
      <c r="G33" s="72"/>
      <c r="H33" s="73"/>
      <c r="I33" s="74"/>
      <c r="J33" s="11"/>
      <c r="K33" s="16"/>
      <c r="L33" s="131"/>
      <c r="M33" s="12" t="s">
        <v>24</v>
      </c>
      <c r="N33" s="71"/>
      <c r="O33" s="10"/>
      <c r="P33" s="10"/>
      <c r="Q33" s="72"/>
      <c r="R33" s="73"/>
      <c r="S33" s="74"/>
      <c r="T33" s="11"/>
      <c r="U33" s="16"/>
      <c r="V33" s="131"/>
      <c r="W33" s="12" t="s">
        <v>24</v>
      </c>
      <c r="X33" s="71"/>
      <c r="Y33" s="10"/>
      <c r="Z33" s="10"/>
      <c r="AA33" s="72"/>
      <c r="AB33" s="73"/>
      <c r="AC33" s="74"/>
      <c r="AD33" s="11"/>
      <c r="AE33" s="16"/>
      <c r="AF33" s="131"/>
      <c r="AG33" s="12" t="s">
        <v>24</v>
      </c>
      <c r="AH33" s="71"/>
      <c r="AI33" s="10"/>
      <c r="AJ33" s="10"/>
      <c r="AK33" s="72"/>
      <c r="AL33" s="73"/>
      <c r="AM33" s="74"/>
      <c r="AN33" s="11"/>
      <c r="AO33" s="16"/>
      <c r="AP33" s="131"/>
      <c r="AQ33" s="12" t="s">
        <v>24</v>
      </c>
      <c r="AR33" s="71"/>
      <c r="AS33" s="10"/>
      <c r="AT33" s="10"/>
      <c r="AU33" s="72"/>
      <c r="AV33" s="73"/>
      <c r="AW33" s="74"/>
      <c r="AX33" s="11"/>
      <c r="AY33" s="16"/>
      <c r="AZ33" s="131"/>
      <c r="BA33" s="12" t="s">
        <v>24</v>
      </c>
      <c r="BB33" s="71"/>
      <c r="BC33" s="10"/>
      <c r="BD33" s="10"/>
      <c r="BE33" s="72"/>
      <c r="BF33" s="73"/>
      <c r="BG33" s="74"/>
      <c r="BH33" s="11"/>
      <c r="BI33" s="16"/>
      <c r="BJ33" s="131"/>
      <c r="BK33" s="12" t="s">
        <v>24</v>
      </c>
      <c r="BL33" s="71"/>
      <c r="BM33" s="10"/>
      <c r="BN33" s="10"/>
      <c r="BO33" s="72"/>
      <c r="BP33" s="73"/>
      <c r="BQ33" s="74"/>
      <c r="BR33" s="11"/>
      <c r="BS33" s="16"/>
      <c r="BT33" s="131"/>
      <c r="BU33" s="12" t="s">
        <v>24</v>
      </c>
      <c r="BV33" s="71"/>
      <c r="BW33" s="10"/>
      <c r="BX33" s="10"/>
      <c r="BY33" s="72"/>
      <c r="BZ33" s="73"/>
      <c r="CA33" s="74"/>
      <c r="CB33" s="11"/>
      <c r="CC33" s="16"/>
      <c r="CD33" s="131"/>
      <c r="CE33" s="12" t="s">
        <v>24</v>
      </c>
      <c r="CF33" s="71"/>
      <c r="CG33" s="10"/>
      <c r="CH33" s="10"/>
      <c r="CI33" s="72"/>
      <c r="CJ33" s="73"/>
      <c r="CK33" s="74"/>
      <c r="CL33" s="11"/>
      <c r="CM33" s="16"/>
      <c r="CN33" s="131"/>
      <c r="CO33" s="12" t="s">
        <v>24</v>
      </c>
      <c r="CP33" s="71"/>
      <c r="CQ33" s="10"/>
      <c r="CR33" s="10"/>
      <c r="CS33" s="72"/>
      <c r="CT33" s="73"/>
      <c r="CU33" s="74"/>
      <c r="CV33" s="11"/>
      <c r="CW33" s="16"/>
    </row>
    <row xmlns:x14ac="http://schemas.microsoft.com/office/spreadsheetml/2009/9/ac" r="34" s="3" customFormat="true" ht="16.5" customHeight="true" thickBot="true" x14ac:dyDescent="0.3">
      <c r="A34" s="393" t="str">
        <f ca="true">IF(ISBLANK('Data Summary'!A36),"",'Data Summary'!A36)</f>
        <v/>
      </c>
      <c r="B34" s="132"/>
      <c r="C34" s="28" t="s">
        <v>21</v>
      </c>
      <c r="D34" s="76"/>
      <c r="E34" s="76"/>
      <c r="F34" s="76"/>
      <c r="G34" s="76"/>
      <c r="H34" s="76"/>
      <c r="I34" s="77"/>
      <c r="J34" s="25"/>
      <c r="K34" s="18"/>
      <c r="L34" s="132"/>
      <c r="M34" s="28" t="s">
        <v>21</v>
      </c>
      <c r="N34" s="76"/>
      <c r="O34" s="81"/>
      <c r="P34" s="81"/>
      <c r="Q34" s="82"/>
      <c r="R34" s="81"/>
      <c r="S34" s="83"/>
      <c r="T34" s="25"/>
      <c r="U34" s="18"/>
      <c r="V34" s="132"/>
      <c r="W34" s="28" t="s">
        <v>21</v>
      </c>
      <c r="X34" s="76"/>
      <c r="Y34" s="81"/>
      <c r="Z34" s="81"/>
      <c r="AA34" s="82"/>
      <c r="AB34" s="81"/>
      <c r="AC34" s="83"/>
      <c r="AD34" s="25"/>
      <c r="AE34" s="18"/>
      <c r="AF34" s="132"/>
      <c r="AG34" s="28" t="s">
        <v>21</v>
      </c>
      <c r="AH34" s="76"/>
      <c r="AI34" s="81"/>
      <c r="AJ34" s="81"/>
      <c r="AK34" s="82"/>
      <c r="AL34" s="81"/>
      <c r="AM34" s="83"/>
      <c r="AN34" s="25"/>
      <c r="AO34" s="18"/>
      <c r="AP34" s="132"/>
      <c r="AQ34" s="28" t="s">
        <v>21</v>
      </c>
      <c r="AR34" s="76"/>
      <c r="AS34" s="81"/>
      <c r="AT34" s="81"/>
      <c r="AU34" s="82"/>
      <c r="AV34" s="76">
        <v>4174</v>
      </c>
      <c r="AW34" s="77">
        <v>539</v>
      </c>
      <c r="AX34" s="25"/>
      <c r="AY34" s="18"/>
      <c r="AZ34" s="132"/>
      <c r="BA34" s="28" t="s">
        <v>21</v>
      </c>
      <c r="BB34" s="76"/>
      <c r="BC34" s="81"/>
      <c r="BD34" s="81"/>
      <c r="BE34" s="82"/>
      <c r="BF34" s="81"/>
      <c r="BG34" s="83"/>
      <c r="BH34" s="25"/>
      <c r="BI34" s="18"/>
      <c r="BJ34" s="132"/>
      <c r="BK34" s="28" t="s">
        <v>21</v>
      </c>
      <c r="BL34" s="76"/>
      <c r="BM34" s="81"/>
      <c r="BN34" s="81"/>
      <c r="BO34" s="82"/>
      <c r="BP34" s="81">
        <v>4271</v>
      </c>
      <c r="BQ34" s="83">
        <v>568</v>
      </c>
      <c r="BR34" s="25"/>
      <c r="BS34" s="18"/>
      <c r="BT34" s="132"/>
      <c r="BU34" s="28" t="s">
        <v>21</v>
      </c>
      <c r="BV34" s="76"/>
      <c r="BW34" s="81"/>
      <c r="BX34" s="81"/>
      <c r="BY34" s="82"/>
      <c r="BZ34" s="81"/>
      <c r="CA34" s="83"/>
      <c r="CB34" s="25"/>
      <c r="CC34" s="18"/>
      <c r="CD34" s="132"/>
      <c r="CE34" s="28" t="s">
        <v>21</v>
      </c>
      <c r="CF34" s="76"/>
      <c r="CG34" s="81"/>
      <c r="CH34" s="81"/>
      <c r="CI34" s="82"/>
      <c r="CJ34" s="81"/>
      <c r="CK34" s="83"/>
      <c r="CL34" s="25"/>
      <c r="CM34" s="18"/>
      <c r="CN34" s="132"/>
      <c r="CO34" s="28" t="s">
        <v>21</v>
      </c>
      <c r="CP34" s="76"/>
      <c r="CQ34" s="81"/>
      <c r="CR34" s="81"/>
      <c r="CS34" s="82"/>
      <c r="CT34" s="81"/>
      <c r="CU34" s="83"/>
      <c r="CV34" s="25"/>
      <c r="CW34" s="18"/>
      <c r="CX34" s="133"/>
      <c r="DH34" s="133"/>
      <c r="DR34" s="133"/>
      <c r="EB34" s="133"/>
      <c r="EL34" s="133"/>
      <c r="EV34" s="133"/>
      <c r="FF34" s="133"/>
      <c r="FP34" s="133"/>
      <c r="FZ34" s="133"/>
      <c r="GJ34" s="133"/>
      <c r="GT34" s="133"/>
      <c r="HD34" s="133"/>
      <c r="HN34" s="133"/>
      <c r="HX34" s="133"/>
      <c r="IH34" s="133"/>
    </row>
    <row xmlns:x14ac="http://schemas.microsoft.com/office/spreadsheetml/2009/9/ac" r="35" s="3" customFormat="true" x14ac:dyDescent="0.25">
      <c r="A35" s="393" t="str">
        <f ca="true">IF(ISBLANK('Data Summary'!A37),"",'Data Summary'!A37)</f>
        <v/>
      </c>
      <c r="B35" s="133"/>
      <c r="L35" s="133"/>
      <c r="V35" s="133"/>
      <c r="AF35" s="133"/>
      <c r="AP35" s="133"/>
      <c r="AZ35" s="133"/>
      <c r="BJ35" s="133"/>
      <c r="BK35" s="133"/>
      <c r="BT35" s="133"/>
      <c r="CD35" s="133"/>
      <c r="CN35" s="133"/>
      <c r="CX35" s="133"/>
      <c r="DH35" s="133"/>
      <c r="DR35" s="133"/>
      <c r="EB35" s="133"/>
      <c r="EL35" s="133"/>
      <c r="EV35" s="133"/>
      <c r="FF35" s="133"/>
      <c r="FP35" s="133"/>
      <c r="FZ35" s="133"/>
      <c r="GJ35" s="133"/>
      <c r="GT35" s="133"/>
      <c r="HD35" s="133"/>
      <c r="HN35" s="133"/>
      <c r="HX35" s="133"/>
      <c r="IH35" s="133"/>
    </row>
    <row xmlns:x14ac="http://schemas.microsoft.com/office/spreadsheetml/2009/9/ac" r="36" s="3" customFormat="true" x14ac:dyDescent="0.25">
      <c r="A36" s="393" t="str">
        <f ca="true">IF(ISBLANK('Data Summary'!A38),"",'Data Summary'!A38)</f>
        <v/>
      </c>
      <c r="B36" s="133"/>
      <c r="L36" s="133"/>
      <c r="V36" s="133"/>
      <c r="AF36" s="133"/>
      <c r="AP36" s="133"/>
      <c r="AZ36" s="133"/>
      <c r="BJ36" s="133"/>
      <c r="BK36" s="133"/>
      <c r="BT36" s="133"/>
      <c r="CD36" s="133"/>
      <c r="CN36" s="133"/>
      <c r="CX36" s="133"/>
      <c r="DH36" s="133"/>
      <c r="DR36" s="133"/>
      <c r="EB36" s="133"/>
      <c r="EL36" s="133"/>
      <c r="EV36" s="133"/>
      <c r="FF36" s="133"/>
      <c r="FP36" s="133"/>
      <c r="FZ36" s="133"/>
      <c r="GJ36" s="133"/>
      <c r="GT36" s="133"/>
      <c r="HD36" s="133"/>
      <c r="HN36" s="133"/>
      <c r="HX36" s="133"/>
      <c r="IH36" s="133"/>
    </row>
    <row xmlns:x14ac="http://schemas.microsoft.com/office/spreadsheetml/2009/9/ac" r="37" s="3" customFormat="true" x14ac:dyDescent="0.25">
      <c r="A37" s="393" t="str">
        <f ca="true">IF(ISBLANK('Data Summary'!A39),"",'Data Summary'!A39)</f>
        <v/>
      </c>
      <c r="B37" s="133"/>
      <c r="L37" s="133"/>
      <c r="V37" s="133"/>
      <c r="AF37" s="133"/>
      <c r="AP37" s="133"/>
      <c r="AZ37" s="133"/>
      <c r="BJ37" s="133"/>
      <c r="BK37" s="133"/>
      <c r="BT37" s="133"/>
      <c r="CD37" s="133"/>
      <c r="CN37" s="133"/>
      <c r="CX37" s="133"/>
      <c r="DH37" s="133"/>
      <c r="DR37" s="133"/>
      <c r="EB37" s="133"/>
      <c r="EL37" s="133"/>
      <c r="EV37" s="133"/>
      <c r="FF37" s="133"/>
      <c r="FP37" s="133"/>
      <c r="FZ37" s="133"/>
      <c r="GJ37" s="133"/>
      <c r="GT37" s="133"/>
      <c r="HD37" s="133"/>
      <c r="HN37" s="133"/>
      <c r="HX37" s="133"/>
      <c r="IH37" s="133"/>
    </row>
    <row xmlns:x14ac="http://schemas.microsoft.com/office/spreadsheetml/2009/9/ac" r="38" s="3" customFormat="true" x14ac:dyDescent="0.25">
      <c r="A38" s="393" t="str">
        <f ca="true">IF(ISBLANK('Data Summary'!A40),"",'Data Summary'!A40)</f>
        <v/>
      </c>
      <c r="B38" s="133"/>
      <c r="L38" s="133"/>
      <c r="V38" s="133"/>
      <c r="AF38" s="133"/>
      <c r="AP38" s="133"/>
      <c r="AZ38" s="133"/>
      <c r="BJ38" s="133"/>
      <c r="BK38" s="133"/>
      <c r="BT38" s="133"/>
      <c r="CD38" s="133"/>
      <c r="CN38" s="133"/>
      <c r="CX38" s="133"/>
      <c r="DH38" s="133"/>
      <c r="DR38" s="133"/>
      <c r="EB38" s="133"/>
      <c r="EL38" s="133"/>
      <c r="EV38" s="133"/>
      <c r="FF38" s="133"/>
      <c r="FP38" s="133"/>
      <c r="FZ38" s="133"/>
      <c r="GJ38" s="133"/>
      <c r="GT38" s="133"/>
      <c r="HD38" s="133"/>
      <c r="HN38" s="133"/>
      <c r="HX38" s="133"/>
      <c r="IH38" s="133"/>
    </row>
    <row xmlns:x14ac="http://schemas.microsoft.com/office/spreadsheetml/2009/9/ac" r="39" s="3" customFormat="true" x14ac:dyDescent="0.25">
      <c r="A39" s="393" t="str">
        <f ca="true">IF(ISBLANK('Data Summary'!A41),"",'Data Summary'!A41)</f>
        <v/>
      </c>
      <c r="B39" s="133"/>
      <c r="L39" s="133"/>
      <c r="V39" s="133"/>
      <c r="AF39" s="133"/>
      <c r="AP39" s="133"/>
      <c r="AZ39" s="133"/>
      <c r="BJ39" s="133"/>
      <c r="BK39" s="133"/>
      <c r="BT39" s="133"/>
      <c r="CD39" s="133"/>
      <c r="CN39" s="133"/>
      <c r="CX39" s="133"/>
      <c r="DH39" s="133"/>
      <c r="DR39" s="133"/>
      <c r="EB39" s="133"/>
      <c r="EL39" s="133"/>
      <c r="EV39" s="133"/>
      <c r="FF39" s="133"/>
      <c r="FP39" s="133"/>
      <c r="FZ39" s="133"/>
      <c r="GJ39" s="133"/>
      <c r="GT39" s="133"/>
      <c r="HD39" s="133"/>
      <c r="HN39" s="133"/>
      <c r="HX39" s="133"/>
      <c r="IH39" s="133"/>
    </row>
    <row xmlns:x14ac="http://schemas.microsoft.com/office/spreadsheetml/2009/9/ac" r="40" s="3" customFormat="true" x14ac:dyDescent="0.25">
      <c r="A40" s="393" t="str">
        <f ca="true">IF(ISBLANK('Data Summary'!A42),"",'Data Summary'!A42)</f>
        <v/>
      </c>
      <c r="B40" s="133"/>
      <c r="L40" s="133"/>
      <c r="V40" s="133"/>
      <c r="AF40" s="133"/>
      <c r="AP40" s="133"/>
      <c r="AZ40" s="133"/>
      <c r="BJ40" s="133"/>
      <c r="BK40" s="133"/>
      <c r="BT40" s="133"/>
      <c r="CD40" s="133"/>
      <c r="CN40" s="133"/>
      <c r="CX40" s="133"/>
      <c r="DH40" s="133"/>
      <c r="DR40" s="133"/>
      <c r="EB40" s="133"/>
      <c r="EL40" s="133"/>
      <c r="EV40" s="133"/>
      <c r="FF40" s="133"/>
      <c r="FP40" s="133"/>
      <c r="FZ40" s="133"/>
      <c r="GJ40" s="133"/>
      <c r="GT40" s="133"/>
      <c r="HD40" s="133"/>
      <c r="HN40" s="133"/>
      <c r="HX40" s="133"/>
      <c r="IH40" s="133"/>
    </row>
    <row xmlns:x14ac="http://schemas.microsoft.com/office/spreadsheetml/2009/9/ac" r="41" s="3" customFormat="true" x14ac:dyDescent="0.25">
      <c r="A41" s="393" t="str">
        <f ca="true">IF(ISBLANK('Data Summary'!A43),"",'Data Summary'!A43)</f>
        <v/>
      </c>
      <c r="B41" s="133"/>
      <c r="L41" s="133"/>
      <c r="V41" s="133"/>
      <c r="AF41" s="133"/>
      <c r="AP41" s="133"/>
      <c r="AZ41" s="133"/>
      <c r="BJ41" s="133"/>
      <c r="BK41" s="133"/>
      <c r="BT41" s="133"/>
      <c r="CD41" s="133"/>
      <c r="CN41" s="133"/>
      <c r="CX41" s="133"/>
      <c r="DH41" s="133"/>
      <c r="DR41" s="133"/>
      <c r="EB41" s="133"/>
      <c r="EL41" s="133"/>
      <c r="EV41" s="133"/>
      <c r="FF41" s="133"/>
      <c r="FP41" s="133"/>
      <c r="FZ41" s="133"/>
      <c r="GJ41" s="133"/>
      <c r="GT41" s="133"/>
      <c r="HD41" s="133"/>
      <c r="HN41" s="133"/>
      <c r="HX41" s="133"/>
      <c r="IH41" s="133"/>
    </row>
    <row xmlns:x14ac="http://schemas.microsoft.com/office/spreadsheetml/2009/9/ac" r="42" s="3" customFormat="true" x14ac:dyDescent="0.25">
      <c r="A42" s="393" t="str">
        <f ca="true">IF(ISBLANK('Data Summary'!A44),"",'Data Summary'!A44)</f>
        <v/>
      </c>
      <c r="B42" s="133"/>
      <c r="L42" s="133"/>
      <c r="V42" s="133"/>
      <c r="AF42" s="133"/>
      <c r="AP42" s="133"/>
      <c r="AZ42" s="133"/>
      <c r="BJ42" s="133"/>
      <c r="BK42" s="133"/>
      <c r="BT42" s="133"/>
      <c r="CD42" s="133"/>
      <c r="CN42" s="133"/>
      <c r="CX42" s="133"/>
      <c r="DH42" s="133"/>
      <c r="DR42" s="133"/>
      <c r="EB42" s="133"/>
      <c r="EL42" s="133"/>
      <c r="EV42" s="133"/>
      <c r="FF42" s="133"/>
      <c r="FP42" s="133"/>
      <c r="FZ42" s="133"/>
      <c r="GJ42" s="133"/>
      <c r="GT42" s="133"/>
      <c r="HD42" s="133"/>
      <c r="HN42" s="133"/>
      <c r="HX42" s="133"/>
      <c r="IH42" s="133"/>
    </row>
    <row xmlns:x14ac="http://schemas.microsoft.com/office/spreadsheetml/2009/9/ac" r="43" s="3" customFormat="true" x14ac:dyDescent="0.25">
      <c r="A43" s="393" t="str">
        <f ca="true">IF(ISBLANK('Data Summary'!A45),"",'Data Summary'!A45)</f>
        <v/>
      </c>
      <c r="B43" s="133"/>
      <c r="L43" s="133"/>
      <c r="V43" s="133"/>
      <c r="AF43" s="133"/>
      <c r="AP43" s="133"/>
      <c r="AZ43" s="133"/>
      <c r="BJ43" s="133"/>
      <c r="BK43" s="133"/>
      <c r="BT43" s="133"/>
      <c r="CD43" s="133"/>
      <c r="CN43" s="133"/>
      <c r="CX43" s="133"/>
      <c r="DH43" s="133"/>
      <c r="DR43" s="133"/>
      <c r="EB43" s="133"/>
      <c r="EL43" s="133"/>
      <c r="EV43" s="133"/>
      <c r="FF43" s="133"/>
      <c r="FP43" s="133"/>
      <c r="FZ43" s="133"/>
      <c r="GJ43" s="133"/>
      <c r="GT43" s="133"/>
      <c r="HD43" s="133"/>
      <c r="HN43" s="133"/>
      <c r="HX43" s="133"/>
      <c r="IH43" s="133"/>
    </row>
    <row xmlns:x14ac="http://schemas.microsoft.com/office/spreadsheetml/2009/9/ac" r="44" s="3" customFormat="true" x14ac:dyDescent="0.25">
      <c r="A44" s="393" t="str">
        <f ca="true">IF(ISBLANK('Data Summary'!A46),"",'Data Summary'!A46)</f>
        <v/>
      </c>
      <c r="B44" s="133"/>
      <c r="L44" s="133"/>
      <c r="V44" s="133"/>
      <c r="AF44" s="133"/>
      <c r="AP44" s="133"/>
      <c r="AZ44" s="133"/>
      <c r="BJ44" s="133"/>
      <c r="BK44" s="133"/>
      <c r="BT44" s="133"/>
      <c r="CD44" s="133"/>
      <c r="CN44" s="133"/>
      <c r="CX44" s="133"/>
      <c r="DH44" s="133"/>
      <c r="DR44" s="133"/>
      <c r="EB44" s="133"/>
      <c r="EL44" s="133"/>
      <c r="EV44" s="133"/>
      <c r="FF44" s="133"/>
      <c r="FP44" s="133"/>
      <c r="FZ44" s="133"/>
      <c r="GJ44" s="133"/>
      <c r="GT44" s="133"/>
      <c r="HD44" s="133"/>
      <c r="HN44" s="133"/>
      <c r="HX44" s="133"/>
      <c r="IH44" s="133"/>
    </row>
    <row xmlns:x14ac="http://schemas.microsoft.com/office/spreadsheetml/2009/9/ac" r="45" s="3" customFormat="true" x14ac:dyDescent="0.25">
      <c r="A45" s="393" t="str">
        <f ca="true">IF(ISBLANK('Data Summary'!A47),"",'Data Summary'!A47)</f>
        <v/>
      </c>
      <c r="B45" s="133"/>
      <c r="L45" s="133"/>
      <c r="V45" s="133"/>
      <c r="AF45" s="133"/>
      <c r="AP45" s="133"/>
      <c r="AZ45" s="133"/>
      <c r="BJ45" s="133"/>
      <c r="BK45" s="133"/>
      <c r="BT45" s="133"/>
      <c r="CD45" s="133"/>
      <c r="CN45" s="133"/>
      <c r="CX45" s="133"/>
      <c r="DH45" s="133"/>
      <c r="DR45" s="133"/>
      <c r="EB45" s="133"/>
      <c r="EL45" s="133"/>
      <c r="EV45" s="133"/>
      <c r="FF45" s="133"/>
      <c r="FP45" s="133"/>
      <c r="FZ45" s="133"/>
      <c r="GJ45" s="133"/>
      <c r="GT45" s="133"/>
      <c r="HD45" s="133"/>
      <c r="HN45" s="133"/>
      <c r="HX45" s="133"/>
      <c r="IH45" s="133"/>
    </row>
    <row xmlns:x14ac="http://schemas.microsoft.com/office/spreadsheetml/2009/9/ac" r="46" s="3" customFormat="true" x14ac:dyDescent="0.25">
      <c r="A46" s="393" t="str">
        <f ca="true">IF(ISBLANK('Data Summary'!A48),"",'Data Summary'!A48)</f>
        <v/>
      </c>
      <c r="B46" s="133"/>
      <c r="L46" s="133"/>
      <c r="V46" s="133"/>
      <c r="AF46" s="133"/>
      <c r="AP46" s="133"/>
      <c r="AZ46" s="133"/>
      <c r="BJ46" s="133"/>
      <c r="BK46" s="133"/>
      <c r="BT46" s="133"/>
      <c r="CD46" s="133"/>
      <c r="CN46" s="133"/>
      <c r="CX46" s="133"/>
      <c r="DH46" s="133"/>
      <c r="DR46" s="133"/>
      <c r="EB46" s="133"/>
      <c r="EL46" s="133"/>
      <c r="EV46" s="133"/>
      <c r="FF46" s="133"/>
      <c r="FP46" s="133"/>
      <c r="FZ46" s="133"/>
      <c r="GJ46" s="133"/>
      <c r="GT46" s="133"/>
      <c r="HD46" s="133"/>
      <c r="HN46" s="133"/>
      <c r="HX46" s="133"/>
      <c r="IH46" s="133"/>
    </row>
    <row xmlns:x14ac="http://schemas.microsoft.com/office/spreadsheetml/2009/9/ac" r="47" s="3" customFormat="true" x14ac:dyDescent="0.25">
      <c r="A47" s="393" t="str">
        <f ca="true">IF(ISBLANK('Data Summary'!A49),"",'Data Summary'!A49)</f>
        <v/>
      </c>
      <c r="B47" s="133"/>
      <c r="L47" s="133"/>
      <c r="V47" s="133"/>
      <c r="AF47" s="133"/>
      <c r="AP47" s="133"/>
      <c r="AZ47" s="133"/>
      <c r="BJ47" s="133"/>
      <c r="BK47" s="133"/>
      <c r="BT47" s="133"/>
      <c r="CD47" s="133"/>
      <c r="CN47" s="133"/>
      <c r="CX47" s="133"/>
      <c r="DH47" s="133"/>
      <c r="DR47" s="133"/>
      <c r="EB47" s="133"/>
      <c r="EL47" s="133"/>
      <c r="EV47" s="133"/>
      <c r="FF47" s="133"/>
      <c r="FP47" s="133"/>
      <c r="FZ47" s="133"/>
      <c r="GJ47" s="133"/>
      <c r="GT47" s="133"/>
      <c r="HD47" s="133"/>
      <c r="HN47" s="133"/>
      <c r="HX47" s="133"/>
      <c r="IH47" s="133"/>
    </row>
    <row xmlns:x14ac="http://schemas.microsoft.com/office/spreadsheetml/2009/9/ac" r="48" s="3" customFormat="true" x14ac:dyDescent="0.25">
      <c r="A48" s="393" t="str">
        <f ca="true">IF(ISBLANK('Data Summary'!A50),"",'Data Summary'!A50)</f>
        <v/>
      </c>
      <c r="B48" s="133"/>
      <c r="L48" s="133"/>
      <c r="V48" s="133"/>
      <c r="AF48" s="133"/>
      <c r="AP48" s="133"/>
      <c r="AZ48" s="133"/>
      <c r="BJ48" s="133"/>
      <c r="BK48" s="133"/>
      <c r="BT48" s="133"/>
      <c r="CD48" s="133"/>
      <c r="CN48" s="133"/>
      <c r="CX48" s="133"/>
      <c r="DH48" s="133"/>
      <c r="DR48" s="133"/>
      <c r="EB48" s="133"/>
      <c r="EL48" s="133"/>
      <c r="EV48" s="133"/>
      <c r="FF48" s="133"/>
      <c r="FP48" s="133"/>
      <c r="FZ48" s="133"/>
      <c r="GJ48" s="133"/>
      <c r="GT48" s="133"/>
      <c r="HD48" s="133"/>
      <c r="HN48" s="133"/>
      <c r="HX48" s="133"/>
      <c r="IH48" s="133"/>
    </row>
    <row xmlns:x14ac="http://schemas.microsoft.com/office/spreadsheetml/2009/9/ac" r="49" s="3" customFormat="true" x14ac:dyDescent="0.25">
      <c r="A49" s="393" t="str">
        <f ca="true">IF(ISBLANK('Data Summary'!A51),"",'Data Summary'!A51)</f>
        <v/>
      </c>
      <c r="B49" s="133"/>
      <c r="L49" s="133"/>
      <c r="V49" s="133"/>
      <c r="AF49" s="133"/>
      <c r="AP49" s="133"/>
      <c r="AZ49" s="133"/>
      <c r="BJ49" s="133"/>
      <c r="BK49" s="133"/>
      <c r="BT49" s="133"/>
      <c r="CD49" s="133"/>
      <c r="CN49" s="133"/>
      <c r="CX49" s="133"/>
      <c r="DH49" s="133"/>
      <c r="DR49" s="133"/>
      <c r="EB49" s="133"/>
      <c r="EL49" s="133"/>
      <c r="EV49" s="133"/>
      <c r="FF49" s="133"/>
      <c r="FP49" s="133"/>
      <c r="FZ49" s="133"/>
      <c r="GJ49" s="133"/>
      <c r="GT49" s="133"/>
      <c r="HD49" s="133"/>
      <c r="HN49" s="133"/>
      <c r="HX49" s="133"/>
      <c r="IH49" s="133"/>
    </row>
    <row xmlns:x14ac="http://schemas.microsoft.com/office/spreadsheetml/2009/9/ac" r="50" s="3" customFormat="true" x14ac:dyDescent="0.25">
      <c r="A50" s="393" t="str">
        <f ca="true">IF(ISBLANK('Data Summary'!A52),"",'Data Summary'!A52)</f>
        <v/>
      </c>
      <c r="B50" s="133"/>
      <c r="L50" s="133"/>
      <c r="V50" s="133"/>
      <c r="AF50" s="133"/>
      <c r="AP50" s="133"/>
      <c r="AZ50" s="133"/>
      <c r="BJ50" s="133"/>
      <c r="BK50" s="133"/>
      <c r="BT50" s="133"/>
      <c r="CD50" s="133"/>
      <c r="CN50" s="133"/>
      <c r="CX50" s="133"/>
      <c r="DH50" s="133"/>
      <c r="DR50" s="133"/>
      <c r="EB50" s="133"/>
      <c r="EL50" s="133"/>
      <c r="EV50" s="133"/>
      <c r="FF50" s="133"/>
      <c r="FP50" s="133"/>
      <c r="FZ50" s="133"/>
      <c r="GJ50" s="133"/>
      <c r="GT50" s="133"/>
      <c r="HD50" s="133"/>
      <c r="HN50" s="133"/>
      <c r="HX50" s="133"/>
      <c r="IH50" s="133"/>
    </row>
    <row xmlns:x14ac="http://schemas.microsoft.com/office/spreadsheetml/2009/9/ac" r="51" s="3" customFormat="true" x14ac:dyDescent="0.25">
      <c r="A51" s="393" t="str">
        <f ca="true">IF(ISBLANK('Data Summary'!A53),"",'Data Summary'!A53)</f>
        <v/>
      </c>
      <c r="B51" s="133"/>
      <c r="L51" s="133"/>
      <c r="V51" s="133"/>
      <c r="AF51" s="133"/>
      <c r="AP51" s="133"/>
      <c r="AZ51" s="133"/>
      <c r="BJ51" s="133"/>
      <c r="BK51" s="133"/>
      <c r="BT51" s="133"/>
      <c r="CD51" s="133"/>
      <c r="CN51" s="133"/>
      <c r="CX51" s="133"/>
      <c r="DH51" s="133"/>
      <c r="DR51" s="133"/>
      <c r="EB51" s="133"/>
      <c r="EL51" s="133"/>
      <c r="EV51" s="133"/>
      <c r="FF51" s="133"/>
      <c r="FP51" s="133"/>
      <c r="FZ51" s="133"/>
      <c r="GJ51" s="133"/>
      <c r="GT51" s="133"/>
      <c r="HD51" s="133"/>
      <c r="HN51" s="133"/>
      <c r="HX51" s="133"/>
      <c r="IH51" s="133"/>
    </row>
    <row xmlns:x14ac="http://schemas.microsoft.com/office/spreadsheetml/2009/9/ac" r="52" s="3" customFormat="true" x14ac:dyDescent="0.25">
      <c r="A52" s="393" t="str">
        <f ca="true">IF(ISBLANK('Data Summary'!A54),"",'Data Summary'!A54)</f>
        <v/>
      </c>
      <c r="B52" s="133"/>
      <c r="L52" s="133"/>
      <c r="V52" s="133"/>
      <c r="AF52" s="133"/>
      <c r="AP52" s="133"/>
      <c r="AZ52" s="133"/>
      <c r="BJ52" s="133"/>
      <c r="BK52" s="133"/>
      <c r="BT52" s="133"/>
      <c r="CD52" s="133"/>
      <c r="CN52" s="133"/>
      <c r="CX52" s="133"/>
      <c r="DH52" s="133"/>
      <c r="DR52" s="133"/>
      <c r="EB52" s="133"/>
      <c r="EL52" s="133"/>
      <c r="EV52" s="133"/>
      <c r="FF52" s="133"/>
      <c r="FP52" s="133"/>
      <c r="FZ52" s="133"/>
      <c r="GJ52" s="133"/>
      <c r="GT52" s="133"/>
      <c r="HD52" s="133"/>
      <c r="HN52" s="133"/>
      <c r="HX52" s="133"/>
      <c r="IH52" s="133"/>
    </row>
    <row xmlns:x14ac="http://schemas.microsoft.com/office/spreadsheetml/2009/9/ac" r="53" s="3" customFormat="true" x14ac:dyDescent="0.25">
      <c r="A53" s="393" t="str">
        <f ca="true">IF(ISBLANK('Data Summary'!A55),"",'Data Summary'!A55)</f>
        <v/>
      </c>
      <c r="B53" s="133"/>
      <c r="L53" s="133"/>
      <c r="V53" s="133"/>
      <c r="AF53" s="133"/>
      <c r="AP53" s="133"/>
      <c r="AZ53" s="133"/>
      <c r="BJ53" s="133"/>
      <c r="BK53" s="133"/>
      <c r="BT53" s="133"/>
      <c r="CD53" s="133"/>
      <c r="CN53" s="133"/>
      <c r="CX53" s="133"/>
      <c r="DH53" s="133"/>
      <c r="DR53" s="133"/>
      <c r="EB53" s="133"/>
      <c r="EL53" s="133"/>
      <c r="EV53" s="133"/>
      <c r="FF53" s="133"/>
      <c r="FP53" s="133"/>
      <c r="FZ53" s="133"/>
      <c r="GJ53" s="133"/>
      <c r="GT53" s="133"/>
      <c r="HD53" s="133"/>
      <c r="HN53" s="133"/>
      <c r="HX53" s="133"/>
      <c r="IH53" s="133"/>
    </row>
    <row xmlns:x14ac="http://schemas.microsoft.com/office/spreadsheetml/2009/9/ac" r="54" s="3" customFormat="true" x14ac:dyDescent="0.25">
      <c r="A54" s="393" t="str">
        <f ca="true">IF(ISBLANK('Data Summary'!A56),"",'Data Summary'!A56)</f>
        <v/>
      </c>
      <c r="B54" s="133"/>
      <c r="L54" s="133"/>
      <c r="V54" s="133"/>
      <c r="AF54" s="133"/>
      <c r="AP54" s="133"/>
      <c r="AZ54" s="133"/>
      <c r="BJ54" s="133"/>
      <c r="BK54" s="133"/>
      <c r="BT54" s="133"/>
      <c r="CD54" s="133"/>
      <c r="CN54" s="133"/>
      <c r="CX54" s="133"/>
      <c r="DH54" s="133"/>
      <c r="DR54" s="133"/>
      <c r="EB54" s="133"/>
      <c r="EL54" s="133"/>
      <c r="EV54" s="133"/>
      <c r="FF54" s="133"/>
      <c r="FP54" s="133"/>
      <c r="FZ54" s="133"/>
      <c r="GJ54" s="133"/>
      <c r="GT54" s="133"/>
      <c r="HD54" s="133"/>
      <c r="HN54" s="133"/>
      <c r="HX54" s="133"/>
      <c r="IH54" s="133"/>
    </row>
    <row xmlns:x14ac="http://schemas.microsoft.com/office/spreadsheetml/2009/9/ac" r="55" s="3" customFormat="true" x14ac:dyDescent="0.25">
      <c r="A55" s="393" t="str">
        <f ca="true">IF(ISBLANK('Data Summary'!A57),"",'Data Summary'!A57)</f>
        <v/>
      </c>
      <c r="B55" s="133"/>
      <c r="L55" s="133"/>
      <c r="V55" s="133"/>
      <c r="AF55" s="133"/>
      <c r="AP55" s="133"/>
      <c r="AZ55" s="133"/>
      <c r="BJ55" s="133"/>
      <c r="BK55" s="133"/>
      <c r="BT55" s="133"/>
      <c r="CD55" s="133"/>
      <c r="CN55" s="133"/>
      <c r="CX55" s="133"/>
      <c r="DH55" s="133"/>
      <c r="DR55" s="133"/>
      <c r="EB55" s="133"/>
      <c r="EL55" s="133"/>
      <c r="EV55" s="133"/>
      <c r="FF55" s="133"/>
      <c r="FP55" s="133"/>
      <c r="FZ55" s="133"/>
      <c r="GJ55" s="133"/>
      <c r="GT55" s="133"/>
      <c r="HD55" s="133"/>
      <c r="HN55" s="133"/>
      <c r="HX55" s="133"/>
      <c r="IH55" s="133"/>
    </row>
    <row xmlns:x14ac="http://schemas.microsoft.com/office/spreadsheetml/2009/9/ac" r="56" s="3" customFormat="true" x14ac:dyDescent="0.25">
      <c r="A56" s="393" t="str">
        <f ca="true">IF(ISBLANK('Data Summary'!A58),"",'Data Summary'!A58)</f>
        <v/>
      </c>
      <c r="B56" s="133"/>
      <c r="L56" s="133"/>
      <c r="V56" s="133"/>
      <c r="AF56" s="133"/>
      <c r="AP56" s="133"/>
      <c r="AZ56" s="133"/>
      <c r="BJ56" s="133"/>
      <c r="BK56" s="133"/>
      <c r="BT56" s="133"/>
      <c r="CD56" s="133"/>
      <c r="CN56" s="133"/>
      <c r="CX56" s="133"/>
      <c r="DH56" s="133"/>
      <c r="DR56" s="133"/>
      <c r="EB56" s="133"/>
      <c r="EL56" s="133"/>
      <c r="EV56" s="133"/>
      <c r="FF56" s="133"/>
      <c r="FP56" s="133"/>
      <c r="FZ56" s="133"/>
      <c r="GJ56" s="133"/>
      <c r="GT56" s="133"/>
      <c r="HD56" s="133"/>
      <c r="HN56" s="133"/>
      <c r="HX56" s="133"/>
      <c r="IH56" s="133"/>
    </row>
    <row xmlns:x14ac="http://schemas.microsoft.com/office/spreadsheetml/2009/9/ac" r="57" s="3" customFormat="true" x14ac:dyDescent="0.25">
      <c r="A57" s="393" t="str">
        <f ca="true">IF(ISBLANK('Data Summary'!A59),"",'Data Summary'!A59)</f>
        <v/>
      </c>
      <c r="B57" s="133"/>
      <c r="L57" s="133"/>
      <c r="V57" s="133"/>
      <c r="AF57" s="133"/>
      <c r="AP57" s="133"/>
      <c r="AZ57" s="133"/>
      <c r="BJ57" s="133"/>
      <c r="BK57" s="133"/>
      <c r="BT57" s="133"/>
      <c r="CD57" s="133"/>
      <c r="CN57" s="133"/>
      <c r="CX57" s="133"/>
      <c r="DH57" s="133"/>
      <c r="DR57" s="133"/>
      <c r="EB57" s="133"/>
      <c r="EL57" s="133"/>
      <c r="EV57" s="133"/>
      <c r="FF57" s="133"/>
      <c r="FP57" s="133"/>
      <c r="FZ57" s="133"/>
      <c r="GJ57" s="133"/>
      <c r="GT57" s="133"/>
      <c r="HD57" s="133"/>
      <c r="HN57" s="133"/>
      <c r="HX57" s="133"/>
      <c r="IH57" s="133"/>
    </row>
    <row xmlns:x14ac="http://schemas.microsoft.com/office/spreadsheetml/2009/9/ac" r="58" s="3" customFormat="true" x14ac:dyDescent="0.25">
      <c r="A58" s="393" t="str">
        <f ca="true">IF(ISBLANK('Data Summary'!A60),"",'Data Summary'!A60)</f>
        <v/>
      </c>
      <c r="B58" s="133"/>
      <c r="L58" s="133"/>
      <c r="V58" s="133"/>
      <c r="AF58" s="133"/>
      <c r="AP58" s="133"/>
      <c r="AZ58" s="133"/>
      <c r="BJ58" s="133"/>
      <c r="BK58" s="133"/>
      <c r="BT58" s="133"/>
      <c r="CD58" s="133"/>
      <c r="CN58" s="133"/>
      <c r="CX58" s="133"/>
      <c r="DH58" s="133"/>
      <c r="DR58" s="133"/>
      <c r="EB58" s="133"/>
      <c r="EL58" s="133"/>
      <c r="EV58" s="133"/>
      <c r="FF58" s="133"/>
      <c r="FP58" s="133"/>
      <c r="FZ58" s="133"/>
      <c r="GJ58" s="133"/>
      <c r="GT58" s="133"/>
      <c r="HD58" s="133"/>
      <c r="HN58" s="133"/>
      <c r="HX58" s="133"/>
      <c r="IH58" s="133"/>
    </row>
    <row xmlns:x14ac="http://schemas.microsoft.com/office/spreadsheetml/2009/9/ac" r="59" s="3" customFormat="true" x14ac:dyDescent="0.25">
      <c r="A59" s="393" t="str">
        <f ca="true">IF(ISBLANK('Data Summary'!A61),"",'Data Summary'!A61)</f>
        <v/>
      </c>
      <c r="B59" s="133"/>
      <c r="L59" s="133"/>
      <c r="V59" s="133"/>
      <c r="AF59" s="133"/>
      <c r="AP59" s="133"/>
      <c r="AZ59" s="133"/>
      <c r="BJ59" s="133"/>
      <c r="BK59" s="133"/>
      <c r="BT59" s="133"/>
      <c r="CD59" s="133"/>
      <c r="CN59" s="133"/>
      <c r="CX59" s="133"/>
      <c r="DH59" s="133"/>
      <c r="DR59" s="133"/>
      <c r="EB59" s="133"/>
      <c r="EL59" s="133"/>
      <c r="EV59" s="133"/>
      <c r="FF59" s="133"/>
      <c r="FP59" s="133"/>
      <c r="FZ59" s="133"/>
      <c r="GJ59" s="133"/>
      <c r="GT59" s="133"/>
      <c r="HD59" s="133"/>
      <c r="HN59" s="133"/>
      <c r="HX59" s="133"/>
      <c r="IH59" s="133"/>
    </row>
    <row xmlns:x14ac="http://schemas.microsoft.com/office/spreadsheetml/2009/9/ac" r="60" s="3" customFormat="true" x14ac:dyDescent="0.25">
      <c r="A60" s="393" t="str">
        <f ca="true">IF(ISBLANK('Data Summary'!A62),"",'Data Summary'!A62)</f>
        <v/>
      </c>
      <c r="B60" s="133"/>
      <c r="L60" s="133"/>
      <c r="V60" s="133"/>
      <c r="AF60" s="133"/>
      <c r="AP60" s="133"/>
      <c r="AZ60" s="133"/>
      <c r="BJ60" s="133"/>
      <c r="BK60" s="133"/>
      <c r="BT60" s="133"/>
      <c r="CD60" s="133"/>
      <c r="CN60" s="133"/>
      <c r="CX60" s="133"/>
      <c r="DH60" s="133"/>
      <c r="DR60" s="133"/>
      <c r="EB60" s="133"/>
      <c r="EL60" s="133"/>
      <c r="EV60" s="133"/>
      <c r="FF60" s="133"/>
      <c r="FP60" s="133"/>
      <c r="FZ60" s="133"/>
      <c r="GJ60" s="133"/>
      <c r="GT60" s="133"/>
      <c r="HD60" s="133"/>
      <c r="HN60" s="133"/>
      <c r="HX60" s="133"/>
      <c r="IH60" s="133"/>
    </row>
    <row xmlns:x14ac="http://schemas.microsoft.com/office/spreadsheetml/2009/9/ac" r="61" s="3" customFormat="true" x14ac:dyDescent="0.25">
      <c r="A61" s="393" t="str">
        <f ca="true">IF(ISBLANK('Data Summary'!A63),"",'Data Summary'!A63)</f>
        <v/>
      </c>
      <c r="B61" s="133"/>
      <c r="L61" s="133"/>
      <c r="V61" s="133"/>
      <c r="AF61" s="133"/>
      <c r="AP61" s="133"/>
      <c r="AZ61" s="133"/>
      <c r="BJ61" s="133"/>
      <c r="BK61" s="133"/>
      <c r="BT61" s="133"/>
      <c r="CD61" s="133"/>
      <c r="CN61" s="133"/>
      <c r="CX61" s="133"/>
      <c r="DH61" s="133"/>
      <c r="DR61" s="133"/>
      <c r="EB61" s="133"/>
      <c r="EL61" s="133"/>
      <c r="EV61" s="133"/>
      <c r="FF61" s="133"/>
      <c r="FP61" s="133"/>
      <c r="FZ61" s="133"/>
      <c r="GJ61" s="133"/>
      <c r="GT61" s="133"/>
      <c r="HD61" s="133"/>
      <c r="HN61" s="133"/>
      <c r="HX61" s="133"/>
      <c r="IH61" s="133"/>
    </row>
    <row xmlns:x14ac="http://schemas.microsoft.com/office/spreadsheetml/2009/9/ac" r="62" s="3" customFormat="true" x14ac:dyDescent="0.25">
      <c r="A62" s="393" t="str">
        <f ca="true">IF(ISBLANK('Data Summary'!A64),"",'Data Summary'!A64)</f>
        <v/>
      </c>
      <c r="B62" s="133"/>
      <c r="L62" s="133"/>
      <c r="V62" s="133"/>
      <c r="AF62" s="133"/>
      <c r="AP62" s="133"/>
      <c r="AZ62" s="133"/>
      <c r="BJ62" s="133"/>
      <c r="BK62" s="133"/>
      <c r="BT62" s="133"/>
      <c r="CD62" s="133"/>
      <c r="CN62" s="133"/>
      <c r="CX62" s="133"/>
      <c r="DH62" s="133"/>
      <c r="DR62" s="133"/>
      <c r="EB62" s="133"/>
      <c r="EL62" s="133"/>
      <c r="EV62" s="133"/>
      <c r="FF62" s="133"/>
      <c r="FP62" s="133"/>
      <c r="FZ62" s="133"/>
      <c r="GJ62" s="133"/>
      <c r="GT62" s="133"/>
      <c r="HD62" s="133"/>
      <c r="HN62" s="133"/>
      <c r="HX62" s="133"/>
      <c r="IH62" s="133"/>
    </row>
    <row xmlns:x14ac="http://schemas.microsoft.com/office/spreadsheetml/2009/9/ac" r="63" s="3" customFormat="true" x14ac:dyDescent="0.25">
      <c r="A63" s="393" t="str">
        <f ca="true">IF(ISBLANK('Data Summary'!A65),"",'Data Summary'!A65)</f>
        <v/>
      </c>
      <c r="B63" s="133"/>
      <c r="L63" s="133"/>
      <c r="V63" s="133"/>
      <c r="AF63" s="133"/>
      <c r="AP63" s="133"/>
      <c r="AZ63" s="133"/>
      <c r="BJ63" s="133"/>
      <c r="BK63" s="133"/>
      <c r="BT63" s="133"/>
      <c r="CD63" s="133"/>
      <c r="CN63" s="133"/>
      <c r="CX63" s="133"/>
      <c r="DH63" s="133"/>
      <c r="DR63" s="133"/>
      <c r="EB63" s="133"/>
      <c r="EL63" s="133"/>
      <c r="EV63" s="133"/>
      <c r="FF63" s="133"/>
      <c r="FP63" s="133"/>
      <c r="FZ63" s="133"/>
      <c r="GJ63" s="133"/>
      <c r="GT63" s="133"/>
      <c r="HD63" s="133"/>
      <c r="HN63" s="133"/>
      <c r="HX63" s="133"/>
      <c r="IH63" s="133"/>
    </row>
    <row xmlns:x14ac="http://schemas.microsoft.com/office/spreadsheetml/2009/9/ac" r="64" s="3" customFormat="true" x14ac:dyDescent="0.25">
      <c r="A64" s="393" t="str">
        <f ca="true">IF(ISBLANK('Data Summary'!A66),"",'Data Summary'!A66)</f>
        <v/>
      </c>
      <c r="B64" s="133"/>
      <c r="L64" s="133"/>
      <c r="V64" s="133"/>
      <c r="AF64" s="133"/>
      <c r="AP64" s="133"/>
      <c r="AZ64" s="133"/>
      <c r="BJ64" s="133"/>
      <c r="BK64" s="133"/>
      <c r="BT64" s="133"/>
      <c r="CD64" s="133"/>
      <c r="CN64" s="133"/>
      <c r="CX64" s="133"/>
      <c r="DH64" s="133"/>
      <c r="DR64" s="133"/>
      <c r="EB64" s="133"/>
      <c r="EL64" s="133"/>
      <c r="EV64" s="133"/>
      <c r="FF64" s="133"/>
      <c r="FP64" s="133"/>
      <c r="FZ64" s="133"/>
      <c r="GJ64" s="133"/>
      <c r="GT64" s="133"/>
      <c r="HD64" s="133"/>
      <c r="HN64" s="133"/>
      <c r="HX64" s="133"/>
      <c r="IH64" s="133"/>
    </row>
    <row xmlns:x14ac="http://schemas.microsoft.com/office/spreadsheetml/2009/9/ac" r="65" s="3" customFormat="true" x14ac:dyDescent="0.25">
      <c r="A65" s="393" t="str">
        <f ca="true">IF(ISBLANK('Data Summary'!A67),"",'Data Summary'!A67)</f>
        <v/>
      </c>
      <c r="B65" s="133"/>
      <c r="L65" s="133"/>
      <c r="V65" s="133"/>
      <c r="AF65" s="133"/>
      <c r="AP65" s="133"/>
      <c r="AZ65" s="133"/>
      <c r="BJ65" s="133"/>
      <c r="BK65" s="133"/>
      <c r="BT65" s="133"/>
      <c r="CD65" s="133"/>
      <c r="CN65" s="133"/>
      <c r="CX65" s="133"/>
      <c r="DH65" s="133"/>
      <c r="DR65" s="133"/>
      <c r="EB65" s="133"/>
      <c r="EL65" s="133"/>
      <c r="EV65" s="133"/>
      <c r="FF65" s="133"/>
      <c r="FP65" s="133"/>
      <c r="FZ65" s="133"/>
      <c r="GJ65" s="133"/>
      <c r="GT65" s="133"/>
      <c r="HD65" s="133"/>
      <c r="HN65" s="133"/>
      <c r="HX65" s="133"/>
      <c r="IH65" s="133"/>
    </row>
    <row xmlns:x14ac="http://schemas.microsoft.com/office/spreadsheetml/2009/9/ac" r="66" s="3" customFormat="true" x14ac:dyDescent="0.25">
      <c r="A66" s="393" t="str">
        <f ca="true">IF(ISBLANK('Data Summary'!A68),"",'Data Summary'!A68)</f>
        <v/>
      </c>
      <c r="B66" s="133"/>
      <c r="L66" s="133"/>
      <c r="V66" s="133"/>
      <c r="AF66" s="133"/>
      <c r="AP66" s="133"/>
      <c r="AZ66" s="133"/>
      <c r="BJ66" s="133"/>
      <c r="BK66" s="133"/>
      <c r="BT66" s="133"/>
      <c r="CD66" s="133"/>
      <c r="CN66" s="133"/>
      <c r="CX66" s="133"/>
      <c r="DH66" s="133"/>
      <c r="DR66" s="133"/>
      <c r="EB66" s="133"/>
      <c r="EL66" s="133"/>
      <c r="EV66" s="133"/>
      <c r="FF66" s="133"/>
      <c r="FP66" s="133"/>
      <c r="FZ66" s="133"/>
      <c r="GJ66" s="133"/>
      <c r="GT66" s="133"/>
      <c r="HD66" s="133"/>
      <c r="HN66" s="133"/>
      <c r="HX66" s="133"/>
      <c r="IH66" s="133"/>
    </row>
    <row xmlns:x14ac="http://schemas.microsoft.com/office/spreadsheetml/2009/9/ac" r="67" s="3" customFormat="true" x14ac:dyDescent="0.25">
      <c r="A67" s="393" t="str">
        <f ca="true">IF(ISBLANK('Data Summary'!A69),"",'Data Summary'!A69)</f>
        <v/>
      </c>
      <c r="B67" s="133"/>
      <c r="L67" s="133"/>
      <c r="V67" s="133"/>
      <c r="AF67" s="133"/>
      <c r="AP67" s="133"/>
      <c r="AZ67" s="133"/>
      <c r="BJ67" s="133"/>
      <c r="BK67" s="133"/>
      <c r="BT67" s="133"/>
      <c r="CD67" s="133"/>
      <c r="CN67" s="133"/>
      <c r="CX67" s="133"/>
      <c r="DH67" s="133"/>
      <c r="DR67" s="133"/>
      <c r="EB67" s="133"/>
      <c r="EL67" s="133"/>
      <c r="EV67" s="133"/>
      <c r="FF67" s="133"/>
      <c r="FP67" s="133"/>
      <c r="FZ67" s="133"/>
      <c r="GJ67" s="133"/>
      <c r="GT67" s="133"/>
      <c r="HD67" s="133"/>
      <c r="HN67" s="133"/>
      <c r="HX67" s="133"/>
      <c r="IH67" s="133"/>
    </row>
    <row xmlns:x14ac="http://schemas.microsoft.com/office/spreadsheetml/2009/9/ac" r="68" s="3" customFormat="true" x14ac:dyDescent="0.25">
      <c r="A68" s="393" t="str">
        <f ca="true">IF(ISBLANK('Data Summary'!A70),"",'Data Summary'!A70)</f>
        <v/>
      </c>
      <c r="B68" s="133"/>
      <c r="L68" s="133"/>
      <c r="V68" s="133"/>
      <c r="AF68" s="133"/>
      <c r="AP68" s="133"/>
      <c r="AZ68" s="133"/>
      <c r="BJ68" s="133"/>
      <c r="BK68" s="133"/>
      <c r="BT68" s="133"/>
      <c r="CD68" s="133"/>
      <c r="CN68" s="133"/>
      <c r="CX68" s="133"/>
      <c r="DH68" s="133"/>
      <c r="DR68" s="133"/>
      <c r="EB68" s="133"/>
      <c r="EL68" s="133"/>
      <c r="EV68" s="133"/>
      <c r="FF68" s="133"/>
      <c r="FP68" s="133"/>
      <c r="FZ68" s="133"/>
      <c r="GJ68" s="133"/>
      <c r="GT68" s="133"/>
      <c r="HD68" s="133"/>
      <c r="HN68" s="133"/>
      <c r="HX68" s="133"/>
      <c r="IH68" s="133"/>
    </row>
    <row xmlns:x14ac="http://schemas.microsoft.com/office/spreadsheetml/2009/9/ac" r="69" s="3" customFormat="true" x14ac:dyDescent="0.25">
      <c r="A69" s="393" t="str">
        <f ca="true">IF(ISBLANK('Data Summary'!A71),"",'Data Summary'!A71)</f>
        <v/>
      </c>
      <c r="B69" s="133"/>
      <c r="L69" s="133"/>
      <c r="V69" s="133"/>
      <c r="AF69" s="133"/>
      <c r="AP69" s="133"/>
      <c r="AZ69" s="133"/>
      <c r="BJ69" s="133"/>
      <c r="BK69" s="133"/>
      <c r="BT69" s="133"/>
      <c r="CD69" s="133"/>
      <c r="CN69" s="133"/>
      <c r="CX69" s="133"/>
      <c r="DH69" s="133"/>
      <c r="DR69" s="133"/>
      <c r="EB69" s="133"/>
      <c r="EL69" s="133"/>
      <c r="EV69" s="133"/>
      <c r="FF69" s="133"/>
      <c r="FP69" s="133"/>
      <c r="FZ69" s="133"/>
      <c r="GJ69" s="133"/>
      <c r="GT69" s="133"/>
      <c r="HD69" s="133"/>
      <c r="HN69" s="133"/>
      <c r="HX69" s="133"/>
      <c r="IH69" s="133"/>
    </row>
    <row xmlns:x14ac="http://schemas.microsoft.com/office/spreadsheetml/2009/9/ac" r="70" s="3" customFormat="true" x14ac:dyDescent="0.25">
      <c r="A70" s="393" t="str">
        <f ca="true">IF(ISBLANK('Data Summary'!A72),"",'Data Summary'!A72)</f>
        <v/>
      </c>
      <c r="B70" s="133"/>
      <c r="L70" s="133"/>
      <c r="V70" s="133"/>
      <c r="AF70" s="133"/>
      <c r="AP70" s="133"/>
      <c r="AZ70" s="133"/>
      <c r="BJ70" s="133"/>
      <c r="BK70" s="133"/>
      <c r="BT70" s="133"/>
      <c r="CD70" s="133"/>
      <c r="CN70" s="133"/>
      <c r="CX70" s="133"/>
      <c r="DH70" s="133"/>
      <c r="DR70" s="133"/>
      <c r="EB70" s="133"/>
      <c r="EL70" s="133"/>
      <c r="EV70" s="133"/>
      <c r="FF70" s="133"/>
      <c r="FP70" s="133"/>
      <c r="FZ70" s="133"/>
      <c r="GJ70" s="133"/>
      <c r="GT70" s="133"/>
      <c r="HD70" s="133"/>
      <c r="HN70" s="133"/>
      <c r="HX70" s="133"/>
      <c r="IH70" s="133"/>
    </row>
    <row xmlns:x14ac="http://schemas.microsoft.com/office/spreadsheetml/2009/9/ac" r="71" s="3" customFormat="true" x14ac:dyDescent="0.25">
      <c r="A71" s="393" t="str">
        <f ca="true">IF(ISBLANK('Data Summary'!A73),"",'Data Summary'!A73)</f>
        <v/>
      </c>
      <c r="B71" s="133"/>
      <c r="L71" s="133"/>
      <c r="V71" s="133"/>
      <c r="AF71" s="133"/>
      <c r="AP71" s="133"/>
      <c r="AZ71" s="133"/>
      <c r="BJ71" s="133"/>
      <c r="BK71" s="133"/>
      <c r="BT71" s="133"/>
      <c r="CD71" s="133"/>
      <c r="CN71" s="133"/>
      <c r="CX71" s="133"/>
      <c r="DH71" s="133"/>
      <c r="DR71" s="133"/>
      <c r="EB71" s="133"/>
      <c r="EL71" s="133"/>
      <c r="EV71" s="133"/>
      <c r="FF71" s="133"/>
      <c r="FP71" s="133"/>
      <c r="FZ71" s="133"/>
      <c r="GJ71" s="133"/>
      <c r="GT71" s="133"/>
      <c r="HD71" s="133"/>
      <c r="HN71" s="133"/>
      <c r="HX71" s="133"/>
      <c r="IH71" s="133"/>
    </row>
    <row xmlns:x14ac="http://schemas.microsoft.com/office/spreadsheetml/2009/9/ac" r="72" s="3" customFormat="true" x14ac:dyDescent="0.25">
      <c r="A72" s="393" t="str">
        <f ca="true">IF(ISBLANK('Data Summary'!A74),"",'Data Summary'!A74)</f>
        <v/>
      </c>
      <c r="B72" s="133"/>
      <c r="L72" s="133"/>
      <c r="V72" s="133"/>
      <c r="AF72" s="133"/>
      <c r="AP72" s="133"/>
      <c r="AZ72" s="133"/>
      <c r="BJ72" s="133"/>
      <c r="BK72" s="133"/>
      <c r="BT72" s="133"/>
      <c r="CD72" s="133"/>
      <c r="CN72" s="133"/>
      <c r="CX72" s="133"/>
      <c r="DH72" s="133"/>
      <c r="DR72" s="133"/>
      <c r="EB72" s="133"/>
      <c r="EL72" s="133"/>
      <c r="EV72" s="133"/>
      <c r="FF72" s="133"/>
      <c r="FP72" s="133"/>
      <c r="FZ72" s="133"/>
      <c r="GJ72" s="133"/>
      <c r="GT72" s="133"/>
      <c r="HD72" s="133"/>
      <c r="HN72" s="133"/>
      <c r="HX72" s="133"/>
      <c r="IH72" s="133"/>
    </row>
    <row xmlns:x14ac="http://schemas.microsoft.com/office/spreadsheetml/2009/9/ac" r="73" s="3" customFormat="true" x14ac:dyDescent="0.25">
      <c r="A73" s="393" t="str">
        <f ca="true">IF(ISBLANK('Data Summary'!A75),"",'Data Summary'!A75)</f>
        <v/>
      </c>
      <c r="B73" s="133"/>
      <c r="L73" s="133"/>
      <c r="V73" s="133"/>
      <c r="AF73" s="133"/>
      <c r="AP73" s="133"/>
      <c r="AZ73" s="133"/>
      <c r="BJ73" s="133"/>
      <c r="BK73" s="133"/>
      <c r="BT73" s="133"/>
      <c r="CD73" s="133"/>
      <c r="CN73" s="133"/>
      <c r="CX73" s="133"/>
      <c r="DH73" s="133"/>
      <c r="DR73" s="133"/>
      <c r="EB73" s="133"/>
      <c r="EL73" s="133"/>
      <c r="EV73" s="133"/>
      <c r="FF73" s="133"/>
      <c r="FP73" s="133"/>
      <c r="FZ73" s="133"/>
      <c r="GJ73" s="133"/>
      <c r="GT73" s="133"/>
      <c r="HD73" s="133"/>
      <c r="HN73" s="133"/>
      <c r="HX73" s="133"/>
      <c r="IH73" s="133"/>
    </row>
    <row xmlns:x14ac="http://schemas.microsoft.com/office/spreadsheetml/2009/9/ac" r="74" s="3" customFormat="true" x14ac:dyDescent="0.25">
      <c r="A74" s="393" t="str">
        <f ca="true">IF(ISBLANK('Data Summary'!A76),"",'Data Summary'!A76)</f>
        <v/>
      </c>
      <c r="B74" s="133"/>
      <c r="L74" s="133"/>
      <c r="V74" s="133"/>
      <c r="AF74" s="133"/>
      <c r="AP74" s="133"/>
      <c r="AZ74" s="133"/>
      <c r="BJ74" s="133"/>
      <c r="BK74" s="133"/>
      <c r="BT74" s="133"/>
      <c r="CD74" s="133"/>
      <c r="CN74" s="133"/>
      <c r="CX74" s="133"/>
      <c r="DH74" s="133"/>
      <c r="DR74" s="133"/>
      <c r="EB74" s="133"/>
      <c r="EL74" s="133"/>
      <c r="EV74" s="133"/>
      <c r="FF74" s="133"/>
      <c r="FP74" s="133"/>
      <c r="FZ74" s="133"/>
      <c r="GJ74" s="133"/>
      <c r="GT74" s="133"/>
      <c r="HD74" s="133"/>
      <c r="HN74" s="133"/>
      <c r="HX74" s="133"/>
      <c r="IH74" s="133"/>
    </row>
    <row xmlns:x14ac="http://schemas.microsoft.com/office/spreadsheetml/2009/9/ac" r="75" s="3" customFormat="true" x14ac:dyDescent="0.25">
      <c r="A75" s="393" t="str">
        <f ca="true">IF(ISBLANK('Data Summary'!A77),"",'Data Summary'!A77)</f>
        <v/>
      </c>
      <c r="B75" s="133"/>
      <c r="L75" s="133"/>
      <c r="V75" s="133"/>
      <c r="AF75" s="133"/>
      <c r="AP75" s="133"/>
      <c r="AZ75" s="133"/>
      <c r="BJ75" s="133"/>
      <c r="BK75" s="133"/>
      <c r="BT75" s="133"/>
      <c r="CD75" s="133"/>
      <c r="CN75" s="133"/>
      <c r="CX75" s="133"/>
      <c r="DH75" s="133"/>
      <c r="DR75" s="133"/>
      <c r="EB75" s="133"/>
      <c r="EL75" s="133"/>
      <c r="EV75" s="133"/>
      <c r="FF75" s="133"/>
      <c r="FP75" s="133"/>
      <c r="FZ75" s="133"/>
      <c r="GJ75" s="133"/>
      <c r="GT75" s="133"/>
      <c r="HD75" s="133"/>
      <c r="HN75" s="133"/>
      <c r="HX75" s="133"/>
      <c r="IH75" s="133"/>
    </row>
    <row xmlns:x14ac="http://schemas.microsoft.com/office/spreadsheetml/2009/9/ac" r="76" s="3" customFormat="true" x14ac:dyDescent="0.25">
      <c r="A76" s="393" t="str">
        <f ca="true">IF(ISBLANK('Data Summary'!A78),"",'Data Summary'!A78)</f>
        <v/>
      </c>
      <c r="B76" s="133"/>
      <c r="L76" s="133"/>
      <c r="V76" s="133"/>
      <c r="AF76" s="133"/>
      <c r="AP76" s="133"/>
      <c r="AZ76" s="133"/>
      <c r="BJ76" s="133"/>
      <c r="BK76" s="133"/>
      <c r="BT76" s="133"/>
      <c r="CD76" s="133"/>
      <c r="CN76" s="133"/>
      <c r="CX76" s="133"/>
      <c r="DH76" s="133"/>
      <c r="DR76" s="133"/>
      <c r="EB76" s="133"/>
      <c r="EL76" s="133"/>
      <c r="EV76" s="133"/>
      <c r="FF76" s="133"/>
      <c r="FP76" s="133"/>
      <c r="FZ76" s="133"/>
      <c r="GJ76" s="133"/>
      <c r="GT76" s="133"/>
      <c r="HD76" s="133"/>
      <c r="HN76" s="133"/>
      <c r="HX76" s="133"/>
      <c r="IH76" s="133"/>
    </row>
    <row xmlns:x14ac="http://schemas.microsoft.com/office/spreadsheetml/2009/9/ac" r="77" s="3" customFormat="true" x14ac:dyDescent="0.25">
      <c r="A77" s="393" t="str">
        <f ca="true">IF(ISBLANK('Data Summary'!A79),"",'Data Summary'!A79)</f>
        <v/>
      </c>
      <c r="B77" s="133"/>
      <c r="L77" s="133"/>
      <c r="V77" s="133"/>
      <c r="AF77" s="133"/>
      <c r="AP77" s="133"/>
      <c r="AZ77" s="133"/>
      <c r="BJ77" s="133"/>
      <c r="BK77" s="133"/>
      <c r="BT77" s="133"/>
      <c r="CD77" s="133"/>
      <c r="CN77" s="133"/>
      <c r="CX77" s="133"/>
      <c r="DH77" s="133"/>
      <c r="DR77" s="133"/>
      <c r="EB77" s="133"/>
      <c r="EL77" s="133"/>
      <c r="EV77" s="133"/>
      <c r="FF77" s="133"/>
      <c r="FP77" s="133"/>
      <c r="FZ77" s="133"/>
      <c r="GJ77" s="133"/>
      <c r="GT77" s="133"/>
      <c r="HD77" s="133"/>
      <c r="HN77" s="133"/>
      <c r="HX77" s="133"/>
      <c r="IH77" s="133"/>
    </row>
    <row xmlns:x14ac="http://schemas.microsoft.com/office/spreadsheetml/2009/9/ac" r="78" s="3" customFormat="true" x14ac:dyDescent="0.25">
      <c r="A78" s="393" t="str">
        <f ca="true">IF(ISBLANK('Data Summary'!A80),"",'Data Summary'!A80)</f>
        <v/>
      </c>
      <c r="B78" s="133"/>
      <c r="L78" s="133"/>
      <c r="V78" s="133"/>
      <c r="AF78" s="133"/>
      <c r="AP78" s="133"/>
      <c r="AZ78" s="133"/>
      <c r="BJ78" s="133"/>
      <c r="BK78" s="133"/>
      <c r="BT78" s="133"/>
      <c r="CD78" s="133"/>
      <c r="CN78" s="133"/>
      <c r="CX78" s="133"/>
      <c r="DH78" s="133"/>
      <c r="DR78" s="133"/>
      <c r="EB78" s="133"/>
      <c r="EL78" s="133"/>
      <c r="EV78" s="133"/>
      <c r="FF78" s="133"/>
      <c r="FP78" s="133"/>
      <c r="FZ78" s="133"/>
      <c r="GJ78" s="133"/>
      <c r="GT78" s="133"/>
      <c r="HD78" s="133"/>
      <c r="HN78" s="133"/>
      <c r="HX78" s="133"/>
      <c r="IH78" s="133"/>
    </row>
    <row xmlns:x14ac="http://schemas.microsoft.com/office/spreadsheetml/2009/9/ac" r="79" s="3" customFormat="true" x14ac:dyDescent="0.25">
      <c r="A79" s="393" t="str">
        <f ca="true">IF(ISBLANK('Data Summary'!A81),"",'Data Summary'!A81)</f>
        <v/>
      </c>
      <c r="B79" s="133"/>
      <c r="L79" s="133"/>
      <c r="V79" s="133"/>
      <c r="AF79" s="133"/>
      <c r="AP79" s="133"/>
      <c r="AZ79" s="133"/>
      <c r="BJ79" s="133"/>
      <c r="BK79" s="133"/>
      <c r="BT79" s="133"/>
      <c r="CD79" s="133"/>
      <c r="CN79" s="133"/>
      <c r="CX79" s="133"/>
      <c r="DH79" s="133"/>
      <c r="DR79" s="133"/>
      <c r="EB79" s="133"/>
      <c r="EL79" s="133"/>
      <c r="EV79" s="133"/>
      <c r="FF79" s="133"/>
      <c r="FP79" s="133"/>
      <c r="FZ79" s="133"/>
      <c r="GJ79" s="133"/>
      <c r="GT79" s="133"/>
      <c r="HD79" s="133"/>
      <c r="HN79" s="133"/>
      <c r="HX79" s="133"/>
      <c r="IH79" s="133"/>
    </row>
    <row xmlns:x14ac="http://schemas.microsoft.com/office/spreadsheetml/2009/9/ac" r="80" s="3" customFormat="true" x14ac:dyDescent="0.25">
      <c r="A80" s="393" t="str">
        <f ca="true">IF(ISBLANK('Data Summary'!A82),"",'Data Summary'!A82)</f>
        <v/>
      </c>
      <c r="B80" s="133"/>
      <c r="L80" s="133"/>
      <c r="V80" s="133"/>
      <c r="AF80" s="133"/>
      <c r="AP80" s="133"/>
      <c r="AZ80" s="133"/>
      <c r="BJ80" s="133"/>
      <c r="BK80" s="133"/>
      <c r="BT80" s="133"/>
      <c r="CD80" s="133"/>
      <c r="CN80" s="133"/>
      <c r="CX80" s="133"/>
      <c r="DH80" s="133"/>
      <c r="DR80" s="133"/>
      <c r="EB80" s="133"/>
      <c r="EL80" s="133"/>
      <c r="EV80" s="133"/>
      <c r="FF80" s="133"/>
      <c r="FP80" s="133"/>
      <c r="FZ80" s="133"/>
      <c r="GJ80" s="133"/>
      <c r="GT80" s="133"/>
      <c r="HD80" s="133"/>
      <c r="HN80" s="133"/>
      <c r="HX80" s="133"/>
      <c r="IH80" s="133"/>
    </row>
    <row xmlns:x14ac="http://schemas.microsoft.com/office/spreadsheetml/2009/9/ac" r="81" s="3" customFormat="true" x14ac:dyDescent="0.25">
      <c r="A81" s="393" t="str">
        <f ca="true">IF(ISBLANK('Data Summary'!A83),"",'Data Summary'!A83)</f>
        <v/>
      </c>
      <c r="B81" s="133"/>
      <c r="L81" s="133"/>
      <c r="V81" s="133"/>
      <c r="AF81" s="133"/>
      <c r="AP81" s="133"/>
      <c r="AZ81" s="133"/>
      <c r="BJ81" s="133"/>
      <c r="BK81" s="133"/>
      <c r="BT81" s="133"/>
      <c r="CD81" s="133"/>
      <c r="CN81" s="133"/>
      <c r="CX81" s="133"/>
      <c r="DH81" s="133"/>
      <c r="DR81" s="133"/>
      <c r="EB81" s="133"/>
      <c r="EL81" s="133"/>
      <c r="EV81" s="133"/>
      <c r="FF81" s="133"/>
      <c r="FP81" s="133"/>
      <c r="FZ81" s="133"/>
      <c r="GJ81" s="133"/>
      <c r="GT81" s="133"/>
      <c r="HD81" s="133"/>
      <c r="HN81" s="133"/>
      <c r="HX81" s="133"/>
      <c r="IH81" s="133"/>
    </row>
    <row xmlns:x14ac="http://schemas.microsoft.com/office/spreadsheetml/2009/9/ac" r="82" s="3" customFormat="true" x14ac:dyDescent="0.25">
      <c r="A82" s="393" t="str">
        <f ca="true">IF(ISBLANK('Data Summary'!A84),"",'Data Summary'!A84)</f>
        <v/>
      </c>
      <c r="B82" s="133"/>
      <c r="L82" s="133"/>
      <c r="V82" s="133"/>
      <c r="AF82" s="133"/>
      <c r="AP82" s="133"/>
      <c r="AZ82" s="133"/>
      <c r="BJ82" s="133"/>
      <c r="BK82" s="133"/>
      <c r="BT82" s="133"/>
      <c r="CD82" s="133"/>
      <c r="CN82" s="133"/>
      <c r="CX82" s="133"/>
      <c r="DH82" s="133"/>
      <c r="DR82" s="133"/>
      <c r="EB82" s="133"/>
      <c r="EL82" s="133"/>
      <c r="EV82" s="133"/>
      <c r="FF82" s="133"/>
      <c r="FP82" s="133"/>
      <c r="FZ82" s="133"/>
      <c r="GJ82" s="133"/>
      <c r="GT82" s="133"/>
      <c r="HD82" s="133"/>
      <c r="HN82" s="133"/>
      <c r="HX82" s="133"/>
      <c r="IH82" s="133"/>
    </row>
    <row xmlns:x14ac="http://schemas.microsoft.com/office/spreadsheetml/2009/9/ac" r="83" s="3" customFormat="true" x14ac:dyDescent="0.25">
      <c r="A83" s="393" t="str">
        <f ca="true">IF(ISBLANK('Data Summary'!A85),"",'Data Summary'!A85)</f>
        <v/>
      </c>
      <c r="B83" s="133"/>
      <c r="L83" s="133"/>
      <c r="V83" s="133"/>
      <c r="AF83" s="133"/>
      <c r="AP83" s="133"/>
      <c r="AZ83" s="133"/>
      <c r="BJ83" s="133"/>
      <c r="BK83" s="133"/>
      <c r="BT83" s="133"/>
      <c r="CD83" s="133"/>
      <c r="CN83" s="133"/>
      <c r="CX83" s="133"/>
      <c r="DH83" s="133"/>
      <c r="DR83" s="133"/>
      <c r="EB83" s="133"/>
      <c r="EL83" s="133"/>
      <c r="EV83" s="133"/>
      <c r="FF83" s="133"/>
      <c r="FP83" s="133"/>
      <c r="FZ83" s="133"/>
      <c r="GJ83" s="133"/>
      <c r="GT83" s="133"/>
      <c r="HD83" s="133"/>
      <c r="HN83" s="133"/>
      <c r="HX83" s="133"/>
      <c r="IH83" s="133"/>
    </row>
    <row xmlns:x14ac="http://schemas.microsoft.com/office/spreadsheetml/2009/9/ac" r="84" s="3" customFormat="true" x14ac:dyDescent="0.25">
      <c r="A84" s="393" t="str">
        <f ca="true">IF(ISBLANK('Data Summary'!A86),"",'Data Summary'!A86)</f>
        <v/>
      </c>
      <c r="B84" s="133"/>
      <c r="L84" s="133"/>
      <c r="V84" s="133"/>
      <c r="AF84" s="133"/>
      <c r="AP84" s="133"/>
      <c r="AZ84" s="133"/>
      <c r="BJ84" s="133"/>
      <c r="BK84" s="133"/>
      <c r="BT84" s="133"/>
      <c r="CD84" s="133"/>
      <c r="CN84" s="133"/>
      <c r="CX84" s="133"/>
      <c r="DH84" s="133"/>
      <c r="DR84" s="133"/>
      <c r="EB84" s="133"/>
      <c r="EL84" s="133"/>
      <c r="EV84" s="133"/>
      <c r="FF84" s="133"/>
      <c r="FP84" s="133"/>
      <c r="FZ84" s="133"/>
      <c r="GJ84" s="133"/>
      <c r="GT84" s="133"/>
      <c r="HD84" s="133"/>
      <c r="HN84" s="133"/>
      <c r="HX84" s="133"/>
      <c r="IH84" s="133"/>
    </row>
    <row xmlns:x14ac="http://schemas.microsoft.com/office/spreadsheetml/2009/9/ac" r="85" s="3" customFormat="true" x14ac:dyDescent="0.25">
      <c r="A85" s="393" t="str">
        <f ca="true">IF(ISBLANK('Data Summary'!A87),"",'Data Summary'!A87)</f>
        <v/>
      </c>
      <c r="B85" s="133"/>
      <c r="L85" s="133"/>
      <c r="V85" s="133"/>
      <c r="AF85" s="133"/>
      <c r="AP85" s="133"/>
      <c r="AZ85" s="133"/>
      <c r="BJ85" s="133"/>
      <c r="BK85" s="133"/>
      <c r="BT85" s="133"/>
      <c r="CD85" s="133"/>
      <c r="CN85" s="133"/>
      <c r="CX85" s="133"/>
      <c r="DH85" s="133"/>
      <c r="DR85" s="133"/>
      <c r="EB85" s="133"/>
      <c r="EL85" s="133"/>
      <c r="EV85" s="133"/>
      <c r="FF85" s="133"/>
      <c r="FP85" s="133"/>
      <c r="FZ85" s="133"/>
      <c r="GJ85" s="133"/>
      <c r="GT85" s="133"/>
      <c r="HD85" s="133"/>
      <c r="HN85" s="133"/>
      <c r="HX85" s="133"/>
      <c r="IH85" s="133"/>
    </row>
    <row xmlns:x14ac="http://schemas.microsoft.com/office/spreadsheetml/2009/9/ac" r="86" s="3" customFormat="true" x14ac:dyDescent="0.25">
      <c r="A86" s="393" t="str">
        <f ca="true">IF(ISBLANK('Data Summary'!A88),"",'Data Summary'!A88)</f>
        <v/>
      </c>
      <c r="B86" s="133"/>
      <c r="L86" s="133"/>
      <c r="V86" s="133"/>
      <c r="AF86" s="133"/>
      <c r="AP86" s="133"/>
      <c r="AZ86" s="133"/>
      <c r="BJ86" s="133"/>
      <c r="BK86" s="133"/>
      <c r="BT86" s="133"/>
      <c r="CD86" s="133"/>
      <c r="CN86" s="133"/>
      <c r="CX86" s="133"/>
      <c r="DH86" s="133"/>
      <c r="DR86" s="133"/>
      <c r="EB86" s="133"/>
      <c r="EL86" s="133"/>
      <c r="EV86" s="133"/>
      <c r="FF86" s="133"/>
      <c r="FP86" s="133"/>
      <c r="FZ86" s="133"/>
      <c r="GJ86" s="133"/>
      <c r="GT86" s="133"/>
      <c r="HD86" s="133"/>
      <c r="HN86" s="133"/>
      <c r="HX86" s="133"/>
      <c r="IH86" s="133"/>
    </row>
    <row xmlns:x14ac="http://schemas.microsoft.com/office/spreadsheetml/2009/9/ac" r="87" s="3" customFormat="true" x14ac:dyDescent="0.25">
      <c r="A87" s="393" t="str">
        <f ca="true">IF(ISBLANK('Data Summary'!A89),"",'Data Summary'!A89)</f>
        <v/>
      </c>
      <c r="B87" s="133"/>
      <c r="L87" s="133"/>
      <c r="V87" s="133"/>
      <c r="AF87" s="133"/>
      <c r="AP87" s="133"/>
      <c r="AZ87" s="133"/>
      <c r="BJ87" s="133"/>
      <c r="BK87" s="133"/>
      <c r="BT87" s="133"/>
      <c r="CD87" s="133"/>
      <c r="CN87" s="133"/>
      <c r="CX87" s="133"/>
      <c r="DH87" s="133"/>
      <c r="DR87" s="133"/>
      <c r="EB87" s="133"/>
      <c r="EL87" s="133"/>
      <c r="EV87" s="133"/>
      <c r="FF87" s="133"/>
      <c r="FP87" s="133"/>
      <c r="FZ87" s="133"/>
      <c r="GJ87" s="133"/>
      <c r="GT87" s="133"/>
      <c r="HD87" s="133"/>
      <c r="HN87" s="133"/>
      <c r="HX87" s="133"/>
      <c r="IH87" s="133"/>
    </row>
    <row xmlns:x14ac="http://schemas.microsoft.com/office/spreadsheetml/2009/9/ac" r="88" s="3" customFormat="true" x14ac:dyDescent="0.25">
      <c r="A88" s="393" t="str">
        <f ca="true">IF(ISBLANK('Data Summary'!A90),"",'Data Summary'!A90)</f>
        <v/>
      </c>
      <c r="B88" s="133"/>
      <c r="L88" s="133"/>
      <c r="V88" s="133"/>
      <c r="AF88" s="133"/>
      <c r="AP88" s="133"/>
      <c r="AZ88" s="133"/>
      <c r="BJ88" s="133"/>
      <c r="BK88" s="133"/>
      <c r="BT88" s="133"/>
      <c r="CD88" s="133"/>
      <c r="CN88" s="133"/>
      <c r="CX88" s="133"/>
      <c r="DH88" s="133"/>
      <c r="DR88" s="133"/>
      <c r="EB88" s="133"/>
      <c r="EL88" s="133"/>
      <c r="EV88" s="133"/>
      <c r="FF88" s="133"/>
      <c r="FP88" s="133"/>
      <c r="FZ88" s="133"/>
      <c r="GJ88" s="133"/>
      <c r="GT88" s="133"/>
      <c r="HD88" s="133"/>
      <c r="HN88" s="133"/>
      <c r="HX88" s="133"/>
      <c r="IH88" s="133"/>
    </row>
    <row xmlns:x14ac="http://schemas.microsoft.com/office/spreadsheetml/2009/9/ac" r="89" s="3" customFormat="true" x14ac:dyDescent="0.25">
      <c r="A89" s="393" t="str">
        <f ca="true">IF(ISBLANK('Data Summary'!A91),"",'Data Summary'!A91)</f>
        <v/>
      </c>
      <c r="B89" s="133"/>
      <c r="L89" s="133"/>
      <c r="V89" s="133"/>
      <c r="AF89" s="133"/>
      <c r="AP89" s="133"/>
      <c r="AZ89" s="133"/>
      <c r="BJ89" s="133"/>
      <c r="BK89" s="133"/>
      <c r="BT89" s="133"/>
      <c r="CD89" s="133"/>
      <c r="CN89" s="133"/>
      <c r="CX89" s="133"/>
      <c r="DH89" s="133"/>
      <c r="DR89" s="133"/>
      <c r="EB89" s="133"/>
      <c r="EL89" s="133"/>
      <c r="EV89" s="133"/>
      <c r="FF89" s="133"/>
      <c r="FP89" s="133"/>
      <c r="FZ89" s="133"/>
      <c r="GJ89" s="133"/>
      <c r="GT89" s="133"/>
      <c r="HD89" s="133"/>
      <c r="HN89" s="133"/>
      <c r="HX89" s="133"/>
      <c r="IH89" s="133"/>
    </row>
    <row xmlns:x14ac="http://schemas.microsoft.com/office/spreadsheetml/2009/9/ac" r="90" s="3" customFormat="true" x14ac:dyDescent="0.25">
      <c r="A90" s="393" t="str">
        <f ca="true">IF(ISBLANK('Data Summary'!A92),"",'Data Summary'!A92)</f>
        <v/>
      </c>
      <c r="B90" s="133"/>
      <c r="L90" s="133"/>
      <c r="V90" s="133"/>
      <c r="AF90" s="133"/>
      <c r="AP90" s="133"/>
      <c r="AZ90" s="133"/>
      <c r="BJ90" s="133"/>
      <c r="BK90" s="133"/>
      <c r="BT90" s="133"/>
      <c r="CD90" s="133"/>
      <c r="CN90" s="133"/>
      <c r="CX90" s="133"/>
      <c r="DH90" s="133"/>
      <c r="DR90" s="133"/>
      <c r="EB90" s="133"/>
      <c r="EL90" s="133"/>
      <c r="EV90" s="133"/>
      <c r="FF90" s="133"/>
      <c r="FP90" s="133"/>
      <c r="FZ90" s="133"/>
      <c r="GJ90" s="133"/>
      <c r="GT90" s="133"/>
      <c r="HD90" s="133"/>
      <c r="HN90" s="133"/>
      <c r="HX90" s="133"/>
      <c r="IH90" s="133"/>
    </row>
    <row xmlns:x14ac="http://schemas.microsoft.com/office/spreadsheetml/2009/9/ac" r="91" s="3" customFormat="true" x14ac:dyDescent="0.25">
      <c r="A91" s="393" t="str">
        <f ca="true">IF(ISBLANK('Data Summary'!A93),"",'Data Summary'!A93)</f>
        <v/>
      </c>
      <c r="B91" s="133"/>
      <c r="L91" s="133"/>
      <c r="V91" s="133"/>
      <c r="AF91" s="133"/>
      <c r="AP91" s="133"/>
      <c r="AZ91" s="133"/>
      <c r="BJ91" s="133"/>
      <c r="BK91" s="133"/>
      <c r="BT91" s="133"/>
      <c r="CD91" s="133"/>
      <c r="CN91" s="133"/>
      <c r="CX91" s="133"/>
      <c r="DH91" s="133"/>
      <c r="DR91" s="133"/>
      <c r="EB91" s="133"/>
      <c r="EL91" s="133"/>
      <c r="EV91" s="133"/>
      <c r="FF91" s="133"/>
      <c r="FP91" s="133"/>
      <c r="FZ91" s="133"/>
      <c r="GJ91" s="133"/>
      <c r="GT91" s="133"/>
      <c r="HD91" s="133"/>
      <c r="HN91" s="133"/>
      <c r="HX91" s="133"/>
      <c r="IH91" s="133"/>
    </row>
    <row xmlns:x14ac="http://schemas.microsoft.com/office/spreadsheetml/2009/9/ac" r="92" s="3" customFormat="true" x14ac:dyDescent="0.25">
      <c r="A92" s="393" t="str">
        <f ca="true">IF(ISBLANK('Data Summary'!A94),"",'Data Summary'!A94)</f>
        <v/>
      </c>
      <c r="B92" s="133"/>
      <c r="L92" s="133"/>
      <c r="V92" s="133"/>
      <c r="AF92" s="133"/>
      <c r="AP92" s="133"/>
      <c r="AZ92" s="133"/>
      <c r="BJ92" s="133"/>
      <c r="BK92" s="133"/>
      <c r="BT92" s="133"/>
      <c r="CD92" s="133"/>
      <c r="CN92" s="133"/>
      <c r="CX92" s="133"/>
      <c r="DH92" s="133"/>
      <c r="DR92" s="133"/>
      <c r="EB92" s="133"/>
      <c r="EL92" s="133"/>
      <c r="EV92" s="133"/>
      <c r="FF92" s="133"/>
      <c r="FP92" s="133"/>
      <c r="FZ92" s="133"/>
      <c r="GJ92" s="133"/>
      <c r="GT92" s="133"/>
      <c r="HD92" s="133"/>
      <c r="HN92" s="133"/>
      <c r="HX92" s="133"/>
      <c r="IH92" s="133"/>
    </row>
    <row xmlns:x14ac="http://schemas.microsoft.com/office/spreadsheetml/2009/9/ac" r="93" s="3" customFormat="true" x14ac:dyDescent="0.25">
      <c r="A93" s="393" t="str">
        <f ca="true">IF(ISBLANK('Data Summary'!A95),"",'Data Summary'!A95)</f>
        <v/>
      </c>
      <c r="B93" s="133"/>
      <c r="L93" s="133"/>
      <c r="V93" s="133"/>
      <c r="AF93" s="133"/>
      <c r="AP93" s="133"/>
      <c r="AZ93" s="133"/>
      <c r="BJ93" s="133"/>
      <c r="BK93" s="133"/>
      <c r="BT93" s="133"/>
      <c r="CD93" s="133"/>
      <c r="CN93" s="133"/>
      <c r="CX93" s="133"/>
      <c r="DH93" s="133"/>
      <c r="DR93" s="133"/>
      <c r="EB93" s="133"/>
      <c r="EL93" s="133"/>
      <c r="EV93" s="133"/>
      <c r="FF93" s="133"/>
      <c r="FP93" s="133"/>
      <c r="FZ93" s="133"/>
      <c r="GJ93" s="133"/>
      <c r="GT93" s="133"/>
      <c r="HD93" s="133"/>
      <c r="HN93" s="133"/>
      <c r="HX93" s="133"/>
      <c r="IH93" s="133"/>
    </row>
    <row xmlns:x14ac="http://schemas.microsoft.com/office/spreadsheetml/2009/9/ac" r="94" s="3" customFormat="true" x14ac:dyDescent="0.25">
      <c r="A94" s="393" t="str">
        <f ca="true">IF(ISBLANK('Data Summary'!A96),"",'Data Summary'!A96)</f>
        <v/>
      </c>
      <c r="B94" s="133"/>
      <c r="L94" s="133"/>
      <c r="V94" s="133"/>
      <c r="AF94" s="133"/>
      <c r="AP94" s="133"/>
      <c r="AZ94" s="133"/>
      <c r="BJ94" s="133"/>
      <c r="BK94" s="133"/>
      <c r="BT94" s="133"/>
      <c r="CD94" s="133"/>
      <c r="CN94" s="133"/>
      <c r="CX94" s="133"/>
      <c r="DH94" s="133"/>
      <c r="DR94" s="133"/>
      <c r="EB94" s="133"/>
      <c r="EL94" s="133"/>
      <c r="EV94" s="133"/>
      <c r="FF94" s="133"/>
      <c r="FP94" s="133"/>
      <c r="FZ94" s="133"/>
      <c r="GJ94" s="133"/>
      <c r="GT94" s="133"/>
      <c r="HD94" s="133"/>
      <c r="HN94" s="133"/>
      <c r="HX94" s="133"/>
      <c r="IH94" s="133"/>
    </row>
    <row xmlns:x14ac="http://schemas.microsoft.com/office/spreadsheetml/2009/9/ac" r="95" s="3" customFormat="true" x14ac:dyDescent="0.25">
      <c r="A95" s="393" t="str">
        <f ca="true">IF(ISBLANK('Data Summary'!A97),"",'Data Summary'!A97)</f>
        <v/>
      </c>
      <c r="B95" s="133"/>
      <c r="L95" s="133"/>
      <c r="V95" s="133"/>
      <c r="AF95" s="133"/>
      <c r="AP95" s="133"/>
      <c r="AZ95" s="133"/>
      <c r="BJ95" s="133"/>
      <c r="BK95" s="133"/>
      <c r="BT95" s="133"/>
      <c r="CD95" s="133"/>
      <c r="CN95" s="133"/>
      <c r="CX95" s="133"/>
      <c r="DH95" s="133"/>
      <c r="DR95" s="133"/>
      <c r="EB95" s="133"/>
      <c r="EL95" s="133"/>
      <c r="EV95" s="133"/>
      <c r="FF95" s="133"/>
      <c r="FP95" s="133"/>
      <c r="FZ95" s="133"/>
      <c r="GJ95" s="133"/>
      <c r="GT95" s="133"/>
      <c r="HD95" s="133"/>
      <c r="HN95" s="133"/>
      <c r="HX95" s="133"/>
      <c r="IH95" s="133"/>
    </row>
    <row xmlns:x14ac="http://schemas.microsoft.com/office/spreadsheetml/2009/9/ac" r="96" s="3" customFormat="true" x14ac:dyDescent="0.25">
      <c r="A96" s="393" t="str">
        <f ca="true">IF(ISBLANK('Data Summary'!A98),"",'Data Summary'!A98)</f>
        <v/>
      </c>
      <c r="B96" s="133"/>
      <c r="L96" s="133"/>
      <c r="V96" s="133"/>
      <c r="AF96" s="133"/>
      <c r="AP96" s="133"/>
      <c r="AZ96" s="133"/>
      <c r="BJ96" s="133"/>
      <c r="BK96" s="133"/>
      <c r="BT96" s="133"/>
      <c r="CD96" s="133"/>
      <c r="CN96" s="133"/>
      <c r="CX96" s="133"/>
      <c r="DH96" s="133"/>
      <c r="DR96" s="133"/>
      <c r="EB96" s="133"/>
      <c r="EL96" s="133"/>
      <c r="EV96" s="133"/>
      <c r="FF96" s="133"/>
      <c r="FP96" s="133"/>
      <c r="FZ96" s="133"/>
      <c r="GJ96" s="133"/>
      <c r="GT96" s="133"/>
      <c r="HD96" s="133"/>
      <c r="HN96" s="133"/>
      <c r="HX96" s="133"/>
      <c r="IH96" s="133"/>
    </row>
    <row xmlns:x14ac="http://schemas.microsoft.com/office/spreadsheetml/2009/9/ac" r="97" s="3" customFormat="true" x14ac:dyDescent="0.25">
      <c r="A97" s="393" t="str">
        <f ca="true">IF(ISBLANK('Data Summary'!A99),"",'Data Summary'!A99)</f>
        <v/>
      </c>
      <c r="B97" s="133"/>
      <c r="L97" s="133"/>
      <c r="V97" s="133"/>
      <c r="AF97" s="133"/>
      <c r="AP97" s="133"/>
      <c r="AZ97" s="133"/>
      <c r="BJ97" s="133"/>
      <c r="BK97" s="133"/>
      <c r="BT97" s="133"/>
      <c r="CD97" s="133"/>
      <c r="CN97" s="133"/>
      <c r="CX97" s="133"/>
      <c r="DH97" s="133"/>
      <c r="DR97" s="133"/>
      <c r="EB97" s="133"/>
      <c r="EL97" s="133"/>
      <c r="EV97" s="133"/>
      <c r="FF97" s="133"/>
      <c r="FP97" s="133"/>
      <c r="FZ97" s="133"/>
      <c r="GJ97" s="133"/>
      <c r="GT97" s="133"/>
      <c r="HD97" s="133"/>
      <c r="HN97" s="133"/>
      <c r="HX97" s="133"/>
      <c r="IH97" s="133"/>
    </row>
    <row xmlns:x14ac="http://schemas.microsoft.com/office/spreadsheetml/2009/9/ac" r="98" s="3" customFormat="true" x14ac:dyDescent="0.25">
      <c r="A98" s="393" t="str">
        <f ca="true">IF(ISBLANK('Data Summary'!A100),"",'Data Summary'!A100)</f>
        <v/>
      </c>
      <c r="B98" s="133"/>
      <c r="L98" s="133"/>
      <c r="V98" s="133"/>
      <c r="AF98" s="133"/>
      <c r="AP98" s="133"/>
      <c r="AZ98" s="133"/>
      <c r="BJ98" s="133"/>
      <c r="BK98" s="133"/>
      <c r="BT98" s="133"/>
      <c r="CD98" s="133"/>
      <c r="CN98" s="133"/>
      <c r="CX98" s="133"/>
      <c r="DH98" s="133"/>
      <c r="DR98" s="133"/>
      <c r="EB98" s="133"/>
      <c r="EL98" s="133"/>
      <c r="EV98" s="133"/>
      <c r="FF98" s="133"/>
      <c r="FP98" s="133"/>
      <c r="FZ98" s="133"/>
      <c r="GJ98" s="133"/>
      <c r="GT98" s="133"/>
      <c r="HD98" s="133"/>
      <c r="HN98" s="133"/>
      <c r="HX98" s="133"/>
      <c r="IH98" s="133"/>
    </row>
    <row xmlns:x14ac="http://schemas.microsoft.com/office/spreadsheetml/2009/9/ac" r="99" s="3" customFormat="true" x14ac:dyDescent="0.25">
      <c r="A99" s="393" t="str">
        <f ca="true">IF(ISBLANK('Data Summary'!A101),"",'Data Summary'!A101)</f>
        <v/>
      </c>
      <c r="B99" s="133"/>
      <c r="L99" s="133"/>
      <c r="V99" s="133"/>
      <c r="AF99" s="133"/>
      <c r="AP99" s="133"/>
      <c r="AZ99" s="133"/>
      <c r="BJ99" s="133"/>
      <c r="BK99" s="133"/>
      <c r="BT99" s="133"/>
      <c r="CD99" s="133"/>
      <c r="CN99" s="133"/>
      <c r="CX99" s="133"/>
      <c r="DH99" s="133"/>
      <c r="DR99" s="133"/>
      <c r="EB99" s="133"/>
      <c r="EL99" s="133"/>
      <c r="EV99" s="133"/>
      <c r="FF99" s="133"/>
      <c r="FP99" s="133"/>
      <c r="FZ99" s="133"/>
      <c r="GJ99" s="133"/>
      <c r="GT99" s="133"/>
      <c r="HD99" s="133"/>
      <c r="HN99" s="133"/>
      <c r="HX99" s="133"/>
      <c r="IH99" s="133"/>
    </row>
    <row xmlns:x14ac="http://schemas.microsoft.com/office/spreadsheetml/2009/9/ac" r="100" s="3" customFormat="true" x14ac:dyDescent="0.25">
      <c r="A100" s="393" t="str">
        <f ca="true">IF(ISBLANK('Data Summary'!A102),"",'Data Summary'!A102)</f>
        <v/>
      </c>
      <c r="B100" s="133"/>
      <c r="L100" s="133"/>
      <c r="V100" s="133"/>
      <c r="AF100" s="133"/>
      <c r="AP100" s="133"/>
      <c r="AZ100" s="133"/>
      <c r="BJ100" s="133"/>
      <c r="BK100" s="133"/>
      <c r="BT100" s="133"/>
      <c r="CD100" s="133"/>
      <c r="CN100" s="133"/>
      <c r="CX100" s="133"/>
      <c r="DH100" s="133"/>
      <c r="DR100" s="133"/>
      <c r="EB100" s="133"/>
      <c r="EL100" s="133"/>
      <c r="EV100" s="133"/>
      <c r="FF100" s="133"/>
      <c r="FP100" s="133"/>
      <c r="FZ100" s="133"/>
      <c r="GJ100" s="133"/>
      <c r="GT100" s="133"/>
      <c r="HD100" s="133"/>
      <c r="HN100" s="133"/>
      <c r="HX100" s="133"/>
      <c r="IH100" s="133"/>
    </row>
    <row xmlns:x14ac="http://schemas.microsoft.com/office/spreadsheetml/2009/9/ac" r="101" s="3" customFormat="true" x14ac:dyDescent="0.25">
      <c r="A101" s="393" t="str">
        <f ca="true">IF(ISBLANK('Data Summary'!A103),"",'Data Summary'!A103)</f>
        <v/>
      </c>
      <c r="B101" s="133"/>
      <c r="L101" s="133"/>
      <c r="V101" s="133"/>
      <c r="AF101" s="133"/>
      <c r="AP101" s="133"/>
      <c r="AZ101" s="133"/>
      <c r="BJ101" s="133"/>
      <c r="BK101" s="133"/>
      <c r="BT101" s="133"/>
      <c r="CD101" s="133"/>
      <c r="CN101" s="133"/>
      <c r="CX101" s="133"/>
      <c r="DH101" s="133"/>
      <c r="DR101" s="133"/>
      <c r="EB101" s="133"/>
      <c r="EL101" s="133"/>
      <c r="EV101" s="133"/>
      <c r="FF101" s="133"/>
      <c r="FP101" s="133"/>
      <c r="FZ101" s="133"/>
      <c r="GJ101" s="133"/>
      <c r="GT101" s="133"/>
      <c r="HD101" s="133"/>
      <c r="HN101" s="133"/>
      <c r="HX101" s="133"/>
      <c r="IH101" s="133"/>
    </row>
    <row xmlns:x14ac="http://schemas.microsoft.com/office/spreadsheetml/2009/9/ac" r="102" s="3" customFormat="true" x14ac:dyDescent="0.25">
      <c r="A102" s="393" t="str">
        <f ca="true">IF(ISBLANK('Data Summary'!A104),"",'Data Summary'!A104)</f>
        <v/>
      </c>
      <c r="B102" s="133"/>
      <c r="L102" s="133"/>
      <c r="V102" s="133"/>
      <c r="AF102" s="133"/>
      <c r="AP102" s="133"/>
      <c r="AZ102" s="133"/>
      <c r="BJ102" s="133"/>
      <c r="BK102" s="133"/>
      <c r="BT102" s="133"/>
      <c r="CD102" s="133"/>
      <c r="CN102" s="133"/>
      <c r="CX102" s="133"/>
      <c r="DH102" s="133"/>
      <c r="DR102" s="133"/>
      <c r="EB102" s="133"/>
      <c r="EL102" s="133"/>
      <c r="EV102" s="133"/>
      <c r="FF102" s="133"/>
      <c r="FP102" s="133"/>
      <c r="FZ102" s="133"/>
      <c r="GJ102" s="133"/>
      <c r="GT102" s="133"/>
      <c r="HD102" s="133"/>
      <c r="HN102" s="133"/>
      <c r="HX102" s="133"/>
      <c r="IH102" s="133"/>
    </row>
    <row xmlns:x14ac="http://schemas.microsoft.com/office/spreadsheetml/2009/9/ac" r="103" s="3" customFormat="true" x14ac:dyDescent="0.25">
      <c r="A103" s="393" t="str">
        <f ca="true">IF(ISBLANK('Data Summary'!A105),"",'Data Summary'!A105)</f>
        <v/>
      </c>
      <c r="B103" s="133"/>
      <c r="L103" s="133"/>
      <c r="V103" s="133"/>
      <c r="AF103" s="133"/>
      <c r="AP103" s="133"/>
      <c r="AZ103" s="133"/>
      <c r="BJ103" s="133"/>
      <c r="BK103" s="133"/>
      <c r="BT103" s="133"/>
      <c r="CD103" s="133"/>
      <c r="CN103" s="133"/>
      <c r="CX103" s="133"/>
      <c r="DH103" s="133"/>
      <c r="DR103" s="133"/>
      <c r="EB103" s="133"/>
      <c r="EL103" s="133"/>
      <c r="EV103" s="133"/>
      <c r="FF103" s="133"/>
      <c r="FP103" s="133"/>
      <c r="FZ103" s="133"/>
      <c r="GJ103" s="133"/>
      <c r="GT103" s="133"/>
      <c r="HD103" s="133"/>
      <c r="HN103" s="133"/>
      <c r="HX103" s="133"/>
      <c r="IH103" s="133"/>
    </row>
    <row xmlns:x14ac="http://schemas.microsoft.com/office/spreadsheetml/2009/9/ac" r="104" s="3" customFormat="true" x14ac:dyDescent="0.25">
      <c r="A104" s="393" t="str">
        <f ca="true">IF(ISBLANK('Data Summary'!A106),"",'Data Summary'!A106)</f>
        <v/>
      </c>
      <c r="B104" s="133"/>
      <c r="L104" s="133"/>
      <c r="V104" s="133"/>
      <c r="AF104" s="133"/>
      <c r="AP104" s="133"/>
      <c r="AZ104" s="133"/>
      <c r="BJ104" s="133"/>
      <c r="BK104" s="133"/>
      <c r="BT104" s="133"/>
      <c r="CD104" s="133"/>
      <c r="CN104" s="133"/>
      <c r="CX104" s="133"/>
      <c r="DH104" s="133"/>
      <c r="DR104" s="133"/>
      <c r="EB104" s="133"/>
      <c r="EL104" s="133"/>
      <c r="EV104" s="133"/>
      <c r="FF104" s="133"/>
      <c r="FP104" s="133"/>
      <c r="FZ104" s="133"/>
      <c r="GJ104" s="133"/>
      <c r="GT104" s="133"/>
      <c r="HD104" s="133"/>
      <c r="HN104" s="133"/>
      <c r="HX104" s="133"/>
      <c r="IH104" s="133"/>
    </row>
    <row xmlns:x14ac="http://schemas.microsoft.com/office/spreadsheetml/2009/9/ac" r="105" s="3" customFormat="true" x14ac:dyDescent="0.25">
      <c r="A105" s="393" t="str">
        <f ca="true">IF(ISBLANK('Data Summary'!A107),"",'Data Summary'!A107)</f>
        <v/>
      </c>
      <c r="B105" s="133"/>
      <c r="L105" s="133"/>
      <c r="V105" s="133"/>
      <c r="AF105" s="133"/>
      <c r="AP105" s="133"/>
      <c r="AZ105" s="133"/>
      <c r="BJ105" s="133"/>
      <c r="BK105" s="133"/>
      <c r="BT105" s="133"/>
      <c r="CD105" s="133"/>
      <c r="CN105" s="133"/>
      <c r="CX105" s="133"/>
      <c r="DH105" s="133"/>
      <c r="DR105" s="133"/>
      <c r="EB105" s="133"/>
      <c r="EL105" s="133"/>
      <c r="EV105" s="133"/>
      <c r="FF105" s="133"/>
      <c r="FP105" s="133"/>
      <c r="FZ105" s="133"/>
      <c r="GJ105" s="133"/>
      <c r="GT105" s="133"/>
      <c r="HD105" s="133"/>
      <c r="HN105" s="133"/>
      <c r="HX105" s="133"/>
      <c r="IH105" s="133"/>
    </row>
    <row xmlns:x14ac="http://schemas.microsoft.com/office/spreadsheetml/2009/9/ac" r="106" s="3" customFormat="true" x14ac:dyDescent="0.25">
      <c r="A106" s="393" t="str">
        <f ca="true">IF(ISBLANK('Data Summary'!A108),"",'Data Summary'!A108)</f>
        <v/>
      </c>
      <c r="B106" s="133"/>
      <c r="L106" s="133"/>
      <c r="V106" s="133"/>
      <c r="AF106" s="133"/>
      <c r="AP106" s="133"/>
      <c r="AZ106" s="133"/>
      <c r="BJ106" s="133"/>
      <c r="BK106" s="133"/>
      <c r="BT106" s="133"/>
      <c r="CD106" s="133"/>
      <c r="CN106" s="133"/>
      <c r="CX106" s="133"/>
      <c r="DH106" s="133"/>
      <c r="DR106" s="133"/>
      <c r="EB106" s="133"/>
      <c r="EL106" s="133"/>
      <c r="EV106" s="133"/>
      <c r="FF106" s="133"/>
      <c r="FP106" s="133"/>
      <c r="FZ106" s="133"/>
      <c r="GJ106" s="133"/>
      <c r="GT106" s="133"/>
      <c r="HD106" s="133"/>
      <c r="HN106" s="133"/>
      <c r="HX106" s="133"/>
      <c r="IH106" s="133"/>
    </row>
    <row xmlns:x14ac="http://schemas.microsoft.com/office/spreadsheetml/2009/9/ac" r="107" s="3" customFormat="true" x14ac:dyDescent="0.25">
      <c r="A107" s="393" t="str">
        <f ca="true">IF(ISBLANK('Data Summary'!A109),"",'Data Summary'!A109)</f>
        <v/>
      </c>
      <c r="B107" s="133"/>
      <c r="L107" s="133"/>
      <c r="V107" s="133"/>
      <c r="AF107" s="133"/>
      <c r="AP107" s="133"/>
      <c r="AZ107" s="133"/>
      <c r="BJ107" s="133"/>
      <c r="BK107" s="133"/>
      <c r="BT107" s="133"/>
      <c r="CD107" s="133"/>
      <c r="CN107" s="133"/>
      <c r="CX107" s="133"/>
      <c r="DH107" s="133"/>
      <c r="DR107" s="133"/>
      <c r="EB107" s="133"/>
      <c r="EL107" s="133"/>
      <c r="EV107" s="133"/>
      <c r="FF107" s="133"/>
      <c r="FP107" s="133"/>
      <c r="FZ107" s="133"/>
      <c r="GJ107" s="133"/>
      <c r="GT107" s="133"/>
      <c r="HD107" s="133"/>
      <c r="HN107" s="133"/>
      <c r="HX107" s="133"/>
      <c r="IH107" s="133"/>
    </row>
    <row xmlns:x14ac="http://schemas.microsoft.com/office/spreadsheetml/2009/9/ac" r="108" s="3" customFormat="true" x14ac:dyDescent="0.25">
      <c r="A108" s="393" t="str">
        <f ca="true">IF(ISBLANK('Data Summary'!A110),"",'Data Summary'!A110)</f>
        <v/>
      </c>
      <c r="B108" s="133"/>
      <c r="L108" s="133"/>
      <c r="V108" s="133"/>
      <c r="AF108" s="133"/>
      <c r="AP108" s="133"/>
      <c r="AZ108" s="133"/>
      <c r="BJ108" s="133"/>
      <c r="BK108" s="133"/>
      <c r="BT108" s="133"/>
      <c r="CD108" s="133"/>
      <c r="CN108" s="133"/>
      <c r="CX108" s="133"/>
      <c r="DH108" s="133"/>
      <c r="DR108" s="133"/>
      <c r="EB108" s="133"/>
      <c r="EL108" s="133"/>
      <c r="EV108" s="133"/>
      <c r="FF108" s="133"/>
      <c r="FP108" s="133"/>
      <c r="FZ108" s="133"/>
      <c r="GJ108" s="133"/>
      <c r="GT108" s="133"/>
      <c r="HD108" s="133"/>
      <c r="HN108" s="133"/>
      <c r="HX108" s="133"/>
      <c r="IH108" s="133"/>
    </row>
    <row xmlns:x14ac="http://schemas.microsoft.com/office/spreadsheetml/2009/9/ac" r="109" s="3" customFormat="true" x14ac:dyDescent="0.25">
      <c r="A109" s="393" t="str">
        <f ca="true">IF(ISBLANK('Data Summary'!A111),"",'Data Summary'!A111)</f>
        <v/>
      </c>
      <c r="B109" s="133"/>
      <c r="L109" s="133"/>
      <c r="V109" s="133"/>
      <c r="AF109" s="133"/>
      <c r="AP109" s="133"/>
      <c r="AZ109" s="133"/>
      <c r="BJ109" s="133"/>
      <c r="BK109" s="133"/>
      <c r="BT109" s="133"/>
      <c r="CD109" s="133"/>
      <c r="CN109" s="133"/>
      <c r="CX109" s="133"/>
      <c r="DH109" s="133"/>
      <c r="DR109" s="133"/>
      <c r="EB109" s="133"/>
      <c r="EL109" s="133"/>
      <c r="EV109" s="133"/>
      <c r="FF109" s="133"/>
      <c r="FP109" s="133"/>
      <c r="FZ109" s="133"/>
      <c r="GJ109" s="133"/>
      <c r="GT109" s="133"/>
      <c r="HD109" s="133"/>
      <c r="HN109" s="133"/>
      <c r="HX109" s="133"/>
      <c r="IH109" s="133"/>
    </row>
    <row xmlns:x14ac="http://schemas.microsoft.com/office/spreadsheetml/2009/9/ac" r="110" s="3" customFormat="true" x14ac:dyDescent="0.25">
      <c r="A110" s="393" t="str">
        <f ca="true">IF(ISBLANK('Data Summary'!A112),"",'Data Summary'!A112)</f>
        <v/>
      </c>
      <c r="B110" s="133"/>
      <c r="L110" s="133"/>
      <c r="V110" s="133"/>
      <c r="AF110" s="133"/>
      <c r="AP110" s="133"/>
      <c r="AZ110" s="133"/>
      <c r="BJ110" s="133"/>
      <c r="BK110" s="133"/>
      <c r="BT110" s="133"/>
      <c r="CD110" s="133"/>
      <c r="CN110" s="133"/>
      <c r="CX110" s="133"/>
      <c r="DH110" s="133"/>
      <c r="DR110" s="133"/>
      <c r="EB110" s="133"/>
      <c r="EL110" s="133"/>
      <c r="EV110" s="133"/>
      <c r="FF110" s="133"/>
      <c r="FP110" s="133"/>
      <c r="FZ110" s="133"/>
      <c r="GJ110" s="133"/>
      <c r="GT110" s="133"/>
      <c r="HD110" s="133"/>
      <c r="HN110" s="133"/>
      <c r="HX110" s="133"/>
      <c r="IH110" s="133"/>
    </row>
    <row xmlns:x14ac="http://schemas.microsoft.com/office/spreadsheetml/2009/9/ac" r="111" s="3" customFormat="true" x14ac:dyDescent="0.25">
      <c r="A111" s="393" t="str">
        <f ca="true">IF(ISBLANK('Data Summary'!A113),"",'Data Summary'!A113)</f>
        <v/>
      </c>
      <c r="B111" s="133"/>
      <c r="L111" s="133"/>
      <c r="V111" s="133"/>
      <c r="AF111" s="133"/>
      <c r="AP111" s="133"/>
      <c r="AZ111" s="133"/>
      <c r="BJ111" s="133"/>
      <c r="BK111" s="133"/>
      <c r="BT111" s="133"/>
      <c r="CD111" s="133"/>
      <c r="CN111" s="133"/>
      <c r="CX111" s="133"/>
      <c r="DH111" s="133"/>
      <c r="DR111" s="133"/>
      <c r="EB111" s="133"/>
      <c r="EL111" s="133"/>
      <c r="EV111" s="133"/>
      <c r="FF111" s="133"/>
      <c r="FP111" s="133"/>
      <c r="FZ111" s="133"/>
      <c r="GJ111" s="133"/>
      <c r="GT111" s="133"/>
      <c r="HD111" s="133"/>
      <c r="HN111" s="133"/>
      <c r="HX111" s="133"/>
      <c r="IH111" s="133"/>
    </row>
    <row xmlns:x14ac="http://schemas.microsoft.com/office/spreadsheetml/2009/9/ac" r="112" s="3" customFormat="true" x14ac:dyDescent="0.25">
      <c r="A112" s="393" t="str">
        <f ca="true">IF(ISBLANK('Data Summary'!A114),"",'Data Summary'!A114)</f>
        <v/>
      </c>
      <c r="B112" s="133"/>
      <c r="L112" s="133"/>
      <c r="V112" s="133"/>
      <c r="AF112" s="133"/>
      <c r="AP112" s="133"/>
      <c r="AZ112" s="133"/>
      <c r="BJ112" s="133"/>
      <c r="BK112" s="133"/>
      <c r="BT112" s="133"/>
      <c r="CD112" s="133"/>
      <c r="CN112" s="133"/>
      <c r="CX112" s="133"/>
      <c r="DH112" s="133"/>
      <c r="DR112" s="133"/>
      <c r="EB112" s="133"/>
      <c r="EL112" s="133"/>
      <c r="EV112" s="133"/>
      <c r="FF112" s="133"/>
      <c r="FP112" s="133"/>
      <c r="FZ112" s="133"/>
      <c r="GJ112" s="133"/>
      <c r="GT112" s="133"/>
      <c r="HD112" s="133"/>
      <c r="HN112" s="133"/>
      <c r="HX112" s="133"/>
      <c r="IH112" s="133"/>
    </row>
    <row xmlns:x14ac="http://schemas.microsoft.com/office/spreadsheetml/2009/9/ac" r="113" s="3" customFormat="true" x14ac:dyDescent="0.25">
      <c r="A113" s="393" t="str">
        <f ca="true">IF(ISBLANK('Data Summary'!A115),"",'Data Summary'!A115)</f>
        <v/>
      </c>
      <c r="B113" s="133"/>
      <c r="L113" s="133"/>
      <c r="V113" s="133"/>
      <c r="AF113" s="133"/>
      <c r="AP113" s="133"/>
      <c r="AZ113" s="133"/>
      <c r="BJ113" s="133"/>
      <c r="BK113" s="133"/>
      <c r="BT113" s="133"/>
      <c r="CD113" s="133"/>
      <c r="CN113" s="133"/>
      <c r="CX113" s="133"/>
      <c r="DH113" s="133"/>
      <c r="DR113" s="133"/>
      <c r="EB113" s="133"/>
      <c r="EL113" s="133"/>
      <c r="EV113" s="133"/>
      <c r="FF113" s="133"/>
      <c r="FP113" s="133"/>
      <c r="FZ113" s="133"/>
      <c r="GJ113" s="133"/>
      <c r="GT113" s="133"/>
      <c r="HD113" s="133"/>
      <c r="HN113" s="133"/>
      <c r="HX113" s="133"/>
      <c r="IH113" s="133"/>
    </row>
    <row xmlns:x14ac="http://schemas.microsoft.com/office/spreadsheetml/2009/9/ac" r="114" s="3" customFormat="true" x14ac:dyDescent="0.25">
      <c r="A114" s="393" t="str">
        <f ca="true">IF(ISBLANK('Data Summary'!A116),"",'Data Summary'!A116)</f>
        <v/>
      </c>
      <c r="B114" s="133"/>
      <c r="L114" s="133"/>
      <c r="V114" s="133"/>
      <c r="AF114" s="133"/>
      <c r="AP114" s="133"/>
      <c r="AZ114" s="133"/>
      <c r="BJ114" s="133"/>
      <c r="BK114" s="133"/>
      <c r="BT114" s="133"/>
      <c r="CD114" s="133"/>
      <c r="CN114" s="133"/>
      <c r="CX114" s="133"/>
      <c r="DH114" s="133"/>
      <c r="DR114" s="133"/>
      <c r="EB114" s="133"/>
      <c r="EL114" s="133"/>
      <c r="EV114" s="133"/>
      <c r="FF114" s="133"/>
      <c r="FP114" s="133"/>
      <c r="FZ114" s="133"/>
      <c r="GJ114" s="133"/>
      <c r="GT114" s="133"/>
      <c r="HD114" s="133"/>
      <c r="HN114" s="133"/>
      <c r="HX114" s="133"/>
      <c r="IH114" s="133"/>
    </row>
    <row xmlns:x14ac="http://schemas.microsoft.com/office/spreadsheetml/2009/9/ac" r="115" s="3" customFormat="true" x14ac:dyDescent="0.25">
      <c r="A115" s="393" t="str">
        <f ca="true">IF(ISBLANK('Data Summary'!A117),"",'Data Summary'!A117)</f>
        <v/>
      </c>
      <c r="B115" s="133"/>
      <c r="L115" s="133"/>
      <c r="V115" s="133"/>
      <c r="AF115" s="133"/>
      <c r="AP115" s="133"/>
      <c r="AZ115" s="133"/>
      <c r="BJ115" s="133"/>
      <c r="BK115" s="133"/>
      <c r="BT115" s="133"/>
      <c r="CD115" s="133"/>
      <c r="CN115" s="133"/>
      <c r="CX115" s="133"/>
      <c r="DH115" s="133"/>
      <c r="DR115" s="133"/>
      <c r="EB115" s="133"/>
      <c r="EL115" s="133"/>
      <c r="EV115" s="133"/>
      <c r="FF115" s="133"/>
      <c r="FP115" s="133"/>
      <c r="FZ115" s="133"/>
      <c r="GJ115" s="133"/>
      <c r="GT115" s="133"/>
      <c r="HD115" s="133"/>
      <c r="HN115" s="133"/>
      <c r="HX115" s="133"/>
      <c r="IH115" s="133"/>
    </row>
    <row xmlns:x14ac="http://schemas.microsoft.com/office/spreadsheetml/2009/9/ac" r="116" s="3" customFormat="true" x14ac:dyDescent="0.25">
      <c r="A116" s="393" t="str">
        <f ca="true">IF(ISBLANK('Data Summary'!A118),"",'Data Summary'!A118)</f>
        <v/>
      </c>
      <c r="B116" s="133"/>
      <c r="L116" s="133"/>
      <c r="V116" s="133"/>
      <c r="AF116" s="133"/>
      <c r="AP116" s="133"/>
      <c r="AZ116" s="133"/>
      <c r="BJ116" s="133"/>
      <c r="BK116" s="133"/>
      <c r="BT116" s="133"/>
      <c r="CD116" s="133"/>
      <c r="CN116" s="133"/>
      <c r="CX116" s="133"/>
      <c r="DH116" s="133"/>
      <c r="DR116" s="133"/>
      <c r="EB116" s="133"/>
      <c r="EL116" s="133"/>
      <c r="EV116" s="133"/>
      <c r="FF116" s="133"/>
      <c r="FP116" s="133"/>
      <c r="FZ116" s="133"/>
      <c r="GJ116" s="133"/>
      <c r="GT116" s="133"/>
      <c r="HD116" s="133"/>
      <c r="HN116" s="133"/>
      <c r="HX116" s="133"/>
      <c r="IH116" s="133"/>
    </row>
    <row xmlns:x14ac="http://schemas.microsoft.com/office/spreadsheetml/2009/9/ac" r="117" s="3" customFormat="true" x14ac:dyDescent="0.25">
      <c r="A117" s="393" t="str">
        <f ca="true">IF(ISBLANK('Data Summary'!A119),"",'Data Summary'!A119)</f>
        <v/>
      </c>
      <c r="B117" s="133"/>
      <c r="L117" s="133"/>
      <c r="V117" s="133"/>
      <c r="AF117" s="133"/>
      <c r="AP117" s="133"/>
      <c r="AZ117" s="133"/>
      <c r="BJ117" s="133"/>
      <c r="BK117" s="133"/>
      <c r="BT117" s="133"/>
      <c r="CD117" s="133"/>
      <c r="CN117" s="133"/>
      <c r="CX117" s="133"/>
      <c r="DH117" s="133"/>
      <c r="DR117" s="133"/>
      <c r="EB117" s="133"/>
      <c r="EL117" s="133"/>
      <c r="EV117" s="133"/>
      <c r="FF117" s="133"/>
      <c r="FP117" s="133"/>
      <c r="FZ117" s="133"/>
      <c r="GJ117" s="133"/>
      <c r="GT117" s="133"/>
      <c r="HD117" s="133"/>
      <c r="HN117" s="133"/>
      <c r="HX117" s="133"/>
      <c r="IH117" s="133"/>
    </row>
    <row xmlns:x14ac="http://schemas.microsoft.com/office/spreadsheetml/2009/9/ac" r="118" s="3" customFormat="true" x14ac:dyDescent="0.25">
      <c r="A118" s="393" t="str">
        <f ca="true">IF(ISBLANK('Data Summary'!A120),"",'Data Summary'!A120)</f>
        <v/>
      </c>
      <c r="B118" s="133"/>
      <c r="L118" s="133"/>
      <c r="V118" s="133"/>
      <c r="AF118" s="133"/>
      <c r="AP118" s="133"/>
      <c r="AZ118" s="133"/>
      <c r="BJ118" s="133"/>
      <c r="BK118" s="133"/>
      <c r="BT118" s="133"/>
      <c r="CD118" s="133"/>
      <c r="CN118" s="133"/>
      <c r="CX118" s="133"/>
      <c r="DH118" s="133"/>
      <c r="DR118" s="133"/>
      <c r="EB118" s="133"/>
      <c r="EL118" s="133"/>
      <c r="EV118" s="133"/>
      <c r="FF118" s="133"/>
      <c r="FP118" s="133"/>
      <c r="FZ118" s="133"/>
      <c r="GJ118" s="133"/>
      <c r="GT118" s="133"/>
      <c r="HD118" s="133"/>
      <c r="HN118" s="133"/>
      <c r="HX118" s="133"/>
      <c r="IH118" s="133"/>
    </row>
    <row xmlns:x14ac="http://schemas.microsoft.com/office/spreadsheetml/2009/9/ac" r="119" s="3" customFormat="true" x14ac:dyDescent="0.25">
      <c r="A119" s="393" t="str">
        <f ca="true">IF(ISBLANK('Data Summary'!A121),"",'Data Summary'!A121)</f>
        <v/>
      </c>
      <c r="B119" s="133"/>
      <c r="L119" s="133"/>
      <c r="V119" s="133"/>
      <c r="AF119" s="133"/>
      <c r="AP119" s="133"/>
      <c r="AZ119" s="133"/>
      <c r="BJ119" s="133"/>
      <c r="BK119" s="133"/>
      <c r="BT119" s="133"/>
      <c r="CD119" s="133"/>
      <c r="CN119" s="133"/>
      <c r="CX119" s="133"/>
      <c r="DH119" s="133"/>
      <c r="DR119" s="133"/>
      <c r="EB119" s="133"/>
      <c r="EL119" s="133"/>
      <c r="EV119" s="133"/>
      <c r="FF119" s="133"/>
      <c r="FP119" s="133"/>
      <c r="FZ119" s="133"/>
      <c r="GJ119" s="133"/>
      <c r="GT119" s="133"/>
      <c r="HD119" s="133"/>
      <c r="HN119" s="133"/>
      <c r="HX119" s="133"/>
      <c r="IH119" s="133"/>
    </row>
    <row xmlns:x14ac="http://schemas.microsoft.com/office/spreadsheetml/2009/9/ac" r="120" s="3" customFormat="true" x14ac:dyDescent="0.25">
      <c r="A120" s="393" t="str">
        <f ca="true">IF(ISBLANK('Data Summary'!A122),"",'Data Summary'!A122)</f>
        <v/>
      </c>
      <c r="B120" s="133"/>
      <c r="L120" s="133"/>
      <c r="V120" s="133"/>
      <c r="AF120" s="133"/>
      <c r="AP120" s="133"/>
      <c r="AZ120" s="133"/>
      <c r="BJ120" s="133"/>
      <c r="BK120" s="133"/>
      <c r="BT120" s="133"/>
      <c r="CD120" s="133"/>
      <c r="CN120" s="133"/>
      <c r="CX120" s="133"/>
      <c r="DH120" s="133"/>
      <c r="DR120" s="133"/>
      <c r="EB120" s="133"/>
      <c r="EL120" s="133"/>
      <c r="EV120" s="133"/>
      <c r="FF120" s="133"/>
      <c r="FP120" s="133"/>
      <c r="FZ120" s="133"/>
      <c r="GJ120" s="133"/>
      <c r="GT120" s="133"/>
      <c r="HD120" s="133"/>
      <c r="HN120" s="133"/>
      <c r="HX120" s="133"/>
      <c r="IH120" s="133"/>
    </row>
    <row xmlns:x14ac="http://schemas.microsoft.com/office/spreadsheetml/2009/9/ac" r="121" s="3" customFormat="true" x14ac:dyDescent="0.25">
      <c r="A121" s="393" t="str">
        <f ca="true">IF(ISBLANK('Data Summary'!A123),"",'Data Summary'!A123)</f>
        <v/>
      </c>
      <c r="B121" s="133"/>
      <c r="L121" s="133"/>
      <c r="V121" s="133"/>
      <c r="AF121" s="133"/>
      <c r="AP121" s="133"/>
      <c r="AZ121" s="133"/>
      <c r="BJ121" s="133"/>
      <c r="BK121" s="133"/>
      <c r="BT121" s="133"/>
      <c r="CD121" s="133"/>
      <c r="CN121" s="133"/>
      <c r="CX121" s="133"/>
      <c r="DH121" s="133"/>
      <c r="DR121" s="133"/>
      <c r="EB121" s="133"/>
      <c r="EL121" s="133"/>
      <c r="EV121" s="133"/>
      <c r="FF121" s="133"/>
      <c r="FP121" s="133"/>
      <c r="FZ121" s="133"/>
      <c r="GJ121" s="133"/>
      <c r="GT121" s="133"/>
      <c r="HD121" s="133"/>
      <c r="HN121" s="133"/>
      <c r="HX121" s="133"/>
      <c r="IH121" s="133"/>
    </row>
    <row xmlns:x14ac="http://schemas.microsoft.com/office/spreadsheetml/2009/9/ac" r="122" s="3" customFormat="true" x14ac:dyDescent="0.25">
      <c r="A122" s="393" t="str">
        <f ca="true">IF(ISBLANK('Data Summary'!A124),"",'Data Summary'!A124)</f>
        <v/>
      </c>
      <c r="B122" s="133"/>
      <c r="L122" s="133"/>
      <c r="V122" s="133"/>
      <c r="AF122" s="133"/>
      <c r="AP122" s="133"/>
      <c r="AZ122" s="133"/>
      <c r="BJ122" s="133"/>
      <c r="BK122" s="133"/>
      <c r="BT122" s="133"/>
      <c r="CD122" s="133"/>
      <c r="CN122" s="133"/>
      <c r="CX122" s="133"/>
      <c r="DH122" s="133"/>
      <c r="DR122" s="133"/>
      <c r="EB122" s="133"/>
      <c r="EL122" s="133"/>
      <c r="EV122" s="133"/>
      <c r="FF122" s="133"/>
      <c r="FP122" s="133"/>
      <c r="FZ122" s="133"/>
      <c r="GJ122" s="133"/>
      <c r="GT122" s="133"/>
      <c r="HD122" s="133"/>
      <c r="HN122" s="133"/>
      <c r="HX122" s="133"/>
      <c r="IH122" s="133"/>
    </row>
    <row xmlns:x14ac="http://schemas.microsoft.com/office/spreadsheetml/2009/9/ac" r="123" s="3" customFormat="true" x14ac:dyDescent="0.25">
      <c r="A123" s="393" t="str">
        <f ca="true">IF(ISBLANK('Data Summary'!A125),"",'Data Summary'!A125)</f>
        <v/>
      </c>
      <c r="B123" s="133"/>
      <c r="L123" s="133"/>
      <c r="V123" s="133"/>
      <c r="AF123" s="133"/>
      <c r="AP123" s="133"/>
      <c r="AZ123" s="133"/>
      <c r="BJ123" s="133"/>
      <c r="BK123" s="133"/>
      <c r="BT123" s="133"/>
      <c r="CD123" s="133"/>
      <c r="CN123" s="133"/>
      <c r="CX123" s="133"/>
      <c r="DH123" s="133"/>
      <c r="DR123" s="133"/>
      <c r="EB123" s="133"/>
      <c r="EL123" s="133"/>
      <c r="EV123" s="133"/>
      <c r="FF123" s="133"/>
      <c r="FP123" s="133"/>
      <c r="FZ123" s="133"/>
      <c r="GJ123" s="133"/>
      <c r="GT123" s="133"/>
      <c r="HD123" s="133"/>
      <c r="HN123" s="133"/>
      <c r="HX123" s="133"/>
      <c r="IH123" s="133"/>
    </row>
    <row xmlns:x14ac="http://schemas.microsoft.com/office/spreadsheetml/2009/9/ac" r="124" s="3" customFormat="true" x14ac:dyDescent="0.25">
      <c r="A124" s="393" t="str">
        <f ca="true">IF(ISBLANK('Data Summary'!A126),"",'Data Summary'!A126)</f>
        <v/>
      </c>
      <c r="B124" s="133"/>
      <c r="L124" s="133"/>
      <c r="V124" s="133"/>
      <c r="AF124" s="133"/>
      <c r="AP124" s="133"/>
      <c r="AZ124" s="133"/>
      <c r="BJ124" s="133"/>
      <c r="BK124" s="133"/>
      <c r="BT124" s="133"/>
      <c r="CD124" s="133"/>
      <c r="CN124" s="133"/>
      <c r="CX124" s="133"/>
      <c r="DH124" s="133"/>
      <c r="DR124" s="133"/>
      <c r="EB124" s="133"/>
      <c r="EL124" s="133"/>
      <c r="EV124" s="133"/>
      <c r="FF124" s="133"/>
      <c r="FP124" s="133"/>
      <c r="FZ124" s="133"/>
      <c r="GJ124" s="133"/>
      <c r="GT124" s="133"/>
      <c r="HD124" s="133"/>
      <c r="HN124" s="133"/>
      <c r="HX124" s="133"/>
      <c r="IH124" s="133"/>
    </row>
    <row xmlns:x14ac="http://schemas.microsoft.com/office/spreadsheetml/2009/9/ac" r="125" s="3" customFormat="true" x14ac:dyDescent="0.25">
      <c r="A125" s="393" t="str">
        <f ca="true">IF(ISBLANK('Data Summary'!A127),"",'Data Summary'!A127)</f>
        <v/>
      </c>
      <c r="B125" s="133"/>
      <c r="L125" s="133"/>
      <c r="V125" s="133"/>
      <c r="AF125" s="133"/>
      <c r="AP125" s="133"/>
      <c r="AZ125" s="133"/>
      <c r="BJ125" s="133"/>
      <c r="BK125" s="133"/>
      <c r="BT125" s="133"/>
      <c r="CD125" s="133"/>
      <c r="CN125" s="133"/>
      <c r="CX125" s="133"/>
      <c r="DH125" s="133"/>
      <c r="DR125" s="133"/>
      <c r="EB125" s="133"/>
      <c r="EL125" s="133"/>
      <c r="EV125" s="133"/>
      <c r="FF125" s="133"/>
      <c r="FP125" s="133"/>
      <c r="FZ125" s="133"/>
      <c r="GJ125" s="133"/>
      <c r="GT125" s="133"/>
      <c r="HD125" s="133"/>
      <c r="HN125" s="133"/>
      <c r="HX125" s="133"/>
      <c r="IH125" s="133"/>
    </row>
    <row xmlns:x14ac="http://schemas.microsoft.com/office/spreadsheetml/2009/9/ac" r="126" s="3" customFormat="true" x14ac:dyDescent="0.25">
      <c r="A126" s="393" t="str">
        <f ca="true">IF(ISBLANK('Data Summary'!A128),"",'Data Summary'!A128)</f>
        <v/>
      </c>
      <c r="B126" s="133"/>
      <c r="L126" s="133"/>
      <c r="V126" s="133"/>
      <c r="AF126" s="133"/>
      <c r="AP126" s="133"/>
      <c r="AZ126" s="133"/>
      <c r="BJ126" s="133"/>
      <c r="BK126" s="133"/>
      <c r="BT126" s="133"/>
      <c r="CD126" s="133"/>
      <c r="CN126" s="133"/>
      <c r="CX126" s="133"/>
      <c r="DH126" s="133"/>
      <c r="DR126" s="133"/>
      <c r="EB126" s="133"/>
      <c r="EL126" s="133"/>
      <c r="EV126" s="133"/>
      <c r="FF126" s="133"/>
      <c r="FP126" s="133"/>
      <c r="FZ126" s="133"/>
      <c r="GJ126" s="133"/>
      <c r="GT126" s="133"/>
      <c r="HD126" s="133"/>
      <c r="HN126" s="133"/>
      <c r="HX126" s="133"/>
      <c r="IH126" s="133"/>
    </row>
    <row xmlns:x14ac="http://schemas.microsoft.com/office/spreadsheetml/2009/9/ac" r="127" s="3" customFormat="true" x14ac:dyDescent="0.25">
      <c r="A127" s="393" t="str">
        <f ca="true">IF(ISBLANK('Data Summary'!A129),"",'Data Summary'!A129)</f>
        <v/>
      </c>
      <c r="B127" s="133"/>
      <c r="L127" s="133"/>
      <c r="V127" s="133"/>
      <c r="AF127" s="133"/>
      <c r="AP127" s="133"/>
      <c r="AZ127" s="133"/>
      <c r="BJ127" s="133"/>
      <c r="BK127" s="133"/>
      <c r="BT127" s="133"/>
      <c r="CD127" s="133"/>
      <c r="CN127" s="133"/>
      <c r="CX127" s="133"/>
      <c r="DH127" s="133"/>
      <c r="DR127" s="133"/>
      <c r="EB127" s="133"/>
      <c r="EL127" s="133"/>
      <c r="EV127" s="133"/>
      <c r="FF127" s="133"/>
      <c r="FP127" s="133"/>
      <c r="FZ127" s="133"/>
      <c r="GJ127" s="133"/>
      <c r="GT127" s="133"/>
      <c r="HD127" s="133"/>
      <c r="HN127" s="133"/>
      <c r="HX127" s="133"/>
      <c r="IH127" s="133"/>
    </row>
    <row xmlns:x14ac="http://schemas.microsoft.com/office/spreadsheetml/2009/9/ac" r="128" s="3" customFormat="true" x14ac:dyDescent="0.25">
      <c r="A128" s="393" t="str">
        <f ca="true">IF(ISBLANK('Data Summary'!A130),"",'Data Summary'!A130)</f>
        <v/>
      </c>
      <c r="B128" s="133"/>
      <c r="L128" s="133"/>
      <c r="V128" s="133"/>
      <c r="AF128" s="133"/>
      <c r="AP128" s="133"/>
      <c r="AZ128" s="133"/>
      <c r="BJ128" s="133"/>
      <c r="BK128" s="133"/>
      <c r="BT128" s="133"/>
      <c r="CD128" s="133"/>
      <c r="CN128" s="133"/>
      <c r="CX128" s="133"/>
      <c r="DH128" s="133"/>
      <c r="DR128" s="133"/>
      <c r="EB128" s="133"/>
      <c r="EL128" s="133"/>
      <c r="EV128" s="133"/>
      <c r="FF128" s="133"/>
      <c r="FP128" s="133"/>
      <c r="FZ128" s="133"/>
      <c r="GJ128" s="133"/>
      <c r="GT128" s="133"/>
      <c r="HD128" s="133"/>
      <c r="HN128" s="133"/>
      <c r="HX128" s="133"/>
      <c r="IH128" s="133"/>
    </row>
    <row xmlns:x14ac="http://schemas.microsoft.com/office/spreadsheetml/2009/9/ac" r="129" s="3" customFormat="true" x14ac:dyDescent="0.25">
      <c r="A129" s="393" t="str">
        <f ca="true">IF(ISBLANK('Data Summary'!A131),"",'Data Summary'!A131)</f>
        <v/>
      </c>
      <c r="B129" s="133"/>
      <c r="L129" s="133"/>
      <c r="V129" s="133"/>
      <c r="AF129" s="133"/>
      <c r="AP129" s="133"/>
      <c r="AZ129" s="133"/>
      <c r="BJ129" s="133"/>
      <c r="BK129" s="133"/>
      <c r="BT129" s="133"/>
      <c r="CD129" s="133"/>
      <c r="CN129" s="133"/>
      <c r="CX129" s="133"/>
      <c r="DH129" s="133"/>
      <c r="DR129" s="133"/>
      <c r="EB129" s="133"/>
      <c r="EL129" s="133"/>
      <c r="EV129" s="133"/>
      <c r="FF129" s="133"/>
      <c r="FP129" s="133"/>
      <c r="FZ129" s="133"/>
      <c r="GJ129" s="133"/>
      <c r="GT129" s="133"/>
      <c r="HD129" s="133"/>
      <c r="HN129" s="133"/>
      <c r="HX129" s="133"/>
      <c r="IH129" s="133"/>
    </row>
    <row xmlns:x14ac="http://schemas.microsoft.com/office/spreadsheetml/2009/9/ac" r="130" s="3" customFormat="true" x14ac:dyDescent="0.25">
      <c r="A130" s="393" t="str">
        <f ca="true">IF(ISBLANK('Data Summary'!A132),"",'Data Summary'!A132)</f>
        <v/>
      </c>
      <c r="B130" s="133"/>
      <c r="L130" s="133"/>
      <c r="V130" s="133"/>
      <c r="AF130" s="133"/>
      <c r="AP130" s="133"/>
      <c r="AZ130" s="133"/>
      <c r="BJ130" s="133"/>
      <c r="BK130" s="133"/>
      <c r="BT130" s="133"/>
      <c r="CD130" s="133"/>
      <c r="CN130" s="133"/>
      <c r="CX130" s="133"/>
      <c r="DH130" s="133"/>
      <c r="DR130" s="133"/>
      <c r="EB130" s="133"/>
      <c r="EL130" s="133"/>
      <c r="EV130" s="133"/>
      <c r="FF130" s="133"/>
      <c r="FP130" s="133"/>
      <c r="FZ130" s="133"/>
      <c r="GJ130" s="133"/>
      <c r="GT130" s="133"/>
      <c r="HD130" s="133"/>
      <c r="HN130" s="133"/>
      <c r="HX130" s="133"/>
      <c r="IH130" s="133"/>
    </row>
    <row xmlns:x14ac="http://schemas.microsoft.com/office/spreadsheetml/2009/9/ac" r="131" s="3" customFormat="true" x14ac:dyDescent="0.25">
      <c r="A131" s="393" t="str">
        <f ca="true">IF(ISBLANK('Data Summary'!A133),"",'Data Summary'!A133)</f>
        <v/>
      </c>
      <c r="B131" s="133"/>
      <c r="L131" s="133"/>
      <c r="V131" s="133"/>
      <c r="AF131" s="133"/>
      <c r="AP131" s="133"/>
      <c r="AZ131" s="133"/>
      <c r="BJ131" s="133"/>
      <c r="BK131" s="133"/>
      <c r="BT131" s="133"/>
      <c r="CD131" s="133"/>
      <c r="CN131" s="133"/>
      <c r="CX131" s="133"/>
      <c r="DH131" s="133"/>
      <c r="DR131" s="133"/>
      <c r="EB131" s="133"/>
      <c r="EL131" s="133"/>
      <c r="EV131" s="133"/>
      <c r="FF131" s="133"/>
      <c r="FP131" s="133"/>
      <c r="FZ131" s="133"/>
      <c r="GJ131" s="133"/>
      <c r="GT131" s="133"/>
      <c r="HD131" s="133"/>
      <c r="HN131" s="133"/>
      <c r="HX131" s="133"/>
      <c r="IH131" s="133"/>
    </row>
    <row xmlns:x14ac="http://schemas.microsoft.com/office/spreadsheetml/2009/9/ac" r="132" s="3" customFormat="true" x14ac:dyDescent="0.25">
      <c r="A132" s="393" t="str">
        <f ca="true">IF(ISBLANK('Data Summary'!A134),"",'Data Summary'!A134)</f>
        <v/>
      </c>
      <c r="B132" s="133"/>
      <c r="L132" s="133"/>
      <c r="V132" s="133"/>
      <c r="AF132" s="133"/>
      <c r="AP132" s="133"/>
      <c r="AZ132" s="133"/>
      <c r="BJ132" s="133"/>
      <c r="BK132" s="133"/>
      <c r="BT132" s="133"/>
      <c r="CD132" s="133"/>
      <c r="CN132" s="133"/>
      <c r="CX132" s="133"/>
      <c r="DH132" s="133"/>
      <c r="DR132" s="133"/>
      <c r="EB132" s="133"/>
      <c r="EL132" s="133"/>
      <c r="EV132" s="133"/>
      <c r="FF132" s="133"/>
      <c r="FP132" s="133"/>
      <c r="FZ132" s="133"/>
      <c r="GJ132" s="133"/>
      <c r="GT132" s="133"/>
      <c r="HD132" s="133"/>
      <c r="HN132" s="133"/>
      <c r="HX132" s="133"/>
      <c r="IH132" s="133"/>
    </row>
    <row xmlns:x14ac="http://schemas.microsoft.com/office/spreadsheetml/2009/9/ac" r="133" s="3" customFormat="true" x14ac:dyDescent="0.25">
      <c r="A133" s="393" t="str">
        <f ca="true">IF(ISBLANK('Data Summary'!A135),"",'Data Summary'!A135)</f>
        <v/>
      </c>
      <c r="B133" s="133"/>
      <c r="L133" s="133"/>
      <c r="V133" s="133"/>
      <c r="AF133" s="133"/>
      <c r="AP133" s="133"/>
      <c r="AZ133" s="133"/>
      <c r="BJ133" s="133"/>
      <c r="BK133" s="133"/>
      <c r="BT133" s="133"/>
      <c r="CD133" s="133"/>
      <c r="CN133" s="133"/>
      <c r="CX133" s="133"/>
      <c r="DH133" s="133"/>
      <c r="DR133" s="133"/>
      <c r="EB133" s="133"/>
      <c r="EL133" s="133"/>
      <c r="EV133" s="133"/>
      <c r="FF133" s="133"/>
      <c r="FP133" s="133"/>
      <c r="FZ133" s="133"/>
      <c r="GJ133" s="133"/>
      <c r="GT133" s="133"/>
      <c r="HD133" s="133"/>
      <c r="HN133" s="133"/>
      <c r="HX133" s="133"/>
      <c r="IH133" s="133"/>
    </row>
    <row xmlns:x14ac="http://schemas.microsoft.com/office/spreadsheetml/2009/9/ac" r="134" s="3" customFormat="true" x14ac:dyDescent="0.25">
      <c r="A134" s="393" t="str">
        <f ca="true">IF(ISBLANK('Data Summary'!A136),"",'Data Summary'!A136)</f>
        <v/>
      </c>
      <c r="B134" s="133"/>
      <c r="L134" s="133"/>
      <c r="V134" s="133"/>
      <c r="AF134" s="133"/>
      <c r="AP134" s="133"/>
      <c r="AZ134" s="133"/>
      <c r="BJ134" s="133"/>
      <c r="BK134" s="133"/>
      <c r="BT134" s="133"/>
      <c r="CD134" s="133"/>
      <c r="CN134" s="133"/>
      <c r="CX134" s="133"/>
      <c r="DH134" s="133"/>
      <c r="DR134" s="133"/>
      <c r="EB134" s="133"/>
      <c r="EL134" s="133"/>
      <c r="EV134" s="133"/>
      <c r="FF134" s="133"/>
      <c r="FP134" s="133"/>
      <c r="FZ134" s="133"/>
      <c r="GJ134" s="133"/>
      <c r="GT134" s="133"/>
      <c r="HD134" s="133"/>
      <c r="HN134" s="133"/>
      <c r="HX134" s="133"/>
      <c r="IH134" s="133"/>
    </row>
    <row xmlns:x14ac="http://schemas.microsoft.com/office/spreadsheetml/2009/9/ac" r="135" s="3" customFormat="true" x14ac:dyDescent="0.25">
      <c r="A135" s="393" t="str">
        <f ca="true">IF(ISBLANK('Data Summary'!A137),"",'Data Summary'!A137)</f>
        <v/>
      </c>
      <c r="B135" s="133"/>
      <c r="L135" s="133"/>
      <c r="V135" s="133"/>
      <c r="AF135" s="133"/>
      <c r="AP135" s="133"/>
      <c r="AZ135" s="133"/>
      <c r="BJ135" s="133"/>
      <c r="BK135" s="133"/>
      <c r="BT135" s="133"/>
      <c r="CD135" s="133"/>
      <c r="CN135" s="133"/>
      <c r="CX135" s="133"/>
      <c r="DH135" s="133"/>
      <c r="DR135" s="133"/>
      <c r="EB135" s="133"/>
      <c r="EL135" s="133"/>
      <c r="EV135" s="133"/>
      <c r="FF135" s="133"/>
      <c r="FP135" s="133"/>
      <c r="FZ135" s="133"/>
      <c r="GJ135" s="133"/>
      <c r="GT135" s="133"/>
      <c r="HD135" s="133"/>
      <c r="HN135" s="133"/>
      <c r="HX135" s="133"/>
      <c r="IH135" s="133"/>
    </row>
    <row xmlns:x14ac="http://schemas.microsoft.com/office/spreadsheetml/2009/9/ac" r="136" s="3" customFormat="true" x14ac:dyDescent="0.25">
      <c r="A136" s="393" t="str">
        <f ca="true">IF(ISBLANK('Data Summary'!A138),"",'Data Summary'!A138)</f>
        <v/>
      </c>
      <c r="B136" s="133"/>
      <c r="L136" s="133"/>
      <c r="V136" s="133"/>
      <c r="AF136" s="133"/>
      <c r="AP136" s="133"/>
      <c r="AZ136" s="133"/>
      <c r="BJ136" s="133"/>
      <c r="BK136" s="133"/>
      <c r="BT136" s="133"/>
      <c r="CD136" s="133"/>
      <c r="CN136" s="133"/>
      <c r="CX136" s="133"/>
      <c r="DH136" s="133"/>
      <c r="DR136" s="133"/>
      <c r="EB136" s="133"/>
      <c r="EL136" s="133"/>
      <c r="EV136" s="133"/>
      <c r="FF136" s="133"/>
      <c r="FP136" s="133"/>
      <c r="FZ136" s="133"/>
      <c r="GJ136" s="133"/>
      <c r="GT136" s="133"/>
      <c r="HD136" s="133"/>
      <c r="HN136" s="133"/>
      <c r="HX136" s="133"/>
      <c r="IH136" s="133"/>
    </row>
    <row xmlns:x14ac="http://schemas.microsoft.com/office/spreadsheetml/2009/9/ac" r="137" s="3" customFormat="true" x14ac:dyDescent="0.25">
      <c r="A137" s="393" t="str">
        <f ca="true">IF(ISBLANK('Data Summary'!A139),"",'Data Summary'!A139)</f>
        <v/>
      </c>
      <c r="B137" s="133"/>
      <c r="L137" s="133"/>
      <c r="V137" s="133"/>
      <c r="AF137" s="133"/>
      <c r="AP137" s="133"/>
      <c r="AZ137" s="133"/>
      <c r="BJ137" s="133"/>
      <c r="BK137" s="133"/>
      <c r="BT137" s="133"/>
      <c r="CD137" s="133"/>
      <c r="CN137" s="133"/>
      <c r="CX137" s="133"/>
      <c r="DH137" s="133"/>
      <c r="DR137" s="133"/>
      <c r="EB137" s="133"/>
      <c r="EL137" s="133"/>
      <c r="EV137" s="133"/>
      <c r="FF137" s="133"/>
      <c r="FP137" s="133"/>
      <c r="FZ137" s="133"/>
      <c r="GJ137" s="133"/>
      <c r="GT137" s="133"/>
      <c r="HD137" s="133"/>
      <c r="HN137" s="133"/>
      <c r="HX137" s="133"/>
      <c r="IH137" s="133"/>
    </row>
    <row xmlns:x14ac="http://schemas.microsoft.com/office/spreadsheetml/2009/9/ac" r="138" s="3" customFormat="true" x14ac:dyDescent="0.25">
      <c r="A138" s="393" t="str">
        <f ca="true">IF(ISBLANK('Data Summary'!A140),"",'Data Summary'!A140)</f>
        <v/>
      </c>
      <c r="B138" s="133"/>
      <c r="L138" s="133"/>
      <c r="V138" s="133"/>
      <c r="AF138" s="133"/>
      <c r="AP138" s="133"/>
      <c r="AZ138" s="133"/>
      <c r="BJ138" s="133"/>
      <c r="BK138" s="133"/>
      <c r="BT138" s="133"/>
      <c r="CD138" s="133"/>
      <c r="CN138" s="133"/>
      <c r="CX138" s="133"/>
      <c r="DH138" s="133"/>
      <c r="DR138" s="133"/>
      <c r="EB138" s="133"/>
      <c r="EL138" s="133"/>
      <c r="EV138" s="133"/>
      <c r="FF138" s="133"/>
      <c r="FP138" s="133"/>
      <c r="FZ138" s="133"/>
      <c r="GJ138" s="133"/>
      <c r="GT138" s="133"/>
      <c r="HD138" s="133"/>
      <c r="HN138" s="133"/>
      <c r="HX138" s="133"/>
      <c r="IH138" s="133"/>
    </row>
    <row xmlns:x14ac="http://schemas.microsoft.com/office/spreadsheetml/2009/9/ac" r="139" s="3" customFormat="true" x14ac:dyDescent="0.25">
      <c r="A139" s="393" t="str">
        <f ca="true">IF(ISBLANK('Data Summary'!A141),"",'Data Summary'!A141)</f>
        <v/>
      </c>
      <c r="B139" s="133"/>
      <c r="L139" s="133"/>
      <c r="V139" s="133"/>
      <c r="AF139" s="133"/>
      <c r="AP139" s="133"/>
      <c r="AZ139" s="133"/>
      <c r="BJ139" s="133"/>
      <c r="BK139" s="133"/>
      <c r="BT139" s="133"/>
      <c r="CD139" s="133"/>
      <c r="CN139" s="133"/>
      <c r="CX139" s="133"/>
      <c r="DH139" s="133"/>
      <c r="DR139" s="133"/>
      <c r="EB139" s="133"/>
      <c r="EL139" s="133"/>
      <c r="EV139" s="133"/>
      <c r="FF139" s="133"/>
      <c r="FP139" s="133"/>
      <c r="FZ139" s="133"/>
      <c r="GJ139" s="133"/>
      <c r="GT139" s="133"/>
      <c r="HD139" s="133"/>
      <c r="HN139" s="133"/>
      <c r="HX139" s="133"/>
      <c r="IH139" s="133"/>
    </row>
    <row xmlns:x14ac="http://schemas.microsoft.com/office/spreadsheetml/2009/9/ac" r="140" s="3" customFormat="true" x14ac:dyDescent="0.25">
      <c r="A140" s="393" t="str">
        <f ca="true">IF(ISBLANK('Data Summary'!A142),"",'Data Summary'!A142)</f>
        <v/>
      </c>
      <c r="B140" s="133"/>
      <c r="L140" s="133"/>
      <c r="V140" s="133"/>
      <c r="AF140" s="133"/>
      <c r="AP140" s="133"/>
      <c r="AZ140" s="133"/>
      <c r="BJ140" s="133"/>
      <c r="BK140" s="133"/>
      <c r="BT140" s="133"/>
      <c r="CD140" s="133"/>
      <c r="CN140" s="133"/>
      <c r="CX140" s="133"/>
      <c r="DH140" s="133"/>
      <c r="DR140" s="133"/>
      <c r="EB140" s="133"/>
      <c r="EL140" s="133"/>
      <c r="EV140" s="133"/>
      <c r="FF140" s="133"/>
      <c r="FP140" s="133"/>
      <c r="FZ140" s="133"/>
      <c r="GJ140" s="133"/>
      <c r="GT140" s="133"/>
      <c r="HD140" s="133"/>
      <c r="HN140" s="133"/>
      <c r="HX140" s="133"/>
      <c r="IH140" s="133"/>
    </row>
    <row xmlns:x14ac="http://schemas.microsoft.com/office/spreadsheetml/2009/9/ac" r="141" s="3" customFormat="true" x14ac:dyDescent="0.25">
      <c r="A141" s="393" t="str">
        <f ca="true">IF(ISBLANK('Data Summary'!A143),"",'Data Summary'!A143)</f>
        <v/>
      </c>
      <c r="B141" s="133"/>
      <c r="L141" s="133"/>
      <c r="V141" s="133"/>
      <c r="AF141" s="133"/>
      <c r="AP141" s="133"/>
      <c r="AZ141" s="133"/>
      <c r="BJ141" s="133"/>
      <c r="BK141" s="133"/>
      <c r="BT141" s="133"/>
      <c r="CD141" s="133"/>
      <c r="CN141" s="133"/>
      <c r="CX141" s="133"/>
      <c r="DH141" s="133"/>
      <c r="DR141" s="133"/>
      <c r="EB141" s="133"/>
      <c r="EL141" s="133"/>
      <c r="EV141" s="133"/>
      <c r="FF141" s="133"/>
      <c r="FP141" s="133"/>
      <c r="FZ141" s="133"/>
      <c r="GJ141" s="133"/>
      <c r="GT141" s="133"/>
      <c r="HD141" s="133"/>
      <c r="HN141" s="133"/>
      <c r="HX141" s="133"/>
      <c r="IH141" s="133"/>
    </row>
    <row xmlns:x14ac="http://schemas.microsoft.com/office/spreadsheetml/2009/9/ac" r="142" s="3" customFormat="true" x14ac:dyDescent="0.25">
      <c r="A142" s="393" t="str">
        <f ca="true">IF(ISBLANK('Data Summary'!A144),"",'Data Summary'!A144)</f>
        <v/>
      </c>
      <c r="B142" s="133"/>
      <c r="L142" s="133"/>
      <c r="V142" s="133"/>
      <c r="AF142" s="133"/>
      <c r="AP142" s="133"/>
      <c r="AZ142" s="133"/>
      <c r="BJ142" s="133"/>
      <c r="BK142" s="133"/>
      <c r="BT142" s="133"/>
      <c r="CD142" s="133"/>
      <c r="CN142" s="133"/>
      <c r="CX142" s="133"/>
      <c r="DH142" s="133"/>
      <c r="DR142" s="133"/>
      <c r="EB142" s="133"/>
      <c r="EL142" s="133"/>
      <c r="EV142" s="133"/>
      <c r="FF142" s="133"/>
      <c r="FP142" s="133"/>
      <c r="FZ142" s="133"/>
      <c r="GJ142" s="133"/>
      <c r="GT142" s="133"/>
      <c r="HD142" s="133"/>
      <c r="HN142" s="133"/>
      <c r="HX142" s="133"/>
      <c r="IH142" s="133"/>
    </row>
    <row xmlns:x14ac="http://schemas.microsoft.com/office/spreadsheetml/2009/9/ac" r="143" s="3" customFormat="true" x14ac:dyDescent="0.25">
      <c r="A143" s="393" t="str">
        <f ca="true">IF(ISBLANK('Data Summary'!A145),"",'Data Summary'!A145)</f>
        <v/>
      </c>
      <c r="B143" s="133"/>
      <c r="L143" s="133"/>
      <c r="V143" s="133"/>
      <c r="AF143" s="133"/>
      <c r="AP143" s="133"/>
      <c r="AZ143" s="133"/>
      <c r="BJ143" s="133"/>
      <c r="BK143" s="133"/>
      <c r="BT143" s="133"/>
      <c r="CD143" s="133"/>
      <c r="CN143" s="133"/>
      <c r="CX143" s="133"/>
      <c r="DH143" s="133"/>
      <c r="DR143" s="133"/>
      <c r="EB143" s="133"/>
      <c r="EL143" s="133"/>
      <c r="EV143" s="133"/>
      <c r="FF143" s="133"/>
      <c r="FP143" s="133"/>
      <c r="FZ143" s="133"/>
      <c r="GJ143" s="133"/>
      <c r="GT143" s="133"/>
      <c r="HD143" s="133"/>
      <c r="HN143" s="133"/>
      <c r="HX143" s="133"/>
      <c r="IH143" s="133"/>
    </row>
    <row xmlns:x14ac="http://schemas.microsoft.com/office/spreadsheetml/2009/9/ac" r="144" s="3" customFormat="true" x14ac:dyDescent="0.25">
      <c r="A144" s="393" t="str">
        <f ca="true">IF(ISBLANK('Data Summary'!A146),"",'Data Summary'!A146)</f>
        <v/>
      </c>
      <c r="B144" s="133"/>
      <c r="L144" s="133"/>
      <c r="V144" s="133"/>
      <c r="AF144" s="133"/>
      <c r="AP144" s="133"/>
      <c r="AZ144" s="133"/>
      <c r="BJ144" s="133"/>
      <c r="BK144" s="133"/>
      <c r="BT144" s="133"/>
      <c r="CD144" s="133"/>
      <c r="CN144" s="133"/>
      <c r="CX144" s="133"/>
      <c r="DH144" s="133"/>
      <c r="DR144" s="133"/>
      <c r="EB144" s="133"/>
      <c r="EL144" s="133"/>
      <c r="EV144" s="133"/>
      <c r="FF144" s="133"/>
      <c r="FP144" s="133"/>
      <c r="FZ144" s="133"/>
      <c r="GJ144" s="133"/>
      <c r="GT144" s="133"/>
      <c r="HD144" s="133"/>
      <c r="HN144" s="133"/>
      <c r="HX144" s="133"/>
      <c r="IH144" s="133"/>
    </row>
    <row xmlns:x14ac="http://schemas.microsoft.com/office/spreadsheetml/2009/9/ac" r="145" s="3" customFormat="true" x14ac:dyDescent="0.25">
      <c r="A145" s="393" t="str">
        <f ca="true">IF(ISBLANK('Data Summary'!A147),"",'Data Summary'!A147)</f>
        <v/>
      </c>
      <c r="B145" s="133"/>
      <c r="L145" s="133"/>
      <c r="V145" s="133"/>
      <c r="AF145" s="133"/>
      <c r="AP145" s="133"/>
      <c r="AZ145" s="133"/>
      <c r="BJ145" s="133"/>
      <c r="BK145" s="133"/>
      <c r="BT145" s="133"/>
      <c r="CD145" s="133"/>
      <c r="CN145" s="133"/>
      <c r="CX145" s="133"/>
      <c r="DH145" s="133"/>
      <c r="DR145" s="133"/>
      <c r="EB145" s="133"/>
      <c r="EL145" s="133"/>
      <c r="EV145" s="133"/>
      <c r="FF145" s="133"/>
      <c r="FP145" s="133"/>
      <c r="FZ145" s="133"/>
      <c r="GJ145" s="133"/>
      <c r="GT145" s="133"/>
      <c r="HD145" s="133"/>
      <c r="HN145" s="133"/>
      <c r="HX145" s="133"/>
      <c r="IH145" s="133"/>
    </row>
    <row xmlns:x14ac="http://schemas.microsoft.com/office/spreadsheetml/2009/9/ac" r="146" s="3" customFormat="true" x14ac:dyDescent="0.25">
      <c r="A146" s="393" t="str">
        <f ca="true">IF(ISBLANK('Data Summary'!A148),"",'Data Summary'!A148)</f>
        <v/>
      </c>
      <c r="B146" s="133"/>
      <c r="L146" s="133"/>
      <c r="V146" s="133"/>
      <c r="AF146" s="133"/>
      <c r="AP146" s="133"/>
      <c r="AZ146" s="133"/>
      <c r="BJ146" s="133"/>
      <c r="BK146" s="133"/>
      <c r="BT146" s="133"/>
      <c r="CD146" s="133"/>
      <c r="CN146" s="133"/>
      <c r="CX146" s="133"/>
      <c r="DH146" s="133"/>
      <c r="DR146" s="133"/>
      <c r="EB146" s="133"/>
      <c r="EL146" s="133"/>
      <c r="EV146" s="133"/>
      <c r="FF146" s="133"/>
      <c r="FP146" s="133"/>
      <c r="FZ146" s="133"/>
      <c r="GJ146" s="133"/>
      <c r="GT146" s="133"/>
      <c r="HD146" s="133"/>
      <c r="HN146" s="133"/>
      <c r="HX146" s="133"/>
      <c r="IH146" s="133"/>
    </row>
    <row xmlns:x14ac="http://schemas.microsoft.com/office/spreadsheetml/2009/9/ac" r="147" s="3" customFormat="true" x14ac:dyDescent="0.25">
      <c r="A147" s="393" t="str">
        <f ca="true">IF(ISBLANK('Data Summary'!A149),"",'Data Summary'!A149)</f>
        <v/>
      </c>
      <c r="B147" s="133"/>
      <c r="L147" s="133"/>
      <c r="V147" s="133"/>
      <c r="AF147" s="133"/>
      <c r="AP147" s="133"/>
      <c r="AZ147" s="133"/>
      <c r="BJ147" s="133"/>
      <c r="BK147" s="133"/>
      <c r="BT147" s="133"/>
      <c r="CD147" s="133"/>
      <c r="CN147" s="133"/>
      <c r="CX147" s="133"/>
      <c r="DH147" s="133"/>
      <c r="DR147" s="133"/>
      <c r="EB147" s="133"/>
      <c r="EL147" s="133"/>
      <c r="EV147" s="133"/>
      <c r="FF147" s="133"/>
      <c r="FP147" s="133"/>
      <c r="FZ147" s="133"/>
      <c r="GJ147" s="133"/>
      <c r="GT147" s="133"/>
      <c r="HD147" s="133"/>
      <c r="HN147" s="133"/>
      <c r="HX147" s="133"/>
      <c r="IH147" s="133"/>
    </row>
    <row xmlns:x14ac="http://schemas.microsoft.com/office/spreadsheetml/2009/9/ac" r="148" s="3" customFormat="true" x14ac:dyDescent="0.25">
      <c r="A148" s="393" t="str">
        <f ca="true">IF(ISBLANK('Data Summary'!A150),"",'Data Summary'!A150)</f>
        <v/>
      </c>
      <c r="B148" s="133"/>
      <c r="L148" s="133"/>
      <c r="V148" s="133"/>
      <c r="AF148" s="133"/>
      <c r="AP148" s="133"/>
      <c r="AZ148" s="133"/>
      <c r="BJ148" s="133"/>
      <c r="BK148" s="133"/>
      <c r="BT148" s="133"/>
      <c r="CD148" s="133"/>
      <c r="CN148" s="133"/>
      <c r="CX148" s="133"/>
      <c r="DH148" s="133"/>
      <c r="DR148" s="133"/>
      <c r="EB148" s="133"/>
      <c r="EL148" s="133"/>
      <c r="EV148" s="133"/>
      <c r="FF148" s="133"/>
      <c r="FP148" s="133"/>
      <c r="FZ148" s="133"/>
      <c r="GJ148" s="133"/>
      <c r="GT148" s="133"/>
      <c r="HD148" s="133"/>
      <c r="HN148" s="133"/>
      <c r="HX148" s="133"/>
      <c r="IH148" s="133"/>
    </row>
    <row xmlns:x14ac="http://schemas.microsoft.com/office/spreadsheetml/2009/9/ac" r="149" s="3" customFormat="true" x14ac:dyDescent="0.25">
      <c r="A149" s="393" t="str">
        <f ca="true">IF(ISBLANK('Data Summary'!A151),"",'Data Summary'!A151)</f>
        <v/>
      </c>
      <c r="B149" s="133"/>
      <c r="L149" s="133"/>
      <c r="V149" s="133"/>
      <c r="AF149" s="133"/>
      <c r="AP149" s="133"/>
      <c r="AZ149" s="133"/>
      <c r="BJ149" s="133"/>
      <c r="BK149" s="133"/>
      <c r="BT149" s="133"/>
      <c r="CD149" s="133"/>
      <c r="CN149" s="133"/>
      <c r="CX149" s="133"/>
      <c r="DH149" s="133"/>
      <c r="DR149" s="133"/>
      <c r="EB149" s="133"/>
      <c r="EL149" s="133"/>
      <c r="EV149" s="133"/>
      <c r="FF149" s="133"/>
      <c r="FP149" s="133"/>
      <c r="FZ149" s="133"/>
      <c r="GJ149" s="133"/>
      <c r="GT149" s="133"/>
      <c r="HD149" s="133"/>
      <c r="HN149" s="133"/>
      <c r="HX149" s="133"/>
      <c r="IH149" s="133"/>
    </row>
    <row xmlns:x14ac="http://schemas.microsoft.com/office/spreadsheetml/2009/9/ac" r="150" s="3" customFormat="true" x14ac:dyDescent="0.25">
      <c r="A150" s="393" t="str">
        <f ca="true">IF(ISBLANK('Data Summary'!A152),"",'Data Summary'!A152)</f>
        <v/>
      </c>
      <c r="B150" s="133"/>
      <c r="L150" s="133"/>
      <c r="V150" s="133"/>
      <c r="AF150" s="133"/>
      <c r="AP150" s="133"/>
      <c r="AZ150" s="133"/>
      <c r="BJ150" s="133"/>
      <c r="BK150" s="133"/>
      <c r="BT150" s="133"/>
      <c r="CD150" s="133"/>
      <c r="CN150" s="133"/>
      <c r="CX150" s="133"/>
      <c r="DH150" s="133"/>
      <c r="DR150" s="133"/>
      <c r="EB150" s="133"/>
      <c r="EL150" s="133"/>
      <c r="EV150" s="133"/>
      <c r="FF150" s="133"/>
      <c r="FP150" s="133"/>
      <c r="FZ150" s="133"/>
      <c r="GJ150" s="133"/>
      <c r="GT150" s="133"/>
      <c r="HD150" s="133"/>
      <c r="HN150" s="133"/>
      <c r="HX150" s="133"/>
      <c r="IH150" s="133"/>
    </row>
    <row xmlns:x14ac="http://schemas.microsoft.com/office/spreadsheetml/2009/9/ac" r="151" s="3" customFormat="true" x14ac:dyDescent="0.25">
      <c r="A151" s="393" t="str">
        <f ca="true">IF(ISBLANK('Data Summary'!A153),"",'Data Summary'!A153)</f>
        <v/>
      </c>
      <c r="B151" s="133"/>
      <c r="L151" s="133"/>
      <c r="V151" s="133"/>
      <c r="AF151" s="133"/>
      <c r="AP151" s="133"/>
      <c r="AZ151" s="133"/>
      <c r="BJ151" s="133"/>
      <c r="BK151" s="133"/>
      <c r="BT151" s="133"/>
      <c r="CD151" s="133"/>
      <c r="CN151" s="133"/>
      <c r="CX151" s="133"/>
      <c r="DH151" s="133"/>
      <c r="DR151" s="133"/>
      <c r="EB151" s="133"/>
      <c r="EL151" s="133"/>
      <c r="EV151" s="133"/>
      <c r="FF151" s="133"/>
      <c r="FP151" s="133"/>
      <c r="FZ151" s="133"/>
      <c r="GJ151" s="133"/>
      <c r="GT151" s="133"/>
      <c r="HD151" s="133"/>
      <c r="HN151" s="133"/>
      <c r="HX151" s="133"/>
      <c r="IH151" s="133"/>
    </row>
    <row xmlns:x14ac="http://schemas.microsoft.com/office/spreadsheetml/2009/9/ac" r="152" s="3" customFormat="true" x14ac:dyDescent="0.25">
      <c r="A152" s="389"/>
      <c r="B152" s="133"/>
      <c r="L152" s="133"/>
      <c r="V152" s="133"/>
      <c r="AF152" s="133"/>
      <c r="AP152" s="133"/>
      <c r="AZ152" s="133"/>
      <c r="BJ152" s="133"/>
      <c r="BK152" s="133"/>
      <c r="BT152" s="133"/>
      <c r="CD152" s="133"/>
      <c r="CN152" s="133"/>
      <c r="CX152" s="133"/>
      <c r="DH152" s="133"/>
      <c r="DR152" s="133"/>
      <c r="EB152" s="133"/>
      <c r="EL152" s="133"/>
      <c r="EV152" s="133"/>
      <c r="FF152" s="133"/>
      <c r="FP152" s="133"/>
      <c r="FZ152" s="133"/>
      <c r="GJ152" s="133"/>
      <c r="GT152" s="133"/>
      <c r="HD152" s="133"/>
      <c r="HN152" s="133"/>
      <c r="HX152" s="133"/>
      <c r="IH152" s="133"/>
    </row>
    <row xmlns:x14ac="http://schemas.microsoft.com/office/spreadsheetml/2009/9/ac" r="153" s="3" customFormat="true" x14ac:dyDescent="0.25">
      <c r="A153" s="389"/>
      <c r="B153" s="133"/>
      <c r="L153" s="133"/>
      <c r="V153" s="133"/>
      <c r="AF153" s="133"/>
      <c r="AP153" s="133"/>
      <c r="AZ153" s="133"/>
      <c r="BJ153" s="133"/>
      <c r="BK153" s="133"/>
      <c r="BT153" s="133"/>
      <c r="CD153" s="133"/>
      <c r="CN153" s="133"/>
      <c r="CX153" s="133"/>
      <c r="DH153" s="133"/>
      <c r="DR153" s="133"/>
      <c r="EB153" s="133"/>
      <c r="EL153" s="133"/>
      <c r="EV153" s="133"/>
      <c r="FF153" s="133"/>
      <c r="FP153" s="133"/>
      <c r="FZ153" s="133"/>
      <c r="GJ153" s="133"/>
      <c r="GT153" s="133"/>
      <c r="HD153" s="133"/>
      <c r="HN153" s="133"/>
      <c r="HX153" s="133"/>
      <c r="IH153" s="133"/>
    </row>
    <row xmlns:x14ac="http://schemas.microsoft.com/office/spreadsheetml/2009/9/ac" r="154" s="3" customFormat="true" x14ac:dyDescent="0.25">
      <c r="A154" s="389"/>
      <c r="B154" s="133"/>
      <c r="L154" s="133"/>
      <c r="V154" s="133"/>
      <c r="AF154" s="133"/>
      <c r="AP154" s="133"/>
      <c r="AZ154" s="133"/>
      <c r="BJ154" s="133"/>
      <c r="BK154" s="133"/>
      <c r="BT154" s="133"/>
      <c r="CD154" s="133"/>
      <c r="CN154" s="133"/>
      <c r="CX154" s="133"/>
      <c r="DH154" s="133"/>
      <c r="DR154" s="133"/>
      <c r="EB154" s="133"/>
      <c r="EL154" s="133"/>
      <c r="EV154" s="133"/>
      <c r="FF154" s="133"/>
      <c r="FP154" s="133"/>
      <c r="FZ154" s="133"/>
      <c r="GJ154" s="133"/>
      <c r="GT154" s="133"/>
      <c r="HD154" s="133"/>
      <c r="HN154" s="133"/>
      <c r="HX154" s="133"/>
      <c r="IH154" s="133"/>
    </row>
    <row xmlns:x14ac="http://schemas.microsoft.com/office/spreadsheetml/2009/9/ac" r="155" s="3" customFormat="true" x14ac:dyDescent="0.25">
      <c r="A155" s="389"/>
      <c r="B155" s="133"/>
      <c r="L155" s="133"/>
      <c r="V155" s="133"/>
      <c r="AF155" s="133"/>
      <c r="AP155" s="133"/>
      <c r="AZ155" s="133"/>
      <c r="BJ155" s="133"/>
      <c r="BK155" s="133"/>
      <c r="BT155" s="133"/>
      <c r="CD155" s="133"/>
      <c r="CN155" s="133"/>
      <c r="CX155" s="133"/>
      <c r="DH155" s="133"/>
      <c r="DR155" s="133"/>
      <c r="EB155" s="133"/>
      <c r="EL155" s="133"/>
      <c r="EV155" s="133"/>
      <c r="FF155" s="133"/>
      <c r="FP155" s="133"/>
      <c r="FZ155" s="133"/>
      <c r="GJ155" s="133"/>
      <c r="GT155" s="133"/>
      <c r="HD155" s="133"/>
      <c r="HN155" s="133"/>
      <c r="HX155" s="133"/>
      <c r="IH155" s="133"/>
    </row>
    <row xmlns:x14ac="http://schemas.microsoft.com/office/spreadsheetml/2009/9/ac" r="156" s="3" customFormat="true" x14ac:dyDescent="0.25">
      <c r="A156" s="389"/>
      <c r="B156" s="133"/>
      <c r="L156" s="133"/>
      <c r="V156" s="133"/>
      <c r="AF156" s="133"/>
      <c r="AP156" s="133"/>
      <c r="AZ156" s="133"/>
      <c r="BJ156" s="133"/>
      <c r="BK156" s="133"/>
      <c r="BT156" s="133"/>
      <c r="CD156" s="133"/>
      <c r="CN156" s="133"/>
      <c r="CX156" s="133"/>
      <c r="DH156" s="133"/>
      <c r="DR156" s="133"/>
      <c r="EB156" s="133"/>
      <c r="EL156" s="133"/>
      <c r="EV156" s="133"/>
      <c r="FF156" s="133"/>
      <c r="FP156" s="133"/>
      <c r="FZ156" s="133"/>
      <c r="GJ156" s="133"/>
      <c r="GT156" s="133"/>
      <c r="HD156" s="133"/>
      <c r="HN156" s="133"/>
      <c r="HX156" s="133"/>
      <c r="IH156" s="133"/>
    </row>
    <row xmlns:x14ac="http://schemas.microsoft.com/office/spreadsheetml/2009/9/ac" r="157" s="3" customFormat="true" x14ac:dyDescent="0.25">
      <c r="A157" s="389"/>
      <c r="B157" s="133"/>
      <c r="L157" s="133"/>
      <c r="V157" s="133"/>
      <c r="AF157" s="133"/>
      <c r="AP157" s="133"/>
      <c r="AZ157" s="133"/>
      <c r="BJ157" s="133"/>
      <c r="BK157" s="133"/>
      <c r="BT157" s="133"/>
      <c r="CD157" s="133"/>
      <c r="CN157" s="133"/>
      <c r="CX157" s="133"/>
      <c r="DH157" s="133"/>
      <c r="DR157" s="133"/>
      <c r="EB157" s="133"/>
      <c r="EL157" s="133"/>
      <c r="EV157" s="133"/>
      <c r="FF157" s="133"/>
      <c r="FP157" s="133"/>
      <c r="FZ157" s="133"/>
      <c r="GJ157" s="133"/>
      <c r="GT157" s="133"/>
      <c r="HD157" s="133"/>
      <c r="HN157" s="133"/>
      <c r="HX157" s="133"/>
      <c r="IH157" s="133"/>
    </row>
    <row xmlns:x14ac="http://schemas.microsoft.com/office/spreadsheetml/2009/9/ac" r="158" s="3" customFormat="true" x14ac:dyDescent="0.25">
      <c r="A158" s="389"/>
      <c r="B158" s="133"/>
      <c r="L158" s="133"/>
      <c r="V158" s="133"/>
      <c r="AF158" s="133"/>
      <c r="AP158" s="133"/>
      <c r="AZ158" s="133"/>
      <c r="BJ158" s="133"/>
      <c r="BK158" s="133"/>
      <c r="BT158" s="133"/>
      <c r="CD158" s="133"/>
      <c r="CN158" s="133"/>
      <c r="CX158" s="133"/>
      <c r="DH158" s="133"/>
      <c r="DR158" s="133"/>
      <c r="EB158" s="133"/>
      <c r="EL158" s="133"/>
      <c r="EV158" s="133"/>
      <c r="FF158" s="133"/>
      <c r="FP158" s="133"/>
      <c r="FZ158" s="133"/>
      <c r="GJ158" s="133"/>
      <c r="GT158" s="133"/>
      <c r="HD158" s="133"/>
      <c r="HN158" s="133"/>
      <c r="HX158" s="133"/>
      <c r="IH158" s="133"/>
    </row>
    <row xmlns:x14ac="http://schemas.microsoft.com/office/spreadsheetml/2009/9/ac" r="159" s="3" customFormat="true" x14ac:dyDescent="0.25">
      <c r="A159" s="389"/>
      <c r="B159" s="133"/>
      <c r="L159" s="133"/>
      <c r="V159" s="133"/>
      <c r="AF159" s="133"/>
      <c r="AP159" s="133"/>
      <c r="AZ159" s="133"/>
      <c r="BJ159" s="133"/>
      <c r="BK159" s="133"/>
      <c r="BT159" s="133"/>
      <c r="CD159" s="133"/>
      <c r="CN159" s="133"/>
      <c r="CX159" s="133"/>
      <c r="DH159" s="133"/>
      <c r="DR159" s="133"/>
      <c r="EB159" s="133"/>
      <c r="EL159" s="133"/>
      <c r="EV159" s="133"/>
      <c r="FF159" s="133"/>
      <c r="FP159" s="133"/>
      <c r="FZ159" s="133"/>
      <c r="GJ159" s="133"/>
      <c r="GT159" s="133"/>
      <c r="HD159" s="133"/>
      <c r="HN159" s="133"/>
      <c r="HX159" s="133"/>
      <c r="IH159" s="133"/>
    </row>
    <row xmlns:x14ac="http://schemas.microsoft.com/office/spreadsheetml/2009/9/ac" r="160" s="3" customFormat="true" x14ac:dyDescent="0.25">
      <c r="A160" s="389"/>
      <c r="B160" s="133"/>
      <c r="L160" s="133"/>
      <c r="V160" s="133"/>
      <c r="AF160" s="133"/>
      <c r="AP160" s="133"/>
      <c r="AZ160" s="133"/>
      <c r="BJ160" s="133"/>
      <c r="BK160" s="133"/>
      <c r="BT160" s="133"/>
      <c r="CD160" s="133"/>
      <c r="CN160" s="133"/>
      <c r="CX160" s="133"/>
      <c r="DH160" s="133"/>
      <c r="DR160" s="133"/>
      <c r="EB160" s="133"/>
      <c r="EL160" s="133"/>
      <c r="EV160" s="133"/>
      <c r="FF160" s="133"/>
      <c r="FP160" s="133"/>
      <c r="FZ160" s="133"/>
      <c r="GJ160" s="133"/>
      <c r="GT160" s="133"/>
      <c r="HD160" s="133"/>
      <c r="HN160" s="133"/>
      <c r="HX160" s="133"/>
      <c r="IH160" s="133"/>
    </row>
    <row xmlns:x14ac="http://schemas.microsoft.com/office/spreadsheetml/2009/9/ac" r="161" s="3" customFormat="true" x14ac:dyDescent="0.25">
      <c r="A161" s="389"/>
      <c r="B161" s="133"/>
      <c r="L161" s="133"/>
      <c r="V161" s="133"/>
      <c r="AF161" s="133"/>
      <c r="AP161" s="133"/>
      <c r="AZ161" s="133"/>
      <c r="BJ161" s="133"/>
      <c r="BK161" s="133"/>
      <c r="BT161" s="133"/>
      <c r="CD161" s="133"/>
      <c r="CN161" s="133"/>
      <c r="CX161" s="133"/>
      <c r="DH161" s="133"/>
      <c r="DR161" s="133"/>
      <c r="EB161" s="133"/>
      <c r="EL161" s="133"/>
      <c r="EV161" s="133"/>
      <c r="FF161" s="133"/>
      <c r="FP161" s="133"/>
      <c r="FZ161" s="133"/>
      <c r="GJ161" s="133"/>
      <c r="GT161" s="133"/>
      <c r="HD161" s="133"/>
      <c r="HN161" s="133"/>
      <c r="HX161" s="133"/>
      <c r="IH161" s="133"/>
    </row>
    <row xmlns:x14ac="http://schemas.microsoft.com/office/spreadsheetml/2009/9/ac" r="162" s="3" customFormat="true" x14ac:dyDescent="0.25">
      <c r="A162" s="389"/>
      <c r="B162" s="133"/>
      <c r="L162" s="133"/>
      <c r="V162" s="133"/>
      <c r="AF162" s="133"/>
      <c r="AP162" s="133"/>
      <c r="AZ162" s="133"/>
      <c r="BJ162" s="133"/>
      <c r="BK162" s="133"/>
      <c r="BT162" s="133"/>
      <c r="CD162" s="133"/>
      <c r="CN162" s="133"/>
      <c r="CX162" s="133"/>
      <c r="DH162" s="133"/>
      <c r="DR162" s="133"/>
      <c r="EB162" s="133"/>
      <c r="EL162" s="133"/>
      <c r="EV162" s="133"/>
      <c r="FF162" s="133"/>
      <c r="FP162" s="133"/>
      <c r="FZ162" s="133"/>
      <c r="GJ162" s="133"/>
      <c r="GT162" s="133"/>
      <c r="HD162" s="133"/>
      <c r="HN162" s="133"/>
      <c r="HX162" s="133"/>
      <c r="IH162" s="133"/>
    </row>
    <row xmlns:x14ac="http://schemas.microsoft.com/office/spreadsheetml/2009/9/ac" r="163" s="3" customFormat="true" x14ac:dyDescent="0.25">
      <c r="A163" s="389"/>
      <c r="B163" s="133"/>
      <c r="L163" s="133"/>
      <c r="V163" s="133"/>
      <c r="AF163" s="133"/>
      <c r="AP163" s="133"/>
      <c r="AZ163" s="133"/>
      <c r="BJ163" s="133"/>
      <c r="BK163" s="133"/>
      <c r="BT163" s="133"/>
      <c r="CD163" s="133"/>
      <c r="CN163" s="133"/>
      <c r="CX163" s="133"/>
      <c r="DH163" s="133"/>
      <c r="DR163" s="133"/>
      <c r="EB163" s="133"/>
      <c r="EL163" s="133"/>
      <c r="EV163" s="133"/>
      <c r="FF163" s="133"/>
      <c r="FP163" s="133"/>
      <c r="FZ163" s="133"/>
      <c r="GJ163" s="133"/>
      <c r="GT163" s="133"/>
      <c r="HD163" s="133"/>
      <c r="HN163" s="133"/>
      <c r="HX163" s="133"/>
      <c r="IH163" s="133"/>
    </row>
    <row xmlns:x14ac="http://schemas.microsoft.com/office/spreadsheetml/2009/9/ac" r="164" s="3" customFormat="true" x14ac:dyDescent="0.25">
      <c r="A164" s="389"/>
      <c r="B164" s="133"/>
      <c r="L164" s="133"/>
      <c r="V164" s="133"/>
      <c r="AF164" s="133"/>
      <c r="AP164" s="133"/>
      <c r="AZ164" s="133"/>
      <c r="BJ164" s="133"/>
      <c r="BK164" s="133"/>
      <c r="BT164" s="133"/>
      <c r="CD164" s="133"/>
      <c r="CN164" s="133"/>
      <c r="CX164" s="133"/>
      <c r="DH164" s="133"/>
      <c r="DR164" s="133"/>
      <c r="EB164" s="133"/>
      <c r="EL164" s="133"/>
      <c r="EV164" s="133"/>
      <c r="FF164" s="133"/>
      <c r="FP164" s="133"/>
      <c r="FZ164" s="133"/>
      <c r="GJ164" s="133"/>
      <c r="GT164" s="133"/>
      <c r="HD164" s="133"/>
      <c r="HN164" s="133"/>
      <c r="HX164" s="133"/>
      <c r="IH164" s="133"/>
    </row>
    <row xmlns:x14ac="http://schemas.microsoft.com/office/spreadsheetml/2009/9/ac" r="165" s="3" customFormat="true" x14ac:dyDescent="0.25">
      <c r="A165" s="389"/>
      <c r="B165" s="133"/>
      <c r="L165" s="133"/>
      <c r="V165" s="133"/>
      <c r="AF165" s="133"/>
      <c r="AP165" s="133"/>
      <c r="AZ165" s="133"/>
      <c r="BJ165" s="133"/>
      <c r="BK165" s="133"/>
      <c r="BT165" s="133"/>
      <c r="CD165" s="133"/>
      <c r="CN165" s="133"/>
      <c r="CX165" s="133"/>
      <c r="DH165" s="133"/>
      <c r="DR165" s="133"/>
      <c r="EB165" s="133"/>
      <c r="EL165" s="133"/>
      <c r="EV165" s="133"/>
      <c r="FF165" s="133"/>
      <c r="FP165" s="133"/>
      <c r="FZ165" s="133"/>
      <c r="GJ165" s="133"/>
      <c r="GT165" s="133"/>
      <c r="HD165" s="133"/>
      <c r="HN165" s="133"/>
      <c r="HX165" s="133"/>
      <c r="IH165" s="133"/>
    </row>
    <row xmlns:x14ac="http://schemas.microsoft.com/office/spreadsheetml/2009/9/ac" r="166" s="3" customFormat="true" x14ac:dyDescent="0.25">
      <c r="A166" s="389"/>
      <c r="B166" s="133"/>
      <c r="L166" s="133"/>
      <c r="V166" s="133"/>
      <c r="AF166" s="133"/>
      <c r="AP166" s="133"/>
      <c r="AZ166" s="133"/>
      <c r="BJ166" s="133"/>
      <c r="BK166" s="133"/>
      <c r="BT166" s="133"/>
      <c r="CD166" s="133"/>
      <c r="CN166" s="133"/>
      <c r="CX166" s="133"/>
      <c r="DH166" s="133"/>
      <c r="DR166" s="133"/>
      <c r="EB166" s="133"/>
      <c r="EL166" s="133"/>
      <c r="EV166" s="133"/>
      <c r="FF166" s="133"/>
      <c r="FP166" s="133"/>
      <c r="FZ166" s="133"/>
      <c r="GJ166" s="133"/>
      <c r="GT166" s="133"/>
      <c r="HD166" s="133"/>
      <c r="HN166" s="133"/>
      <c r="HX166" s="133"/>
      <c r="IH166" s="133"/>
    </row>
    <row xmlns:x14ac="http://schemas.microsoft.com/office/spreadsheetml/2009/9/ac" r="167" s="3" customFormat="true" x14ac:dyDescent="0.25">
      <c r="A167" s="389"/>
      <c r="B167" s="133"/>
      <c r="L167" s="133"/>
      <c r="V167" s="133"/>
      <c r="AF167" s="133"/>
      <c r="AP167" s="133"/>
      <c r="AZ167" s="133"/>
      <c r="BJ167" s="133"/>
      <c r="BK167" s="133"/>
      <c r="BT167" s="133"/>
      <c r="CD167" s="133"/>
      <c r="CN167" s="133"/>
      <c r="CX167" s="133"/>
      <c r="DH167" s="133"/>
      <c r="DR167" s="133"/>
      <c r="EB167" s="133"/>
      <c r="EL167" s="133"/>
      <c r="EV167" s="133"/>
      <c r="FF167" s="133"/>
      <c r="FP167" s="133"/>
      <c r="FZ167" s="133"/>
      <c r="GJ167" s="133"/>
      <c r="GT167" s="133"/>
      <c r="HD167" s="133"/>
      <c r="HN167" s="133"/>
      <c r="HX167" s="133"/>
      <c r="IH167" s="133"/>
    </row>
    <row xmlns:x14ac="http://schemas.microsoft.com/office/spreadsheetml/2009/9/ac" r="168" s="3" customFormat="true" x14ac:dyDescent="0.25">
      <c r="A168" s="389"/>
      <c r="B168" s="133"/>
      <c r="L168" s="133"/>
      <c r="V168" s="133"/>
      <c r="AF168" s="133"/>
      <c r="AP168" s="133"/>
      <c r="AZ168" s="133"/>
      <c r="BJ168" s="133"/>
      <c r="BK168" s="133"/>
      <c r="BT168" s="133"/>
      <c r="CD168" s="133"/>
      <c r="CN168" s="133"/>
      <c r="CX168" s="133"/>
      <c r="DH168" s="133"/>
      <c r="DR168" s="133"/>
      <c r="EB168" s="133"/>
      <c r="EL168" s="133"/>
      <c r="EV168" s="133"/>
      <c r="FF168" s="133"/>
      <c r="FP168" s="133"/>
      <c r="FZ168" s="133"/>
      <c r="GJ168" s="133"/>
      <c r="GT168" s="133"/>
      <c r="HD168" s="133"/>
      <c r="HN168" s="133"/>
      <c r="HX168" s="133"/>
      <c r="IH168" s="133"/>
    </row>
    <row xmlns:x14ac="http://schemas.microsoft.com/office/spreadsheetml/2009/9/ac" r="169" s="3" customFormat="true" x14ac:dyDescent="0.25">
      <c r="A169" s="389"/>
      <c r="B169" s="133"/>
      <c r="L169" s="133"/>
      <c r="V169" s="133"/>
      <c r="AF169" s="133"/>
      <c r="AP169" s="133"/>
      <c r="AZ169" s="133"/>
      <c r="BJ169" s="133"/>
      <c r="BK169" s="133"/>
      <c r="BT169" s="133"/>
      <c r="CD169" s="133"/>
      <c r="CN169" s="133"/>
      <c r="CX169" s="133"/>
      <c r="DH169" s="133"/>
      <c r="DR169" s="133"/>
      <c r="EB169" s="133"/>
      <c r="EL169" s="133"/>
      <c r="EV169" s="133"/>
      <c r="FF169" s="133"/>
      <c r="FP169" s="133"/>
      <c r="FZ169" s="133"/>
      <c r="GJ169" s="133"/>
      <c r="GT169" s="133"/>
      <c r="HD169" s="133"/>
      <c r="HN169" s="133"/>
      <c r="HX169" s="133"/>
      <c r="IH169" s="133"/>
    </row>
    <row xmlns:x14ac="http://schemas.microsoft.com/office/spreadsheetml/2009/9/ac" r="170" s="3" customFormat="true" x14ac:dyDescent="0.25">
      <c r="A170" s="389"/>
      <c r="B170" s="133"/>
      <c r="L170" s="133"/>
      <c r="V170" s="133"/>
      <c r="AF170" s="133"/>
      <c r="AP170" s="133"/>
      <c r="AZ170" s="133"/>
      <c r="BJ170" s="133"/>
      <c r="BK170" s="133"/>
      <c r="BT170" s="133"/>
      <c r="CD170" s="133"/>
      <c r="CN170" s="133"/>
      <c r="CX170" s="133"/>
      <c r="DH170" s="133"/>
      <c r="DR170" s="133"/>
      <c r="EB170" s="133"/>
      <c r="EL170" s="133"/>
      <c r="EV170" s="133"/>
      <c r="FF170" s="133"/>
      <c r="FP170" s="133"/>
      <c r="FZ170" s="133"/>
      <c r="GJ170" s="133"/>
      <c r="GT170" s="133"/>
      <c r="HD170" s="133"/>
      <c r="HN170" s="133"/>
      <c r="HX170" s="133"/>
      <c r="IH170" s="133"/>
    </row>
    <row xmlns:x14ac="http://schemas.microsoft.com/office/spreadsheetml/2009/9/ac" r="171" s="3" customFormat="true" x14ac:dyDescent="0.25">
      <c r="A171" s="389"/>
      <c r="B171" s="133"/>
      <c r="L171" s="133"/>
      <c r="V171" s="133"/>
      <c r="AF171" s="133"/>
      <c r="AP171" s="133"/>
      <c r="AZ171" s="133"/>
      <c r="BJ171" s="133"/>
      <c r="BK171" s="133"/>
      <c r="BT171" s="133"/>
      <c r="CD171" s="133"/>
      <c r="CN171" s="133"/>
      <c r="CX171" s="133"/>
      <c r="DH171" s="133"/>
      <c r="DR171" s="133"/>
      <c r="EB171" s="133"/>
      <c r="EL171" s="133"/>
      <c r="EV171" s="133"/>
      <c r="FF171" s="133"/>
      <c r="FP171" s="133"/>
      <c r="FZ171" s="133"/>
      <c r="GJ171" s="133"/>
      <c r="GT171" s="133"/>
      <c r="HD171" s="133"/>
      <c r="HN171" s="133"/>
      <c r="HX171" s="133"/>
      <c r="IH171" s="133"/>
    </row>
    <row xmlns:x14ac="http://schemas.microsoft.com/office/spreadsheetml/2009/9/ac" r="172" s="3" customFormat="true" x14ac:dyDescent="0.25">
      <c r="A172" s="389"/>
      <c r="B172" s="133"/>
      <c r="L172" s="133"/>
      <c r="V172" s="133"/>
      <c r="AF172" s="133"/>
      <c r="AP172" s="133"/>
      <c r="AZ172" s="133"/>
      <c r="BJ172" s="133"/>
      <c r="BK172" s="133"/>
      <c r="BT172" s="133"/>
      <c r="CD172" s="133"/>
      <c r="CN172" s="133"/>
      <c r="CX172" s="133"/>
      <c r="DH172" s="133"/>
      <c r="DR172" s="133"/>
      <c r="EB172" s="133"/>
      <c r="EL172" s="133"/>
      <c r="EV172" s="133"/>
      <c r="FF172" s="133"/>
      <c r="FP172" s="133"/>
      <c r="FZ172" s="133"/>
      <c r="GJ172" s="133"/>
      <c r="GT172" s="133"/>
      <c r="HD172" s="133"/>
      <c r="HN172" s="133"/>
      <c r="HX172" s="133"/>
      <c r="IH172" s="133"/>
    </row>
    <row xmlns:x14ac="http://schemas.microsoft.com/office/spreadsheetml/2009/9/ac" r="173" s="3" customFormat="true" x14ac:dyDescent="0.25">
      <c r="A173" s="389"/>
      <c r="B173" s="133"/>
      <c r="L173" s="133"/>
      <c r="V173" s="133"/>
      <c r="AF173" s="133"/>
      <c r="AP173" s="133"/>
      <c r="AZ173" s="133"/>
      <c r="BJ173" s="133"/>
      <c r="BK173" s="133"/>
      <c r="BT173" s="133"/>
      <c r="CD173" s="133"/>
      <c r="CN173" s="133"/>
      <c r="CX173" s="133"/>
      <c r="DH173" s="133"/>
      <c r="DR173" s="133"/>
      <c r="EB173" s="133"/>
      <c r="EL173" s="133"/>
      <c r="EV173" s="133"/>
      <c r="FF173" s="133"/>
      <c r="FP173" s="133"/>
      <c r="FZ173" s="133"/>
      <c r="GJ173" s="133"/>
      <c r="GT173" s="133"/>
      <c r="HD173" s="133"/>
      <c r="HN173" s="133"/>
      <c r="HX173" s="133"/>
      <c r="IH173" s="133"/>
    </row>
    <row xmlns:x14ac="http://schemas.microsoft.com/office/spreadsheetml/2009/9/ac" r="174" s="3" customFormat="true" x14ac:dyDescent="0.25">
      <c r="A174" s="389"/>
      <c r="B174" s="133"/>
      <c r="L174" s="133"/>
      <c r="V174" s="133"/>
      <c r="AF174" s="133"/>
      <c r="AP174" s="133"/>
      <c r="AZ174" s="133"/>
      <c r="BJ174" s="133"/>
      <c r="BK174" s="133"/>
      <c r="BT174" s="133"/>
      <c r="CD174" s="133"/>
      <c r="CN174" s="133"/>
      <c r="CX174" s="133"/>
      <c r="DH174" s="133"/>
      <c r="DR174" s="133"/>
      <c r="EB174" s="133"/>
      <c r="EL174" s="133"/>
      <c r="EV174" s="133"/>
      <c r="FF174" s="133"/>
      <c r="FP174" s="133"/>
      <c r="FZ174" s="133"/>
      <c r="GJ174" s="133"/>
      <c r="GT174" s="133"/>
      <c r="HD174" s="133"/>
      <c r="HN174" s="133"/>
      <c r="HX174" s="133"/>
      <c r="IH174" s="133"/>
    </row>
    <row xmlns:x14ac="http://schemas.microsoft.com/office/spreadsheetml/2009/9/ac" r="175" s="3" customFormat="true" x14ac:dyDescent="0.25">
      <c r="A175" s="389"/>
      <c r="B175" s="133"/>
      <c r="L175" s="133"/>
      <c r="V175" s="133"/>
      <c r="AF175" s="133"/>
      <c r="AP175" s="133"/>
      <c r="AZ175" s="133"/>
      <c r="BJ175" s="133"/>
      <c r="BK175" s="133"/>
      <c r="BT175" s="133"/>
      <c r="CD175" s="133"/>
      <c r="CN175" s="133"/>
      <c r="CX175" s="133"/>
      <c r="DH175" s="133"/>
      <c r="DR175" s="133"/>
      <c r="EB175" s="133"/>
      <c r="EL175" s="133"/>
      <c r="EV175" s="133"/>
      <c r="FF175" s="133"/>
      <c r="FP175" s="133"/>
      <c r="FZ175" s="133"/>
      <c r="GJ175" s="133"/>
      <c r="GT175" s="133"/>
      <c r="HD175" s="133"/>
      <c r="HN175" s="133"/>
      <c r="HX175" s="133"/>
      <c r="IH175" s="133"/>
    </row>
    <row xmlns:x14ac="http://schemas.microsoft.com/office/spreadsheetml/2009/9/ac" r="176" s="3" customFormat="true" x14ac:dyDescent="0.25">
      <c r="A176" s="389"/>
      <c r="B176" s="133"/>
      <c r="L176" s="133"/>
      <c r="V176" s="133"/>
      <c r="AF176" s="133"/>
      <c r="AP176" s="133"/>
      <c r="AZ176" s="133"/>
      <c r="BJ176" s="133"/>
      <c r="BK176" s="133"/>
      <c r="BT176" s="133"/>
      <c r="CD176" s="133"/>
      <c r="CN176" s="133"/>
      <c r="CX176" s="133"/>
      <c r="DH176" s="133"/>
      <c r="DR176" s="133"/>
      <c r="EB176" s="133"/>
      <c r="EL176" s="133"/>
      <c r="EV176" s="133"/>
      <c r="FF176" s="133"/>
      <c r="FP176" s="133"/>
      <c r="FZ176" s="133"/>
      <c r="GJ176" s="133"/>
      <c r="GT176" s="133"/>
      <c r="HD176" s="133"/>
      <c r="HN176" s="133"/>
      <c r="HX176" s="133"/>
      <c r="IH176" s="133"/>
    </row>
    <row xmlns:x14ac="http://schemas.microsoft.com/office/spreadsheetml/2009/9/ac" r="177" s="3" customFormat="true" x14ac:dyDescent="0.25">
      <c r="A177" s="389"/>
      <c r="B177" s="133"/>
      <c r="L177" s="133"/>
      <c r="V177" s="133"/>
      <c r="AF177" s="133"/>
      <c r="AP177" s="133"/>
      <c r="AZ177" s="133"/>
      <c r="BJ177" s="133"/>
      <c r="BK177" s="133"/>
      <c r="BT177" s="133"/>
      <c r="CD177" s="133"/>
      <c r="CN177" s="133"/>
      <c r="CX177" s="133"/>
      <c r="DH177" s="133"/>
      <c r="DR177" s="133"/>
      <c r="EB177" s="133"/>
      <c r="EL177" s="133"/>
      <c r="EV177" s="133"/>
      <c r="FF177" s="133"/>
      <c r="FP177" s="133"/>
      <c r="FZ177" s="133"/>
      <c r="GJ177" s="133"/>
      <c r="GT177" s="133"/>
      <c r="HD177" s="133"/>
      <c r="HN177" s="133"/>
      <c r="HX177" s="133"/>
      <c r="IH177" s="133"/>
    </row>
    <row xmlns:x14ac="http://schemas.microsoft.com/office/spreadsheetml/2009/9/ac" r="178" s="3" customFormat="true" x14ac:dyDescent="0.25">
      <c r="A178" s="389"/>
      <c r="B178" s="133"/>
      <c r="L178" s="133"/>
      <c r="V178" s="133"/>
      <c r="AF178" s="133"/>
      <c r="AP178" s="133"/>
      <c r="AZ178" s="133"/>
      <c r="BJ178" s="133"/>
      <c r="BK178" s="133"/>
      <c r="BT178" s="133"/>
      <c r="CD178" s="133"/>
      <c r="CN178" s="133"/>
      <c r="CX178" s="133"/>
      <c r="DH178" s="133"/>
      <c r="DR178" s="133"/>
      <c r="EB178" s="133"/>
      <c r="EL178" s="133"/>
      <c r="EV178" s="133"/>
      <c r="FF178" s="133"/>
      <c r="FP178" s="133"/>
      <c r="FZ178" s="133"/>
      <c r="GJ178" s="133"/>
      <c r="GT178" s="133"/>
      <c r="HD178" s="133"/>
      <c r="HN178" s="133"/>
      <c r="HX178" s="133"/>
      <c r="IH178" s="133"/>
    </row>
    <row xmlns:x14ac="http://schemas.microsoft.com/office/spreadsheetml/2009/9/ac" r="179" s="3" customFormat="true" x14ac:dyDescent="0.25">
      <c r="A179" s="389"/>
      <c r="B179" s="133"/>
      <c r="L179" s="133"/>
      <c r="V179" s="133"/>
      <c r="AF179" s="133"/>
      <c r="AP179" s="133"/>
      <c r="AZ179" s="133"/>
      <c r="BJ179" s="133"/>
      <c r="BK179" s="133"/>
      <c r="BT179" s="133"/>
      <c r="CD179" s="133"/>
      <c r="CN179" s="133"/>
      <c r="CX179" s="133"/>
      <c r="DH179" s="133"/>
      <c r="DR179" s="133"/>
      <c r="EB179" s="133"/>
      <c r="EL179" s="133"/>
      <c r="EV179" s="133"/>
      <c r="FF179" s="133"/>
      <c r="FP179" s="133"/>
      <c r="FZ179" s="133"/>
      <c r="GJ179" s="133"/>
      <c r="GT179" s="133"/>
      <c r="HD179" s="133"/>
      <c r="HN179" s="133"/>
      <c r="HX179" s="133"/>
      <c r="IH179" s="133"/>
    </row>
    <row xmlns:x14ac="http://schemas.microsoft.com/office/spreadsheetml/2009/9/ac" r="180" s="3" customFormat="true" x14ac:dyDescent="0.25">
      <c r="A180" s="389"/>
      <c r="B180" s="133"/>
      <c r="L180" s="133"/>
      <c r="V180" s="133"/>
      <c r="AF180" s="133"/>
      <c r="AP180" s="133"/>
      <c r="AZ180" s="133"/>
      <c r="BJ180" s="133"/>
      <c r="BK180" s="133"/>
      <c r="BT180" s="133"/>
      <c r="CD180" s="133"/>
      <c r="CN180" s="133"/>
      <c r="CX180" s="133"/>
      <c r="DH180" s="133"/>
      <c r="DR180" s="133"/>
      <c r="EB180" s="133"/>
      <c r="EL180" s="133"/>
      <c r="EV180" s="133"/>
      <c r="FF180" s="133"/>
      <c r="FP180" s="133"/>
      <c r="FZ180" s="133"/>
      <c r="GJ180" s="133"/>
      <c r="GT180" s="133"/>
      <c r="HD180" s="133"/>
      <c r="HN180" s="133"/>
      <c r="HX180" s="133"/>
      <c r="IH180" s="133"/>
    </row>
    <row xmlns:x14ac="http://schemas.microsoft.com/office/spreadsheetml/2009/9/ac" r="181" s="3" customFormat="true" x14ac:dyDescent="0.25">
      <c r="A181" s="389"/>
      <c r="B181" s="133"/>
      <c r="L181" s="133"/>
      <c r="V181" s="133"/>
      <c r="AF181" s="133"/>
      <c r="AP181" s="133"/>
      <c r="AZ181" s="133"/>
      <c r="BJ181" s="133"/>
      <c r="BK181" s="133"/>
      <c r="BT181" s="133"/>
      <c r="CD181" s="133"/>
      <c r="CN181" s="133"/>
      <c r="CX181" s="133"/>
      <c r="DH181" s="133"/>
      <c r="DR181" s="133"/>
      <c r="EB181" s="133"/>
      <c r="EL181" s="133"/>
      <c r="EV181" s="133"/>
      <c r="FF181" s="133"/>
      <c r="FP181" s="133"/>
      <c r="FZ181" s="133"/>
      <c r="GJ181" s="133"/>
      <c r="GT181" s="133"/>
      <c r="HD181" s="133"/>
      <c r="HN181" s="133"/>
      <c r="HX181" s="133"/>
      <c r="IH181" s="133"/>
    </row>
    <row xmlns:x14ac="http://schemas.microsoft.com/office/spreadsheetml/2009/9/ac" r="182" s="3" customFormat="true" x14ac:dyDescent="0.25">
      <c r="A182" s="389"/>
      <c r="B182" s="133"/>
      <c r="L182" s="133"/>
      <c r="V182" s="133"/>
      <c r="AF182" s="133"/>
      <c r="AP182" s="133"/>
      <c r="AZ182" s="133"/>
      <c r="BJ182" s="133"/>
      <c r="BK182" s="133"/>
      <c r="BT182" s="133"/>
      <c r="CD182" s="133"/>
      <c r="CN182" s="133"/>
      <c r="CX182" s="133"/>
      <c r="DH182" s="133"/>
      <c r="DR182" s="133"/>
      <c r="EB182" s="133"/>
      <c r="EL182" s="133"/>
      <c r="EV182" s="133"/>
      <c r="FF182" s="133"/>
      <c r="FP182" s="133"/>
      <c r="FZ182" s="133"/>
      <c r="GJ182" s="133"/>
      <c r="GT182" s="133"/>
      <c r="HD182" s="133"/>
      <c r="HN182" s="133"/>
      <c r="HX182" s="133"/>
      <c r="IH182" s="133"/>
    </row>
    <row xmlns:x14ac="http://schemas.microsoft.com/office/spreadsheetml/2009/9/ac" r="183" s="3" customFormat="true" x14ac:dyDescent="0.25">
      <c r="A183" s="389"/>
      <c r="B183" s="133"/>
      <c r="L183" s="133"/>
      <c r="V183" s="133"/>
      <c r="AF183" s="133"/>
      <c r="AP183" s="133"/>
      <c r="AZ183" s="133"/>
      <c r="BJ183" s="133"/>
      <c r="BK183" s="133"/>
      <c r="BT183" s="133"/>
      <c r="CD183" s="133"/>
      <c r="CN183" s="133"/>
      <c r="CX183" s="133"/>
      <c r="DH183" s="133"/>
      <c r="DR183" s="133"/>
      <c r="EB183" s="133"/>
      <c r="EL183" s="133"/>
      <c r="EV183" s="133"/>
      <c r="FF183" s="133"/>
      <c r="FP183" s="133"/>
      <c r="FZ183" s="133"/>
      <c r="GJ183" s="133"/>
      <c r="GT183" s="133"/>
      <c r="HD183" s="133"/>
      <c r="HN183" s="133"/>
      <c r="HX183" s="133"/>
      <c r="IH183" s="133"/>
    </row>
    <row xmlns:x14ac="http://schemas.microsoft.com/office/spreadsheetml/2009/9/ac" r="184" s="3" customFormat="true" x14ac:dyDescent="0.25">
      <c r="A184" s="389"/>
      <c r="B184" s="133"/>
      <c r="L184" s="133"/>
      <c r="V184" s="133"/>
      <c r="AF184" s="133"/>
      <c r="AP184" s="133"/>
      <c r="AZ184" s="133"/>
      <c r="BJ184" s="133"/>
      <c r="BK184" s="133"/>
      <c r="BT184" s="133"/>
      <c r="CD184" s="133"/>
      <c r="CN184" s="133"/>
      <c r="CX184" s="133"/>
      <c r="DH184" s="133"/>
      <c r="DR184" s="133"/>
      <c r="EB184" s="133"/>
      <c r="EL184" s="133"/>
      <c r="EV184" s="133"/>
      <c r="FF184" s="133"/>
      <c r="FP184" s="133"/>
      <c r="FZ184" s="133"/>
      <c r="GJ184" s="133"/>
      <c r="GT184" s="133"/>
      <c r="HD184" s="133"/>
      <c r="HN184" s="133"/>
      <c r="HX184" s="133"/>
      <c r="IH184" s="133"/>
    </row>
    <row xmlns:x14ac="http://schemas.microsoft.com/office/spreadsheetml/2009/9/ac" r="185" s="3" customFormat="true" x14ac:dyDescent="0.25">
      <c r="A185" s="389"/>
      <c r="B185" s="133"/>
      <c r="L185" s="133"/>
      <c r="V185" s="133"/>
      <c r="AF185" s="133"/>
      <c r="AP185" s="133"/>
      <c r="AZ185" s="133"/>
      <c r="BJ185" s="133"/>
      <c r="BK185" s="133"/>
      <c r="BT185" s="133"/>
      <c r="CD185" s="133"/>
      <c r="CN185" s="133"/>
      <c r="CX185" s="133"/>
      <c r="DH185" s="133"/>
      <c r="DR185" s="133"/>
      <c r="EB185" s="133"/>
      <c r="EL185" s="133"/>
      <c r="EV185" s="133"/>
      <c r="FF185" s="133"/>
      <c r="FP185" s="133"/>
      <c r="FZ185" s="133"/>
      <c r="GJ185" s="133"/>
      <c r="GT185" s="133"/>
      <c r="HD185" s="133"/>
      <c r="HN185" s="133"/>
      <c r="HX185" s="133"/>
      <c r="IH185" s="133"/>
    </row>
    <row xmlns:x14ac="http://schemas.microsoft.com/office/spreadsheetml/2009/9/ac" r="186" s="3" customFormat="true" x14ac:dyDescent="0.25">
      <c r="A186" s="389"/>
      <c r="B186" s="133"/>
      <c r="L186" s="133"/>
      <c r="V186" s="133"/>
      <c r="AF186" s="133"/>
      <c r="AP186" s="133"/>
      <c r="AZ186" s="133"/>
      <c r="BJ186" s="133"/>
      <c r="BK186" s="133"/>
      <c r="BT186" s="133"/>
      <c r="CD186" s="133"/>
      <c r="CN186" s="133"/>
      <c r="CX186" s="133"/>
      <c r="DH186" s="133"/>
      <c r="DR186" s="133"/>
      <c r="EB186" s="133"/>
      <c r="EL186" s="133"/>
      <c r="EV186" s="133"/>
      <c r="FF186" s="133"/>
      <c r="FP186" s="133"/>
      <c r="FZ186" s="133"/>
      <c r="GJ186" s="133"/>
      <c r="GT186" s="133"/>
      <c r="HD186" s="133"/>
      <c r="HN186" s="133"/>
      <c r="HX186" s="133"/>
      <c r="IH186" s="133"/>
    </row>
    <row xmlns:x14ac="http://schemas.microsoft.com/office/spreadsheetml/2009/9/ac" r="187" s="3" customFormat="true" x14ac:dyDescent="0.25">
      <c r="A187" s="389"/>
      <c r="B187" s="133"/>
      <c r="L187" s="133"/>
      <c r="V187" s="133"/>
      <c r="AF187" s="133"/>
      <c r="AP187" s="133"/>
      <c r="AZ187" s="133"/>
      <c r="BJ187" s="133"/>
      <c r="BK187" s="133"/>
      <c r="BT187" s="133"/>
      <c r="CD187" s="133"/>
      <c r="CN187" s="133"/>
      <c r="CX187" s="133"/>
      <c r="DH187" s="133"/>
      <c r="DR187" s="133"/>
      <c r="EB187" s="133"/>
      <c r="EL187" s="133"/>
      <c r="EV187" s="133"/>
      <c r="FF187" s="133"/>
      <c r="FP187" s="133"/>
      <c r="FZ187" s="133"/>
      <c r="GJ187" s="133"/>
      <c r="GT187" s="133"/>
      <c r="HD187" s="133"/>
      <c r="HN187" s="133"/>
      <c r="HX187" s="133"/>
      <c r="IH187" s="133"/>
    </row>
    <row xmlns:x14ac="http://schemas.microsoft.com/office/spreadsheetml/2009/9/ac" r="188" s="3" customFormat="true" x14ac:dyDescent="0.25">
      <c r="A188" s="389"/>
      <c r="B188" s="133"/>
      <c r="L188" s="133"/>
      <c r="V188" s="133"/>
      <c r="AF188" s="133"/>
      <c r="AP188" s="133"/>
      <c r="AZ188" s="133"/>
      <c r="BJ188" s="133"/>
      <c r="BK188" s="133"/>
      <c r="BT188" s="133"/>
      <c r="CD188" s="133"/>
      <c r="CN188" s="133"/>
      <c r="CX188" s="133"/>
      <c r="DH188" s="133"/>
      <c r="DR188" s="133"/>
      <c r="EB188" s="133"/>
      <c r="EL188" s="133"/>
      <c r="EV188" s="133"/>
      <c r="FF188" s="133"/>
      <c r="FP188" s="133"/>
      <c r="FZ188" s="133"/>
      <c r="GJ188" s="133"/>
      <c r="GT188" s="133"/>
      <c r="HD188" s="133"/>
      <c r="HN188" s="133"/>
      <c r="HX188" s="133"/>
      <c r="IH188" s="133"/>
    </row>
    <row xmlns:x14ac="http://schemas.microsoft.com/office/spreadsheetml/2009/9/ac" r="189" s="3" customFormat="true" x14ac:dyDescent="0.25">
      <c r="A189" s="389"/>
      <c r="B189" s="133"/>
      <c r="L189" s="133"/>
      <c r="V189" s="133"/>
      <c r="AF189" s="133"/>
      <c r="AP189" s="133"/>
      <c r="AZ189" s="133"/>
      <c r="BJ189" s="133"/>
      <c r="BK189" s="133"/>
      <c r="BT189" s="133"/>
      <c r="CD189" s="133"/>
      <c r="CN189" s="133"/>
      <c r="CX189" s="133"/>
      <c r="DH189" s="133"/>
      <c r="DR189" s="133"/>
      <c r="EB189" s="133"/>
      <c r="EL189" s="133"/>
      <c r="EV189" s="133"/>
      <c r="FF189" s="133"/>
      <c r="FP189" s="133"/>
      <c r="FZ189" s="133"/>
      <c r="GJ189" s="133"/>
      <c r="GT189" s="133"/>
      <c r="HD189" s="133"/>
      <c r="HN189" s="133"/>
      <c r="HX189" s="133"/>
      <c r="IH189" s="133"/>
    </row>
    <row xmlns:x14ac="http://schemas.microsoft.com/office/spreadsheetml/2009/9/ac" r="190" s="3" customFormat="true" x14ac:dyDescent="0.25">
      <c r="A190" s="389"/>
      <c r="B190" s="133"/>
      <c r="L190" s="133"/>
      <c r="V190" s="133"/>
      <c r="AF190" s="133"/>
      <c r="AP190" s="133"/>
      <c r="AZ190" s="133"/>
      <c r="BJ190" s="133"/>
      <c r="BK190" s="133"/>
      <c r="BT190" s="133"/>
      <c r="CD190" s="133"/>
      <c r="CN190" s="133"/>
      <c r="CX190" s="133"/>
      <c r="DH190" s="133"/>
      <c r="DR190" s="133"/>
      <c r="EB190" s="133"/>
      <c r="EL190" s="133"/>
      <c r="EV190" s="133"/>
      <c r="FF190" s="133"/>
      <c r="FP190" s="133"/>
      <c r="FZ190" s="133"/>
      <c r="GJ190" s="133"/>
      <c r="GT190" s="133"/>
      <c r="HD190" s="133"/>
      <c r="HN190" s="133"/>
      <c r="HX190" s="133"/>
      <c r="IH190" s="133"/>
    </row>
    <row xmlns:x14ac="http://schemas.microsoft.com/office/spreadsheetml/2009/9/ac" r="191" s="3" customFormat="true" x14ac:dyDescent="0.25">
      <c r="A191" s="389"/>
      <c r="B191" s="133"/>
      <c r="L191" s="133"/>
      <c r="V191" s="133"/>
      <c r="AF191" s="133"/>
      <c r="AP191" s="133"/>
      <c r="AZ191" s="133"/>
      <c r="BJ191" s="133"/>
      <c r="BK191" s="133"/>
      <c r="BT191" s="133"/>
      <c r="CD191" s="133"/>
      <c r="CN191" s="133"/>
      <c r="CX191" s="133"/>
      <c r="DH191" s="133"/>
      <c r="DR191" s="133"/>
      <c r="EB191" s="133"/>
      <c r="EL191" s="133"/>
      <c r="EV191" s="133"/>
      <c r="FF191" s="133"/>
      <c r="FP191" s="133"/>
      <c r="FZ191" s="133"/>
      <c r="GJ191" s="133"/>
      <c r="GT191" s="133"/>
      <c r="HD191" s="133"/>
      <c r="HN191" s="133"/>
      <c r="HX191" s="133"/>
      <c r="IH191" s="133"/>
    </row>
    <row xmlns:x14ac="http://schemas.microsoft.com/office/spreadsheetml/2009/9/ac" r="192" s="3" customFormat="true" x14ac:dyDescent="0.25">
      <c r="A192" s="389"/>
      <c r="B192" s="133"/>
      <c r="L192" s="133"/>
      <c r="V192" s="133"/>
      <c r="AF192" s="133"/>
      <c r="AP192" s="133"/>
      <c r="AZ192" s="133"/>
      <c r="BJ192" s="133"/>
      <c r="BK192" s="133"/>
      <c r="BT192" s="133"/>
      <c r="CD192" s="133"/>
      <c r="CN192" s="133"/>
      <c r="CX192" s="133"/>
      <c r="DH192" s="133"/>
      <c r="DR192" s="133"/>
      <c r="EB192" s="133"/>
      <c r="EL192" s="133"/>
      <c r="EV192" s="133"/>
      <c r="FF192" s="133"/>
      <c r="FP192" s="133"/>
      <c r="FZ192" s="133"/>
      <c r="GJ192" s="133"/>
      <c r="GT192" s="133"/>
      <c r="HD192" s="133"/>
      <c r="HN192" s="133"/>
      <c r="HX192" s="133"/>
      <c r="IH192" s="133"/>
    </row>
    <row xmlns:x14ac="http://schemas.microsoft.com/office/spreadsheetml/2009/9/ac" r="193" s="3" customFormat="true" x14ac:dyDescent="0.25">
      <c r="A193" s="389"/>
      <c r="B193" s="133"/>
      <c r="L193" s="133"/>
      <c r="V193" s="133"/>
      <c r="AF193" s="133"/>
      <c r="AP193" s="133"/>
      <c r="AZ193" s="133"/>
      <c r="BJ193" s="133"/>
      <c r="BK193" s="133"/>
      <c r="BT193" s="133"/>
      <c r="CD193" s="133"/>
      <c r="CN193" s="133"/>
      <c r="CX193" s="133"/>
      <c r="DH193" s="133"/>
      <c r="DR193" s="133"/>
      <c r="EB193" s="133"/>
      <c r="EL193" s="133"/>
      <c r="EV193" s="133"/>
      <c r="FF193" s="133"/>
      <c r="FP193" s="133"/>
      <c r="FZ193" s="133"/>
      <c r="GJ193" s="133"/>
      <c r="GT193" s="133"/>
      <c r="HD193" s="133"/>
      <c r="HN193" s="133"/>
      <c r="HX193" s="133"/>
      <c r="IH193" s="133"/>
    </row>
    <row xmlns:x14ac="http://schemas.microsoft.com/office/spreadsheetml/2009/9/ac" r="194" s="3" customFormat="true" x14ac:dyDescent="0.25">
      <c r="A194" s="389"/>
      <c r="B194" s="133"/>
      <c r="L194" s="133"/>
      <c r="V194" s="133"/>
      <c r="AF194" s="133"/>
      <c r="AP194" s="133"/>
      <c r="AZ194" s="133"/>
      <c r="BJ194" s="133"/>
      <c r="BK194" s="133"/>
      <c r="BT194" s="133"/>
      <c r="CD194" s="133"/>
      <c r="CN194" s="133"/>
      <c r="CX194" s="133"/>
      <c r="DH194" s="133"/>
      <c r="DR194" s="133"/>
      <c r="EB194" s="133"/>
      <c r="EL194" s="133"/>
      <c r="EV194" s="133"/>
      <c r="FF194" s="133"/>
      <c r="FP194" s="133"/>
      <c r="FZ194" s="133"/>
      <c r="GJ194" s="133"/>
      <c r="GT194" s="133"/>
      <c r="HD194" s="133"/>
      <c r="HN194" s="133"/>
      <c r="HX194" s="133"/>
      <c r="IH194" s="133"/>
    </row>
    <row xmlns:x14ac="http://schemas.microsoft.com/office/spreadsheetml/2009/9/ac" r="195" s="3" customFormat="true" x14ac:dyDescent="0.25">
      <c r="A195" s="389"/>
      <c r="B195" s="133"/>
      <c r="L195" s="133"/>
      <c r="V195" s="133"/>
      <c r="AF195" s="133"/>
      <c r="AP195" s="133"/>
      <c r="AZ195" s="133"/>
      <c r="BJ195" s="133"/>
      <c r="BK195" s="133"/>
      <c r="BT195" s="133"/>
      <c r="CD195" s="133"/>
      <c r="CN195" s="133"/>
      <c r="CX195" s="133"/>
      <c r="DH195" s="133"/>
      <c r="DR195" s="133"/>
      <c r="EB195" s="133"/>
      <c r="EL195" s="133"/>
      <c r="EV195" s="133"/>
      <c r="FF195" s="133"/>
      <c r="FP195" s="133"/>
      <c r="FZ195" s="133"/>
      <c r="GJ195" s="133"/>
      <c r="GT195" s="133"/>
      <c r="HD195" s="133"/>
      <c r="HN195" s="133"/>
      <c r="HX195" s="133"/>
      <c r="IH195" s="133"/>
    </row>
    <row xmlns:x14ac="http://schemas.microsoft.com/office/spreadsheetml/2009/9/ac" r="196" s="3" customFormat="true" x14ac:dyDescent="0.25">
      <c r="A196" s="389"/>
      <c r="B196" s="133"/>
      <c r="L196" s="133"/>
      <c r="V196" s="133"/>
      <c r="AF196" s="133"/>
      <c r="AP196" s="133"/>
      <c r="AZ196" s="133"/>
      <c r="BJ196" s="133"/>
      <c r="BK196" s="133"/>
      <c r="BT196" s="133"/>
      <c r="CD196" s="133"/>
      <c r="CN196" s="133"/>
      <c r="CX196" s="133"/>
      <c r="DH196" s="133"/>
      <c r="DR196" s="133"/>
      <c r="EB196" s="133"/>
      <c r="EL196" s="133"/>
      <c r="EV196" s="133"/>
      <c r="FF196" s="133"/>
      <c r="FP196" s="133"/>
      <c r="FZ196" s="133"/>
      <c r="GJ196" s="133"/>
      <c r="GT196" s="133"/>
      <c r="HD196" s="133"/>
      <c r="HN196" s="133"/>
      <c r="HX196" s="133"/>
      <c r="IH196" s="133"/>
    </row>
    <row xmlns:x14ac="http://schemas.microsoft.com/office/spreadsheetml/2009/9/ac" r="197" s="3" customFormat="true" x14ac:dyDescent="0.25">
      <c r="A197" s="389"/>
      <c r="B197" s="133"/>
      <c r="L197" s="133"/>
      <c r="V197" s="133"/>
      <c r="AF197" s="133"/>
      <c r="AP197" s="133"/>
      <c r="AZ197" s="133"/>
      <c r="BJ197" s="133"/>
      <c r="BK197" s="133"/>
      <c r="BT197" s="133"/>
      <c r="CD197" s="133"/>
      <c r="CN197" s="133"/>
      <c r="CX197" s="133"/>
      <c r="DH197" s="133"/>
      <c r="DR197" s="133"/>
      <c r="EB197" s="133"/>
      <c r="EL197" s="133"/>
      <c r="EV197" s="133"/>
      <c r="FF197" s="133"/>
      <c r="FP197" s="133"/>
      <c r="FZ197" s="133"/>
      <c r="GJ197" s="133"/>
      <c r="GT197" s="133"/>
      <c r="HD197" s="133"/>
      <c r="HN197" s="133"/>
      <c r="HX197" s="133"/>
      <c r="IH197" s="133"/>
    </row>
    <row xmlns:x14ac="http://schemas.microsoft.com/office/spreadsheetml/2009/9/ac" r="198" s="3" customFormat="true" x14ac:dyDescent="0.25">
      <c r="A198" s="389"/>
      <c r="B198" s="133"/>
      <c r="L198" s="133"/>
      <c r="V198" s="133"/>
      <c r="AF198" s="133"/>
      <c r="AP198" s="133"/>
      <c r="AZ198" s="133"/>
      <c r="BJ198" s="133"/>
      <c r="BK198" s="133"/>
      <c r="BT198" s="133"/>
      <c r="CD198" s="133"/>
      <c r="CN198" s="133"/>
      <c r="CX198" s="133"/>
      <c r="DH198" s="133"/>
      <c r="DR198" s="133"/>
      <c r="EB198" s="133"/>
      <c r="EL198" s="133"/>
      <c r="EV198" s="133"/>
      <c r="FF198" s="133"/>
      <c r="FP198" s="133"/>
      <c r="FZ198" s="133"/>
      <c r="GJ198" s="133"/>
      <c r="GT198" s="133"/>
      <c r="HD198" s="133"/>
      <c r="HN198" s="133"/>
      <c r="HX198" s="133"/>
      <c r="IH198" s="133"/>
    </row>
    <row xmlns:x14ac="http://schemas.microsoft.com/office/spreadsheetml/2009/9/ac" r="199" s="3" customFormat="true" x14ac:dyDescent="0.25">
      <c r="A199" s="389"/>
      <c r="B199" s="133"/>
      <c r="L199" s="133"/>
      <c r="V199" s="133"/>
      <c r="AF199" s="133"/>
      <c r="AP199" s="133"/>
      <c r="AZ199" s="133"/>
      <c r="BJ199" s="133"/>
      <c r="BK199" s="133"/>
      <c r="BT199" s="133"/>
      <c r="CD199" s="133"/>
      <c r="CN199" s="133"/>
      <c r="CX199" s="133"/>
      <c r="DH199" s="133"/>
      <c r="DR199" s="133"/>
      <c r="EB199" s="133"/>
      <c r="EL199" s="133"/>
      <c r="EV199" s="133"/>
      <c r="FF199" s="133"/>
      <c r="FP199" s="133"/>
      <c r="FZ199" s="133"/>
      <c r="GJ199" s="133"/>
      <c r="GT199" s="133"/>
      <c r="HD199" s="133"/>
      <c r="HN199" s="133"/>
      <c r="HX199" s="133"/>
      <c r="IH199" s="133"/>
    </row>
    <row xmlns:x14ac="http://schemas.microsoft.com/office/spreadsheetml/2009/9/ac" r="200" s="3" customFormat="true" x14ac:dyDescent="0.25">
      <c r="A200" s="389"/>
      <c r="B200" s="133"/>
      <c r="L200" s="133"/>
      <c r="V200" s="133"/>
      <c r="AF200" s="133"/>
      <c r="AP200" s="133"/>
      <c r="AZ200" s="133"/>
      <c r="BJ200" s="133"/>
      <c r="BK200" s="133"/>
      <c r="BT200" s="133"/>
      <c r="CD200" s="133"/>
      <c r="CN200" s="133"/>
      <c r="CX200" s="133"/>
      <c r="DH200" s="133"/>
      <c r="DR200" s="133"/>
      <c r="EB200" s="133"/>
      <c r="EL200" s="133"/>
      <c r="EV200" s="133"/>
      <c r="FF200" s="133"/>
      <c r="FP200" s="133"/>
      <c r="FZ200" s="133"/>
      <c r="GJ200" s="133"/>
      <c r="GT200" s="133"/>
      <c r="HD200" s="133"/>
      <c r="HN200" s="133"/>
      <c r="HX200" s="133"/>
      <c r="IH200" s="133"/>
    </row>
    <row xmlns:x14ac="http://schemas.microsoft.com/office/spreadsheetml/2009/9/ac" r="201" s="3" customFormat="true" x14ac:dyDescent="0.25">
      <c r="A201" s="389"/>
      <c r="B201" s="133"/>
      <c r="L201" s="133"/>
      <c r="V201" s="133"/>
      <c r="AF201" s="133"/>
      <c r="AP201" s="133"/>
      <c r="AZ201" s="133"/>
      <c r="BJ201" s="133"/>
      <c r="BK201" s="133"/>
      <c r="BT201" s="133"/>
      <c r="CD201" s="133"/>
      <c r="CN201" s="133"/>
      <c r="CX201" s="133"/>
      <c r="DH201" s="133"/>
      <c r="DR201" s="133"/>
      <c r="EB201" s="133"/>
      <c r="EL201" s="133"/>
      <c r="EV201" s="133"/>
      <c r="FF201" s="133"/>
      <c r="FP201" s="133"/>
      <c r="FZ201" s="133"/>
      <c r="GJ201" s="133"/>
      <c r="GT201" s="133"/>
      <c r="HD201" s="133"/>
      <c r="HN201" s="133"/>
      <c r="HX201" s="133"/>
      <c r="IH201" s="133"/>
    </row>
    <row xmlns:x14ac="http://schemas.microsoft.com/office/spreadsheetml/2009/9/ac" r="202" s="3" customFormat="true" x14ac:dyDescent="0.25">
      <c r="A202" s="389"/>
      <c r="B202" s="133"/>
      <c r="L202" s="133"/>
      <c r="V202" s="133"/>
      <c r="AF202" s="133"/>
      <c r="AP202" s="133"/>
      <c r="AZ202" s="133"/>
      <c r="BJ202" s="133"/>
      <c r="BK202" s="133"/>
      <c r="BT202" s="133"/>
      <c r="CD202" s="133"/>
      <c r="CN202" s="133"/>
      <c r="CX202" s="133"/>
      <c r="DH202" s="133"/>
      <c r="DR202" s="133"/>
      <c r="EB202" s="133"/>
      <c r="EL202" s="133"/>
      <c r="EV202" s="133"/>
      <c r="FF202" s="133"/>
      <c r="FP202" s="133"/>
      <c r="FZ202" s="133"/>
      <c r="GJ202" s="133"/>
      <c r="GT202" s="133"/>
      <c r="HD202" s="133"/>
      <c r="HN202" s="133"/>
      <c r="HX202" s="133"/>
      <c r="IH202" s="133"/>
    </row>
    <row xmlns:x14ac="http://schemas.microsoft.com/office/spreadsheetml/2009/9/ac" r="203" s="3" customFormat="true" x14ac:dyDescent="0.25">
      <c r="A203" s="389"/>
      <c r="B203" s="133"/>
      <c r="L203" s="133"/>
      <c r="V203" s="133"/>
      <c r="AF203" s="133"/>
      <c r="AP203" s="133"/>
      <c r="AZ203" s="133"/>
      <c r="BJ203" s="133"/>
      <c r="BK203" s="133"/>
      <c r="BT203" s="133"/>
      <c r="CD203" s="133"/>
      <c r="CN203" s="133"/>
      <c r="CX203" s="133"/>
      <c r="DH203" s="133"/>
      <c r="DR203" s="133"/>
      <c r="EB203" s="133"/>
      <c r="EL203" s="133"/>
      <c r="EV203" s="133"/>
      <c r="FF203" s="133"/>
      <c r="FP203" s="133"/>
      <c r="FZ203" s="133"/>
      <c r="GJ203" s="133"/>
      <c r="GT203" s="133"/>
      <c r="HD203" s="133"/>
      <c r="HN203" s="133"/>
      <c r="HX203" s="133"/>
      <c r="IH203" s="133"/>
    </row>
    <row xmlns:x14ac="http://schemas.microsoft.com/office/spreadsheetml/2009/9/ac" r="204" s="3" customFormat="true" x14ac:dyDescent="0.25">
      <c r="A204" s="389"/>
      <c r="B204" s="133"/>
      <c r="L204" s="133"/>
      <c r="V204" s="133"/>
      <c r="AF204" s="133"/>
      <c r="AP204" s="133"/>
      <c r="AZ204" s="133"/>
      <c r="BJ204" s="133"/>
      <c r="BK204" s="133"/>
      <c r="BT204" s="133"/>
      <c r="CD204" s="133"/>
      <c r="CN204" s="133"/>
      <c r="CX204" s="133"/>
      <c r="DH204" s="133"/>
      <c r="DR204" s="133"/>
      <c r="EB204" s="133"/>
      <c r="EL204" s="133"/>
      <c r="EV204" s="133"/>
      <c r="FF204" s="133"/>
      <c r="FP204" s="133"/>
      <c r="FZ204" s="133"/>
      <c r="GJ204" s="133"/>
      <c r="GT204" s="133"/>
      <c r="HD204" s="133"/>
      <c r="HN204" s="133"/>
      <c r="HX204" s="133"/>
      <c r="IH204" s="133"/>
    </row>
    <row xmlns:x14ac="http://schemas.microsoft.com/office/spreadsheetml/2009/9/ac" r="205" s="3" customFormat="true" x14ac:dyDescent="0.25">
      <c r="A205" s="389"/>
      <c r="B205" s="133"/>
      <c r="L205" s="133"/>
      <c r="V205" s="133"/>
      <c r="AF205" s="133"/>
      <c r="AP205" s="133"/>
      <c r="AZ205" s="133"/>
      <c r="BJ205" s="133"/>
      <c r="BK205" s="133"/>
      <c r="BT205" s="133"/>
      <c r="CD205" s="133"/>
      <c r="CN205" s="133"/>
      <c r="CX205" s="133"/>
      <c r="DH205" s="133"/>
      <c r="DR205" s="133"/>
      <c r="EB205" s="133"/>
      <c r="EL205" s="133"/>
      <c r="EV205" s="133"/>
      <c r="FF205" s="133"/>
      <c r="FP205" s="133"/>
      <c r="FZ205" s="133"/>
      <c r="GJ205" s="133"/>
      <c r="GT205" s="133"/>
      <c r="HD205" s="133"/>
      <c r="HN205" s="133"/>
      <c r="HX205" s="133"/>
      <c r="IH205" s="133"/>
    </row>
    <row xmlns:x14ac="http://schemas.microsoft.com/office/spreadsheetml/2009/9/ac" r="206" s="3" customFormat="true" x14ac:dyDescent="0.25">
      <c r="A206" s="389"/>
      <c r="B206" s="133"/>
      <c r="L206" s="133"/>
      <c r="V206" s="133"/>
      <c r="AF206" s="133"/>
      <c r="AP206" s="133"/>
      <c r="AZ206" s="133"/>
      <c r="BJ206" s="133"/>
      <c r="BK206" s="133"/>
      <c r="BT206" s="133"/>
      <c r="CD206" s="133"/>
      <c r="CN206" s="133"/>
      <c r="CX206" s="133"/>
      <c r="DH206" s="133"/>
      <c r="DR206" s="133"/>
      <c r="EB206" s="133"/>
      <c r="EL206" s="133"/>
      <c r="EV206" s="133"/>
      <c r="FF206" s="133"/>
      <c r="FP206" s="133"/>
      <c r="FZ206" s="133"/>
      <c r="GJ206" s="133"/>
      <c r="GT206" s="133"/>
      <c r="HD206" s="133"/>
      <c r="HN206" s="133"/>
      <c r="HX206" s="133"/>
      <c r="IH206" s="133"/>
    </row>
    <row xmlns:x14ac="http://schemas.microsoft.com/office/spreadsheetml/2009/9/ac" r="207" s="3" customFormat="true" x14ac:dyDescent="0.25">
      <c r="A207" s="389"/>
      <c r="B207" s="133"/>
      <c r="L207" s="133"/>
      <c r="V207" s="133"/>
      <c r="AF207" s="133"/>
      <c r="AP207" s="133"/>
      <c r="AZ207" s="133"/>
      <c r="BJ207" s="133"/>
      <c r="BK207" s="133"/>
      <c r="BT207" s="133"/>
      <c r="CD207" s="133"/>
      <c r="CN207" s="133"/>
      <c r="CX207" s="133"/>
      <c r="DH207" s="133"/>
      <c r="DR207" s="133"/>
      <c r="EB207" s="133"/>
      <c r="EL207" s="133"/>
      <c r="EV207" s="133"/>
      <c r="FF207" s="133"/>
      <c r="FP207" s="133"/>
      <c r="FZ207" s="133"/>
      <c r="GJ207" s="133"/>
      <c r="GT207" s="133"/>
      <c r="HD207" s="133"/>
      <c r="HN207" s="133"/>
      <c r="HX207" s="133"/>
      <c r="IH207" s="133"/>
    </row>
    <row xmlns:x14ac="http://schemas.microsoft.com/office/spreadsheetml/2009/9/ac" r="208" s="3" customFormat="true" x14ac:dyDescent="0.25">
      <c r="A208" s="389"/>
      <c r="B208" s="133"/>
      <c r="L208" s="133"/>
      <c r="V208" s="133"/>
      <c r="AF208" s="133"/>
      <c r="AP208" s="133"/>
      <c r="AZ208" s="133"/>
      <c r="BJ208" s="133"/>
      <c r="BK208" s="133"/>
      <c r="BT208" s="133"/>
      <c r="CD208" s="133"/>
      <c r="CN208" s="133"/>
      <c r="CX208" s="133"/>
      <c r="DH208" s="133"/>
      <c r="DR208" s="133"/>
      <c r="EB208" s="133"/>
      <c r="EL208" s="133"/>
      <c r="EV208" s="133"/>
      <c r="FF208" s="133"/>
      <c r="FP208" s="133"/>
      <c r="FZ208" s="133"/>
      <c r="GJ208" s="133"/>
      <c r="GT208" s="133"/>
      <c r="HD208" s="133"/>
      <c r="HN208" s="133"/>
      <c r="HX208" s="133"/>
      <c r="IH208" s="133"/>
    </row>
    <row xmlns:x14ac="http://schemas.microsoft.com/office/spreadsheetml/2009/9/ac" r="209" s="3" customFormat="true" x14ac:dyDescent="0.25">
      <c r="A209" s="389"/>
      <c r="B209" s="133"/>
      <c r="L209" s="133"/>
      <c r="V209" s="133"/>
      <c r="AF209" s="133"/>
      <c r="AP209" s="133"/>
      <c r="AZ209" s="133"/>
      <c r="BJ209" s="133"/>
      <c r="BK209" s="133"/>
      <c r="BT209" s="133"/>
      <c r="CD209" s="133"/>
      <c r="CN209" s="133"/>
      <c r="CX209" s="133"/>
      <c r="DH209" s="133"/>
      <c r="DR209" s="133"/>
      <c r="EB209" s="133"/>
      <c r="EL209" s="133"/>
      <c r="EV209" s="133"/>
      <c r="FF209" s="133"/>
      <c r="FP209" s="133"/>
      <c r="FZ209" s="133"/>
      <c r="GJ209" s="133"/>
      <c r="GT209" s="133"/>
      <c r="HD209" s="133"/>
      <c r="HN209" s="133"/>
      <c r="HX209" s="133"/>
      <c r="IH209" s="133"/>
    </row>
    <row xmlns:x14ac="http://schemas.microsoft.com/office/spreadsheetml/2009/9/ac" r="210" s="3" customFormat="true" x14ac:dyDescent="0.25">
      <c r="A210" s="389"/>
      <c r="B210" s="133"/>
      <c r="L210" s="133"/>
      <c r="V210" s="133"/>
      <c r="AF210" s="133"/>
      <c r="AP210" s="133"/>
      <c r="AZ210" s="133"/>
      <c r="BJ210" s="133"/>
      <c r="BK210" s="133"/>
      <c r="BT210" s="133"/>
      <c r="CD210" s="133"/>
      <c r="CN210" s="133"/>
      <c r="CX210" s="133"/>
      <c r="DH210" s="133"/>
      <c r="DR210" s="133"/>
      <c r="EB210" s="133"/>
      <c r="EL210" s="133"/>
      <c r="EV210" s="133"/>
      <c r="FF210" s="133"/>
      <c r="FP210" s="133"/>
      <c r="FZ210" s="133"/>
      <c r="GJ210" s="133"/>
      <c r="GT210" s="133"/>
      <c r="HD210" s="133"/>
      <c r="HN210" s="133"/>
      <c r="HX210" s="133"/>
      <c r="IH210" s="133"/>
    </row>
    <row xmlns:x14ac="http://schemas.microsoft.com/office/spreadsheetml/2009/9/ac" r="211" s="3" customFormat="true" x14ac:dyDescent="0.25">
      <c r="A211" s="389"/>
      <c r="B211" s="133"/>
      <c r="L211" s="133"/>
      <c r="V211" s="133"/>
      <c r="AF211" s="133"/>
      <c r="AP211" s="133"/>
      <c r="AZ211" s="133"/>
      <c r="BJ211" s="133"/>
      <c r="BK211" s="133"/>
      <c r="BT211" s="133"/>
      <c r="CD211" s="133"/>
      <c r="CN211" s="133"/>
      <c r="CX211" s="133"/>
      <c r="DH211" s="133"/>
      <c r="DR211" s="133"/>
      <c r="EB211" s="133"/>
      <c r="EL211" s="133"/>
      <c r="EV211" s="133"/>
      <c r="FF211" s="133"/>
      <c r="FP211" s="133"/>
      <c r="FZ211" s="133"/>
      <c r="GJ211" s="133"/>
      <c r="GT211" s="133"/>
      <c r="HD211" s="133"/>
      <c r="HN211" s="133"/>
      <c r="HX211" s="133"/>
      <c r="IH211" s="133"/>
    </row>
    <row xmlns:x14ac="http://schemas.microsoft.com/office/spreadsheetml/2009/9/ac" r="212" s="3" customFormat="true" x14ac:dyDescent="0.25">
      <c r="A212" s="389"/>
      <c r="B212" s="133"/>
      <c r="L212" s="133"/>
      <c r="V212" s="133"/>
      <c r="AF212" s="133"/>
      <c r="AP212" s="133"/>
      <c r="AZ212" s="133"/>
      <c r="BJ212" s="133"/>
      <c r="BK212" s="133"/>
      <c r="BT212" s="133"/>
      <c r="CD212" s="133"/>
      <c r="CN212" s="133"/>
      <c r="CX212" s="133"/>
      <c r="DH212" s="133"/>
      <c r="DR212" s="133"/>
      <c r="EB212" s="133"/>
      <c r="EL212" s="133"/>
      <c r="EV212" s="133"/>
      <c r="FF212" s="133"/>
      <c r="FP212" s="133"/>
      <c r="FZ212" s="133"/>
      <c r="GJ212" s="133"/>
      <c r="GT212" s="133"/>
      <c r="HD212" s="133"/>
      <c r="HN212" s="133"/>
      <c r="HX212" s="133"/>
      <c r="IH212" s="133"/>
    </row>
    <row xmlns:x14ac="http://schemas.microsoft.com/office/spreadsheetml/2009/9/ac" r="213" s="3" customFormat="true" x14ac:dyDescent="0.25">
      <c r="A213" s="389"/>
      <c r="B213" s="133"/>
      <c r="L213" s="133"/>
      <c r="V213" s="133"/>
      <c r="AF213" s="133"/>
      <c r="AP213" s="133"/>
      <c r="AZ213" s="133"/>
      <c r="BJ213" s="133"/>
      <c r="BK213" s="133"/>
      <c r="BT213" s="133"/>
      <c r="CD213" s="133"/>
      <c r="CN213" s="133"/>
      <c r="CX213" s="133"/>
      <c r="DH213" s="133"/>
      <c r="DR213" s="133"/>
      <c r="EB213" s="133"/>
      <c r="EL213" s="133"/>
      <c r="EV213" s="133"/>
      <c r="FF213" s="133"/>
      <c r="FP213" s="133"/>
      <c r="FZ213" s="133"/>
      <c r="GJ213" s="133"/>
      <c r="GT213" s="133"/>
      <c r="HD213" s="133"/>
      <c r="HN213" s="133"/>
      <c r="HX213" s="133"/>
      <c r="IH213" s="133"/>
    </row>
    <row xmlns:x14ac="http://schemas.microsoft.com/office/spreadsheetml/2009/9/ac" r="214" s="3" customFormat="true" x14ac:dyDescent="0.25">
      <c r="A214" s="389"/>
      <c r="B214" s="133"/>
      <c r="L214" s="133"/>
      <c r="V214" s="133"/>
      <c r="AF214" s="133"/>
      <c r="AP214" s="133"/>
      <c r="AZ214" s="133"/>
      <c r="BJ214" s="133"/>
      <c r="BK214" s="133"/>
      <c r="BT214" s="133"/>
      <c r="CD214" s="133"/>
      <c r="CN214" s="133"/>
      <c r="CX214" s="133"/>
      <c r="DH214" s="133"/>
      <c r="DR214" s="133"/>
      <c r="EB214" s="133"/>
      <c r="EL214" s="133"/>
      <c r="EV214" s="133"/>
      <c r="FF214" s="133"/>
      <c r="FP214" s="133"/>
      <c r="FZ214" s="133"/>
      <c r="GJ214" s="133"/>
      <c r="GT214" s="133"/>
      <c r="HD214" s="133"/>
      <c r="HN214" s="133"/>
      <c r="HX214" s="133"/>
      <c r="IH214" s="133"/>
    </row>
    <row xmlns:x14ac="http://schemas.microsoft.com/office/spreadsheetml/2009/9/ac" r="215" s="3" customFormat="true" x14ac:dyDescent="0.25">
      <c r="A215" s="389"/>
      <c r="B215" s="133"/>
      <c r="L215" s="133"/>
      <c r="V215" s="133"/>
      <c r="AF215" s="133"/>
      <c r="AP215" s="133"/>
      <c r="AZ215" s="133"/>
      <c r="BJ215" s="133"/>
      <c r="BK215" s="133"/>
      <c r="BT215" s="133"/>
      <c r="CD215" s="133"/>
      <c r="CN215" s="133"/>
      <c r="CX215" s="133"/>
      <c r="DH215" s="133"/>
      <c r="DR215" s="133"/>
      <c r="EB215" s="133"/>
      <c r="EL215" s="133"/>
      <c r="EV215" s="133"/>
      <c r="FF215" s="133"/>
      <c r="FP215" s="133"/>
      <c r="FZ215" s="133"/>
      <c r="GJ215" s="133"/>
      <c r="GT215" s="133"/>
      <c r="HD215" s="133"/>
      <c r="HN215" s="133"/>
      <c r="HX215" s="133"/>
      <c r="IH215" s="133"/>
    </row>
    <row xmlns:x14ac="http://schemas.microsoft.com/office/spreadsheetml/2009/9/ac" r="216" s="3" customFormat="true" x14ac:dyDescent="0.25">
      <c r="A216" s="389"/>
      <c r="B216" s="133"/>
      <c r="L216" s="133"/>
      <c r="V216" s="133"/>
      <c r="AF216" s="133"/>
      <c r="AP216" s="133"/>
      <c r="AZ216" s="133"/>
      <c r="BJ216" s="133"/>
      <c r="BK216" s="133"/>
      <c r="BT216" s="133"/>
      <c r="CD216" s="133"/>
      <c r="CN216" s="133"/>
      <c r="CX216" s="133"/>
      <c r="DH216" s="133"/>
      <c r="DR216" s="133"/>
      <c r="EB216" s="133"/>
      <c r="EL216" s="133"/>
      <c r="EV216" s="133"/>
      <c r="FF216" s="133"/>
      <c r="FP216" s="133"/>
      <c r="FZ216" s="133"/>
      <c r="GJ216" s="133"/>
      <c r="GT216" s="133"/>
      <c r="HD216" s="133"/>
      <c r="HN216" s="133"/>
      <c r="HX216" s="133"/>
      <c r="IH216" s="133"/>
    </row>
    <row xmlns:x14ac="http://schemas.microsoft.com/office/spreadsheetml/2009/9/ac" r="217" s="3" customFormat="true" x14ac:dyDescent="0.25">
      <c r="A217" s="389"/>
      <c r="B217" s="133"/>
      <c r="L217" s="133"/>
      <c r="V217" s="133"/>
      <c r="AF217" s="133"/>
      <c r="AP217" s="133"/>
      <c r="AZ217" s="133"/>
      <c r="BJ217" s="133"/>
      <c r="BK217" s="133"/>
      <c r="BT217" s="133"/>
      <c r="CD217" s="133"/>
      <c r="CN217" s="133"/>
      <c r="CX217" s="133"/>
      <c r="DH217" s="133"/>
      <c r="DR217" s="133"/>
      <c r="EB217" s="133"/>
      <c r="EL217" s="133"/>
      <c r="EV217" s="133"/>
      <c r="FF217" s="133"/>
      <c r="FP217" s="133"/>
      <c r="FZ217" s="133"/>
      <c r="GJ217" s="133"/>
      <c r="GT217" s="133"/>
      <c r="HD217" s="133"/>
      <c r="HN217" s="133"/>
      <c r="HX217" s="133"/>
      <c r="IH217" s="133"/>
    </row>
    <row xmlns:x14ac="http://schemas.microsoft.com/office/spreadsheetml/2009/9/ac" r="218" s="3" customFormat="true" x14ac:dyDescent="0.25">
      <c r="A218" s="389"/>
      <c r="B218" s="133"/>
      <c r="L218" s="133"/>
      <c r="V218" s="133"/>
      <c r="AF218" s="133"/>
      <c r="AP218" s="133"/>
      <c r="AZ218" s="133"/>
      <c r="BJ218" s="133"/>
      <c r="BK218" s="133"/>
      <c r="BT218" s="133"/>
      <c r="CD218" s="133"/>
      <c r="CN218" s="133"/>
      <c r="CX218" s="133"/>
      <c r="DH218" s="133"/>
      <c r="DR218" s="133"/>
      <c r="EB218" s="133"/>
      <c r="EL218" s="133"/>
      <c r="EV218" s="133"/>
      <c r="FF218" s="133"/>
      <c r="FP218" s="133"/>
      <c r="FZ218" s="133"/>
      <c r="GJ218" s="133"/>
      <c r="GT218" s="133"/>
      <c r="HD218" s="133"/>
      <c r="HN218" s="133"/>
      <c r="HX218" s="133"/>
      <c r="IH218" s="133"/>
    </row>
    <row xmlns:x14ac="http://schemas.microsoft.com/office/spreadsheetml/2009/9/ac" r="219" s="3" customFormat="true" x14ac:dyDescent="0.25">
      <c r="A219" s="389"/>
      <c r="B219" s="133"/>
      <c r="L219" s="133"/>
      <c r="V219" s="133"/>
      <c r="AF219" s="133"/>
      <c r="AP219" s="133"/>
      <c r="AZ219" s="133"/>
      <c r="BJ219" s="133"/>
      <c r="BK219" s="133"/>
      <c r="BT219" s="133"/>
      <c r="CD219" s="133"/>
      <c r="CN219" s="133"/>
      <c r="CX219" s="133"/>
      <c r="DH219" s="133"/>
      <c r="DR219" s="133"/>
      <c r="EB219" s="133"/>
      <c r="EL219" s="133"/>
      <c r="EV219" s="133"/>
      <c r="FF219" s="133"/>
      <c r="FP219" s="133"/>
      <c r="FZ219" s="133"/>
      <c r="GJ219" s="133"/>
      <c r="GT219" s="133"/>
      <c r="HD219" s="133"/>
      <c r="HN219" s="133"/>
      <c r="HX219" s="133"/>
      <c r="IH219" s="133"/>
    </row>
    <row xmlns:x14ac="http://schemas.microsoft.com/office/spreadsheetml/2009/9/ac" r="220" s="3" customFormat="true" x14ac:dyDescent="0.25">
      <c r="A220" s="389"/>
      <c r="B220" s="133"/>
      <c r="L220" s="133"/>
      <c r="V220" s="133"/>
      <c r="AF220" s="133"/>
      <c r="AP220" s="133"/>
      <c r="AZ220" s="133"/>
      <c r="BJ220" s="133"/>
      <c r="BK220" s="133"/>
      <c r="BT220" s="133"/>
      <c r="CD220" s="133"/>
      <c r="CN220" s="133"/>
      <c r="CX220" s="133"/>
      <c r="DH220" s="133"/>
      <c r="DR220" s="133"/>
      <c r="EB220" s="133"/>
      <c r="EL220" s="133"/>
      <c r="EV220" s="133"/>
      <c r="FF220" s="133"/>
      <c r="FP220" s="133"/>
      <c r="FZ220" s="133"/>
      <c r="GJ220" s="133"/>
      <c r="GT220" s="133"/>
      <c r="HD220" s="133"/>
      <c r="HN220" s="133"/>
      <c r="HX220" s="133"/>
      <c r="IH220" s="133"/>
    </row>
    <row xmlns:x14ac="http://schemas.microsoft.com/office/spreadsheetml/2009/9/ac" r="221" s="3" customFormat="true" x14ac:dyDescent="0.25">
      <c r="A221" s="389"/>
      <c r="B221" s="133"/>
      <c r="L221" s="133"/>
      <c r="V221" s="133"/>
      <c r="AF221" s="133"/>
      <c r="AP221" s="133"/>
      <c r="AZ221" s="133"/>
      <c r="BJ221" s="133"/>
      <c r="BK221" s="133"/>
      <c r="BT221" s="133"/>
      <c r="CD221" s="133"/>
      <c r="CN221" s="133"/>
      <c r="CX221" s="133"/>
      <c r="DH221" s="133"/>
      <c r="DR221" s="133"/>
      <c r="EB221" s="133"/>
      <c r="EL221" s="133"/>
      <c r="EV221" s="133"/>
      <c r="FF221" s="133"/>
      <c r="FP221" s="133"/>
      <c r="FZ221" s="133"/>
      <c r="GJ221" s="133"/>
      <c r="GT221" s="133"/>
      <c r="HD221" s="133"/>
      <c r="HN221" s="133"/>
      <c r="HX221" s="133"/>
      <c r="IH221" s="133"/>
    </row>
    <row xmlns:x14ac="http://schemas.microsoft.com/office/spreadsheetml/2009/9/ac" r="222" s="3" customFormat="true" x14ac:dyDescent="0.25">
      <c r="A222" s="389"/>
      <c r="B222" s="133"/>
      <c r="L222" s="133"/>
      <c r="V222" s="133"/>
      <c r="AF222" s="133"/>
      <c r="AP222" s="133"/>
      <c r="AZ222" s="133"/>
      <c r="BJ222" s="133"/>
      <c r="BK222" s="133"/>
      <c r="BT222" s="133"/>
      <c r="CD222" s="133"/>
      <c r="CN222" s="133"/>
      <c r="CX222" s="133"/>
      <c r="DH222" s="133"/>
      <c r="DR222" s="133"/>
      <c r="EB222" s="133"/>
      <c r="EL222" s="133"/>
      <c r="EV222" s="133"/>
      <c r="FF222" s="133"/>
      <c r="FP222" s="133"/>
      <c r="FZ222" s="133"/>
      <c r="GJ222" s="133"/>
      <c r="GT222" s="133"/>
      <c r="HD222" s="133"/>
      <c r="HN222" s="133"/>
      <c r="HX222" s="133"/>
      <c r="IH222" s="133"/>
    </row>
    <row xmlns:x14ac="http://schemas.microsoft.com/office/spreadsheetml/2009/9/ac" r="223" s="3" customFormat="true" x14ac:dyDescent="0.25">
      <c r="A223" s="389"/>
      <c r="B223" s="133"/>
      <c r="L223" s="133"/>
      <c r="V223" s="133"/>
      <c r="AF223" s="133"/>
      <c r="AP223" s="133"/>
      <c r="AZ223" s="133"/>
      <c r="BJ223" s="133"/>
      <c r="BK223" s="133"/>
      <c r="BT223" s="133"/>
      <c r="CD223" s="133"/>
      <c r="CN223" s="133"/>
      <c r="CX223" s="133"/>
      <c r="DH223" s="133"/>
      <c r="DR223" s="133"/>
      <c r="EB223" s="133"/>
      <c r="EL223" s="133"/>
      <c r="EV223" s="133"/>
      <c r="FF223" s="133"/>
      <c r="FP223" s="133"/>
      <c r="FZ223" s="133"/>
      <c r="GJ223" s="133"/>
      <c r="GT223" s="133"/>
      <c r="HD223" s="133"/>
      <c r="HN223" s="133"/>
      <c r="HX223" s="133"/>
      <c r="IH223" s="133"/>
    </row>
    <row xmlns:x14ac="http://schemas.microsoft.com/office/spreadsheetml/2009/9/ac" r="224" s="3" customFormat="true" x14ac:dyDescent="0.25">
      <c r="A224" s="389"/>
      <c r="B224" s="133"/>
      <c r="L224" s="133"/>
      <c r="V224" s="133"/>
      <c r="AF224" s="133"/>
      <c r="AP224" s="133"/>
      <c r="AZ224" s="133"/>
      <c r="BJ224" s="133"/>
      <c r="BK224" s="133"/>
      <c r="BT224" s="133"/>
      <c r="CD224" s="133"/>
      <c r="CN224" s="133"/>
      <c r="CX224" s="133"/>
      <c r="DH224" s="133"/>
      <c r="DR224" s="133"/>
      <c r="EB224" s="133"/>
      <c r="EL224" s="133"/>
      <c r="EV224" s="133"/>
      <c r="FF224" s="133"/>
      <c r="FP224" s="133"/>
      <c r="FZ224" s="133"/>
      <c r="GJ224" s="133"/>
      <c r="GT224" s="133"/>
      <c r="HD224" s="133"/>
      <c r="HN224" s="133"/>
      <c r="HX224" s="133"/>
      <c r="IH224" s="133"/>
    </row>
    <row xmlns:x14ac="http://schemas.microsoft.com/office/spreadsheetml/2009/9/ac" r="225" s="3" customFormat="true" x14ac:dyDescent="0.25">
      <c r="A225" s="389"/>
      <c r="B225" s="133"/>
      <c r="L225" s="133"/>
      <c r="V225" s="133"/>
      <c r="AF225" s="133"/>
      <c r="AP225" s="133"/>
      <c r="AZ225" s="133"/>
      <c r="BJ225" s="133"/>
      <c r="BK225" s="133"/>
      <c r="BT225" s="133"/>
      <c r="CD225" s="133"/>
      <c r="CN225" s="133"/>
      <c r="CX225" s="133"/>
      <c r="DH225" s="133"/>
      <c r="DR225" s="133"/>
      <c r="EB225" s="133"/>
      <c r="EL225" s="133"/>
      <c r="EV225" s="133"/>
      <c r="FF225" s="133"/>
      <c r="FP225" s="133"/>
      <c r="FZ225" s="133"/>
      <c r="GJ225" s="133"/>
      <c r="GT225" s="133"/>
      <c r="HD225" s="133"/>
      <c r="HN225" s="133"/>
      <c r="HX225" s="133"/>
      <c r="IH225" s="133"/>
    </row>
    <row xmlns:x14ac="http://schemas.microsoft.com/office/spreadsheetml/2009/9/ac" r="226" s="3" customFormat="true" x14ac:dyDescent="0.25">
      <c r="A226" s="389"/>
      <c r="B226" s="133"/>
      <c r="L226" s="133"/>
      <c r="V226" s="133"/>
      <c r="AF226" s="133"/>
      <c r="AP226" s="133"/>
      <c r="AZ226" s="133"/>
      <c r="BJ226" s="133"/>
      <c r="BK226" s="133"/>
      <c r="BT226" s="133"/>
      <c r="CD226" s="133"/>
      <c r="CN226" s="133"/>
      <c r="CX226" s="133"/>
      <c r="DH226" s="133"/>
      <c r="DR226" s="133"/>
      <c r="EB226" s="133"/>
      <c r="EL226" s="133"/>
      <c r="EV226" s="133"/>
      <c r="FF226" s="133"/>
      <c r="FP226" s="133"/>
      <c r="FZ226" s="133"/>
      <c r="GJ226" s="133"/>
      <c r="GT226" s="133"/>
      <c r="HD226" s="133"/>
      <c r="HN226" s="133"/>
      <c r="HX226" s="133"/>
      <c r="IH226" s="133"/>
    </row>
    <row xmlns:x14ac="http://schemas.microsoft.com/office/spreadsheetml/2009/9/ac" r="227" s="3" customFormat="true" x14ac:dyDescent="0.25">
      <c r="A227" s="389"/>
      <c r="B227" s="133"/>
      <c r="L227" s="133"/>
      <c r="V227" s="133"/>
      <c r="AF227" s="133"/>
      <c r="AP227" s="133"/>
      <c r="AZ227" s="133"/>
      <c r="BJ227" s="133"/>
      <c r="BK227" s="133"/>
      <c r="BT227" s="133"/>
      <c r="CD227" s="133"/>
      <c r="CN227" s="133"/>
      <c r="CX227" s="133"/>
      <c r="DH227" s="133"/>
      <c r="DR227" s="133"/>
      <c r="EB227" s="133"/>
      <c r="EL227" s="133"/>
      <c r="EV227" s="133"/>
      <c r="FF227" s="133"/>
      <c r="FP227" s="133"/>
      <c r="FZ227" s="133"/>
      <c r="GJ227" s="133"/>
      <c r="GT227" s="133"/>
      <c r="HD227" s="133"/>
      <c r="HN227" s="133"/>
      <c r="HX227" s="133"/>
      <c r="IH227" s="133"/>
    </row>
    <row xmlns:x14ac="http://schemas.microsoft.com/office/spreadsheetml/2009/9/ac" r="228" s="3" customFormat="true" x14ac:dyDescent="0.25">
      <c r="A228" s="389"/>
      <c r="B228" s="133"/>
      <c r="L228" s="133"/>
      <c r="V228" s="133"/>
      <c r="AF228" s="133"/>
      <c r="AP228" s="133"/>
      <c r="AZ228" s="133"/>
      <c r="BJ228" s="133"/>
      <c r="BK228" s="133"/>
      <c r="BT228" s="133"/>
      <c r="CD228" s="133"/>
      <c r="CN228" s="133"/>
      <c r="CX228" s="133"/>
      <c r="DH228" s="133"/>
      <c r="DR228" s="133"/>
      <c r="EB228" s="133"/>
      <c r="EL228" s="133"/>
      <c r="EV228" s="133"/>
      <c r="FF228" s="133"/>
      <c r="FP228" s="133"/>
      <c r="FZ228" s="133"/>
      <c r="GJ228" s="133"/>
      <c r="GT228" s="133"/>
      <c r="HD228" s="133"/>
      <c r="HN228" s="133"/>
      <c r="HX228" s="133"/>
      <c r="IH228" s="133"/>
    </row>
    <row xmlns:x14ac="http://schemas.microsoft.com/office/spreadsheetml/2009/9/ac" r="229" s="3" customFormat="true" x14ac:dyDescent="0.25">
      <c r="A229" s="389"/>
      <c r="B229" s="133"/>
      <c r="L229" s="133"/>
      <c r="V229" s="133"/>
      <c r="AF229" s="133"/>
      <c r="AP229" s="133"/>
      <c r="AZ229" s="133"/>
      <c r="BJ229" s="133"/>
      <c r="BK229" s="133"/>
      <c r="BT229" s="133"/>
      <c r="CD229" s="133"/>
      <c r="CN229" s="133"/>
      <c r="CX229" s="133"/>
      <c r="DH229" s="133"/>
      <c r="DR229" s="133"/>
      <c r="EB229" s="133"/>
      <c r="EL229" s="133"/>
      <c r="EV229" s="133"/>
      <c r="FF229" s="133"/>
      <c r="FP229" s="133"/>
      <c r="FZ229" s="133"/>
      <c r="GJ229" s="133"/>
      <c r="GT229" s="133"/>
      <c r="HD229" s="133"/>
      <c r="HN229" s="133"/>
      <c r="HX229" s="133"/>
      <c r="IH229" s="133"/>
    </row>
    <row xmlns:x14ac="http://schemas.microsoft.com/office/spreadsheetml/2009/9/ac" r="230" s="3" customFormat="true" x14ac:dyDescent="0.25">
      <c r="A230" s="389"/>
      <c r="B230" s="133"/>
      <c r="L230" s="133"/>
      <c r="V230" s="133"/>
      <c r="AF230" s="133"/>
      <c r="AP230" s="133"/>
      <c r="AZ230" s="133"/>
      <c r="BJ230" s="133"/>
      <c r="BK230" s="133"/>
      <c r="BT230" s="133"/>
      <c r="CD230" s="133"/>
      <c r="CN230" s="133"/>
      <c r="CX230" s="133"/>
      <c r="DH230" s="133"/>
      <c r="DR230" s="133"/>
      <c r="EB230" s="133"/>
      <c r="EL230" s="133"/>
      <c r="EV230" s="133"/>
      <c r="FF230" s="133"/>
      <c r="FP230" s="133"/>
      <c r="FZ230" s="133"/>
      <c r="GJ230" s="133"/>
      <c r="GT230" s="133"/>
      <c r="HD230" s="133"/>
      <c r="HN230" s="133"/>
      <c r="HX230" s="133"/>
      <c r="IH230" s="133"/>
    </row>
    <row xmlns:x14ac="http://schemas.microsoft.com/office/spreadsheetml/2009/9/ac" r="231" s="3" customFormat="true" x14ac:dyDescent="0.25">
      <c r="A231" s="389"/>
      <c r="B231" s="133"/>
      <c r="L231" s="133"/>
      <c r="V231" s="133"/>
      <c r="AF231" s="133"/>
      <c r="AP231" s="133"/>
      <c r="AZ231" s="133"/>
      <c r="BJ231" s="133"/>
      <c r="BK231" s="133"/>
      <c r="BT231" s="133"/>
      <c r="CD231" s="133"/>
      <c r="CN231" s="133"/>
      <c r="CX231" s="133"/>
      <c r="DH231" s="133"/>
      <c r="DR231" s="133"/>
      <c r="EB231" s="133"/>
      <c r="EL231" s="133"/>
      <c r="EV231" s="133"/>
      <c r="FF231" s="133"/>
      <c r="FP231" s="133"/>
      <c r="FZ231" s="133"/>
      <c r="GJ231" s="133"/>
      <c r="GT231" s="133"/>
      <c r="HD231" s="133"/>
      <c r="HN231" s="133"/>
      <c r="HX231" s="133"/>
      <c r="IH231" s="133"/>
    </row>
    <row xmlns:x14ac="http://schemas.microsoft.com/office/spreadsheetml/2009/9/ac" r="232" s="3" customFormat="true" x14ac:dyDescent="0.25">
      <c r="A232" s="389"/>
      <c r="B232" s="133"/>
      <c r="L232" s="133"/>
      <c r="V232" s="133"/>
      <c r="AF232" s="133"/>
      <c r="AP232" s="133"/>
      <c r="AZ232" s="133"/>
      <c r="BJ232" s="133"/>
      <c r="BK232" s="133"/>
      <c r="BT232" s="133"/>
      <c r="CD232" s="133"/>
      <c r="CN232" s="133"/>
      <c r="CX232" s="133"/>
      <c r="DH232" s="133"/>
      <c r="DR232" s="133"/>
      <c r="EB232" s="133"/>
      <c r="EL232" s="133"/>
      <c r="EV232" s="133"/>
      <c r="FF232" s="133"/>
      <c r="FP232" s="133"/>
      <c r="FZ232" s="133"/>
      <c r="GJ232" s="133"/>
      <c r="GT232" s="133"/>
      <c r="HD232" s="133"/>
      <c r="HN232" s="133"/>
      <c r="HX232" s="133"/>
      <c r="IH232" s="133"/>
    </row>
    <row xmlns:x14ac="http://schemas.microsoft.com/office/spreadsheetml/2009/9/ac" r="233" s="3" customFormat="true" x14ac:dyDescent="0.25">
      <c r="A233" s="389"/>
      <c r="B233" s="133"/>
      <c r="L233" s="133"/>
      <c r="V233" s="133"/>
      <c r="AF233" s="133"/>
      <c r="AP233" s="133"/>
      <c r="AZ233" s="133"/>
      <c r="BJ233" s="133"/>
      <c r="BK233" s="133"/>
      <c r="BT233" s="133"/>
      <c r="CD233" s="133"/>
      <c r="CN233" s="133"/>
      <c r="CX233" s="133"/>
      <c r="DH233" s="133"/>
      <c r="DR233" s="133"/>
      <c r="EB233" s="133"/>
      <c r="EL233" s="133"/>
      <c r="EV233" s="133"/>
      <c r="FF233" s="133"/>
      <c r="FP233" s="133"/>
      <c r="FZ233" s="133"/>
      <c r="GJ233" s="133"/>
      <c r="GT233" s="133"/>
      <c r="HD233" s="133"/>
      <c r="HN233" s="133"/>
      <c r="HX233" s="133"/>
      <c r="IH233" s="133"/>
    </row>
    <row xmlns:x14ac="http://schemas.microsoft.com/office/spreadsheetml/2009/9/ac" r="234" s="3" customFormat="true" x14ac:dyDescent="0.25">
      <c r="A234" s="389"/>
      <c r="B234" s="133"/>
      <c r="L234" s="133"/>
      <c r="V234" s="133"/>
      <c r="AF234" s="133"/>
      <c r="AP234" s="133"/>
      <c r="AZ234" s="133"/>
      <c r="BJ234" s="133"/>
      <c r="BK234" s="133"/>
      <c r="BT234" s="133"/>
      <c r="CD234" s="133"/>
      <c r="CN234" s="133"/>
      <c r="CX234" s="133"/>
      <c r="DH234" s="133"/>
      <c r="DR234" s="133"/>
      <c r="EB234" s="133"/>
      <c r="EL234" s="133"/>
      <c r="EV234" s="133"/>
      <c r="FF234" s="133"/>
      <c r="FP234" s="133"/>
      <c r="FZ234" s="133"/>
      <c r="GJ234" s="133"/>
      <c r="GT234" s="133"/>
      <c r="HD234" s="133"/>
      <c r="HN234" s="133"/>
      <c r="HX234" s="133"/>
      <c r="IH234" s="133"/>
    </row>
    <row xmlns:x14ac="http://schemas.microsoft.com/office/spreadsheetml/2009/9/ac" r="235" s="3" customFormat="true" x14ac:dyDescent="0.25">
      <c r="A235" s="389"/>
      <c r="B235" s="133"/>
      <c r="L235" s="133"/>
      <c r="V235" s="133"/>
      <c r="AF235" s="133"/>
      <c r="AP235" s="133"/>
      <c r="AZ235" s="133"/>
      <c r="BJ235" s="133"/>
      <c r="BK235" s="133"/>
      <c r="BT235" s="133"/>
      <c r="CD235" s="133"/>
      <c r="CN235" s="133"/>
      <c r="CX235" s="133"/>
      <c r="DH235" s="133"/>
      <c r="DR235" s="133"/>
      <c r="EB235" s="133"/>
      <c r="EL235" s="133"/>
      <c r="EV235" s="133"/>
      <c r="FF235" s="133"/>
      <c r="FP235" s="133"/>
      <c r="FZ235" s="133"/>
      <c r="GJ235" s="133"/>
      <c r="GT235" s="133"/>
      <c r="HD235" s="133"/>
      <c r="HN235" s="133"/>
      <c r="HX235" s="133"/>
      <c r="IH235" s="133"/>
    </row>
    <row xmlns:x14ac="http://schemas.microsoft.com/office/spreadsheetml/2009/9/ac" r="236" s="3" customFormat="true" x14ac:dyDescent="0.25">
      <c r="A236" s="389"/>
      <c r="B236" s="133"/>
      <c r="L236" s="133"/>
      <c r="V236" s="133"/>
      <c r="AF236" s="133"/>
      <c r="AP236" s="133"/>
      <c r="AZ236" s="133"/>
      <c r="BJ236" s="133"/>
      <c r="BK236" s="133"/>
      <c r="BT236" s="133"/>
      <c r="CD236" s="133"/>
      <c r="CN236" s="133"/>
      <c r="CX236" s="133"/>
      <c r="DH236" s="133"/>
      <c r="DR236" s="133"/>
      <c r="EB236" s="133"/>
      <c r="EL236" s="133"/>
      <c r="EV236" s="133"/>
      <c r="FF236" s="133"/>
      <c r="FP236" s="133"/>
      <c r="FZ236" s="133"/>
      <c r="GJ236" s="133"/>
      <c r="GT236" s="133"/>
      <c r="HD236" s="133"/>
      <c r="HN236" s="133"/>
      <c r="HX236" s="133"/>
      <c r="IH236" s="133"/>
    </row>
    <row xmlns:x14ac="http://schemas.microsoft.com/office/spreadsheetml/2009/9/ac" r="237" s="3" customFormat="true" x14ac:dyDescent="0.25">
      <c r="A237" s="389"/>
      <c r="B237" s="133"/>
      <c r="L237" s="133"/>
      <c r="V237" s="133"/>
      <c r="AF237" s="133"/>
      <c r="AP237" s="133"/>
      <c r="AZ237" s="133"/>
      <c r="BJ237" s="133"/>
      <c r="BK237" s="133"/>
      <c r="BT237" s="133"/>
      <c r="CD237" s="133"/>
      <c r="CN237" s="133"/>
      <c r="CX237" s="133"/>
      <c r="DH237" s="133"/>
      <c r="DR237" s="133"/>
      <c r="EB237" s="133"/>
      <c r="EL237" s="133"/>
      <c r="EV237" s="133"/>
      <c r="FF237" s="133"/>
      <c r="FP237" s="133"/>
      <c r="FZ237" s="133"/>
      <c r="GJ237" s="133"/>
      <c r="GT237" s="133"/>
      <c r="HD237" s="133"/>
      <c r="HN237" s="133"/>
      <c r="HX237" s="133"/>
      <c r="IH237" s="133"/>
    </row>
    <row xmlns:x14ac="http://schemas.microsoft.com/office/spreadsheetml/2009/9/ac" r="238" s="3" customFormat="true" x14ac:dyDescent="0.25">
      <c r="A238" s="389"/>
      <c r="B238" s="133"/>
      <c r="L238" s="133"/>
      <c r="V238" s="133"/>
      <c r="AF238" s="133"/>
      <c r="AP238" s="133"/>
      <c r="AZ238" s="133"/>
      <c r="BJ238" s="133"/>
      <c r="BK238" s="133"/>
      <c r="BT238" s="133"/>
      <c r="CD238" s="133"/>
      <c r="CN238" s="133"/>
      <c r="CX238" s="133"/>
      <c r="DH238" s="133"/>
      <c r="DR238" s="133"/>
      <c r="EB238" s="133"/>
      <c r="EL238" s="133"/>
      <c r="EV238" s="133"/>
      <c r="FF238" s="133"/>
      <c r="FP238" s="133"/>
      <c r="FZ238" s="133"/>
      <c r="GJ238" s="133"/>
      <c r="GT238" s="133"/>
      <c r="HD238" s="133"/>
      <c r="HN238" s="133"/>
      <c r="HX238" s="133"/>
      <c r="IH238" s="133"/>
    </row>
    <row xmlns:x14ac="http://schemas.microsoft.com/office/spreadsheetml/2009/9/ac" r="239" s="3" customFormat="true" x14ac:dyDescent="0.25">
      <c r="A239" s="389"/>
      <c r="B239" s="133"/>
      <c r="L239" s="133"/>
      <c r="V239" s="133"/>
      <c r="AF239" s="133"/>
      <c r="AP239" s="133"/>
      <c r="AZ239" s="133"/>
      <c r="BJ239" s="133"/>
      <c r="BK239" s="133"/>
      <c r="BT239" s="133"/>
      <c r="CD239" s="133"/>
      <c r="CN239" s="133"/>
      <c r="CX239" s="133"/>
      <c r="DH239" s="133"/>
      <c r="DR239" s="133"/>
      <c r="EB239" s="133"/>
      <c r="EL239" s="133"/>
      <c r="EV239" s="133"/>
      <c r="FF239" s="133"/>
      <c r="FP239" s="133"/>
      <c r="FZ239" s="133"/>
      <c r="GJ239" s="133"/>
      <c r="GT239" s="133"/>
      <c r="HD239" s="133"/>
      <c r="HN239" s="133"/>
      <c r="HX239" s="133"/>
      <c r="IH239" s="133"/>
    </row>
    <row xmlns:x14ac="http://schemas.microsoft.com/office/spreadsheetml/2009/9/ac" r="240" s="3" customFormat="true" x14ac:dyDescent="0.25">
      <c r="A240" s="389"/>
      <c r="B240" s="133"/>
      <c r="L240" s="133"/>
      <c r="V240" s="133"/>
      <c r="AF240" s="133"/>
      <c r="AP240" s="133"/>
      <c r="AZ240" s="133"/>
      <c r="BJ240" s="133"/>
      <c r="BK240" s="133"/>
      <c r="BT240" s="133"/>
      <c r="CD240" s="133"/>
      <c r="CN240" s="133"/>
      <c r="CX240" s="133"/>
      <c r="DH240" s="133"/>
      <c r="DR240" s="133"/>
      <c r="EB240" s="133"/>
      <c r="EL240" s="133"/>
      <c r="EV240" s="133"/>
      <c r="FF240" s="133"/>
      <c r="FP240" s="133"/>
      <c r="FZ240" s="133"/>
      <c r="GJ240" s="133"/>
      <c r="GT240" s="133"/>
      <c r="HD240" s="133"/>
      <c r="HN240" s="133"/>
      <c r="HX240" s="133"/>
      <c r="IH240" s="133"/>
    </row>
    <row xmlns:x14ac="http://schemas.microsoft.com/office/spreadsheetml/2009/9/ac" r="241" s="3" customFormat="true" x14ac:dyDescent="0.25">
      <c r="A241" s="389"/>
      <c r="B241" s="133"/>
      <c r="L241" s="133"/>
      <c r="V241" s="133"/>
      <c r="AF241" s="133"/>
      <c r="AP241" s="133"/>
      <c r="AZ241" s="133"/>
      <c r="BJ241" s="133"/>
      <c r="BK241" s="133"/>
      <c r="BT241" s="133"/>
      <c r="CD241" s="133"/>
      <c r="CN241" s="133"/>
      <c r="CX241" s="133"/>
      <c r="DH241" s="133"/>
      <c r="DR241" s="133"/>
      <c r="EB241" s="133"/>
      <c r="EL241" s="133"/>
      <c r="EV241" s="133"/>
      <c r="FF241" s="133"/>
      <c r="FP241" s="133"/>
      <c r="FZ241" s="133"/>
      <c r="GJ241" s="133"/>
      <c r="GT241" s="133"/>
      <c r="HD241" s="133"/>
      <c r="HN241" s="133"/>
      <c r="HX241" s="133"/>
      <c r="IH241" s="133"/>
    </row>
    <row xmlns:x14ac="http://schemas.microsoft.com/office/spreadsheetml/2009/9/ac" r="242" s="3" customFormat="true" x14ac:dyDescent="0.25">
      <c r="A242" s="389"/>
      <c r="B242" s="133"/>
      <c r="L242" s="133"/>
      <c r="V242" s="133"/>
      <c r="AF242" s="133"/>
      <c r="AP242" s="133"/>
      <c r="AZ242" s="133"/>
      <c r="BJ242" s="133"/>
      <c r="BK242" s="133"/>
      <c r="BT242" s="133"/>
      <c r="CD242" s="133"/>
      <c r="CN242" s="133"/>
      <c r="CX242" s="133"/>
      <c r="DH242" s="133"/>
      <c r="DR242" s="133"/>
      <c r="EB242" s="133"/>
      <c r="EL242" s="133"/>
      <c r="EV242" s="133"/>
      <c r="FF242" s="133"/>
      <c r="FP242" s="133"/>
      <c r="FZ242" s="133"/>
      <c r="GJ242" s="133"/>
      <c r="GT242" s="133"/>
      <c r="HD242" s="133"/>
      <c r="HN242" s="133"/>
      <c r="HX242" s="133"/>
      <c r="IH242" s="133"/>
    </row>
    <row xmlns:x14ac="http://schemas.microsoft.com/office/spreadsheetml/2009/9/ac" r="243" s="3" customFormat="true" x14ac:dyDescent="0.25">
      <c r="A243" s="389"/>
      <c r="B243" s="133"/>
      <c r="L243" s="133"/>
      <c r="V243" s="133"/>
      <c r="AF243" s="133"/>
      <c r="AP243" s="133"/>
      <c r="AZ243" s="133"/>
      <c r="BJ243" s="133"/>
      <c r="BK243" s="133"/>
      <c r="BT243" s="133"/>
      <c r="CD243" s="133"/>
      <c r="CN243" s="133"/>
      <c r="CX243" s="133"/>
      <c r="DH243" s="133"/>
      <c r="DR243" s="133"/>
      <c r="EB243" s="133"/>
      <c r="EL243" s="133"/>
      <c r="EV243" s="133"/>
      <c r="FF243" s="133"/>
      <c r="FP243" s="133"/>
      <c r="FZ243" s="133"/>
      <c r="GJ243" s="133"/>
      <c r="GT243" s="133"/>
      <c r="HD243" s="133"/>
      <c r="HN243" s="133"/>
      <c r="HX243" s="133"/>
      <c r="IH243" s="133"/>
    </row>
    <row xmlns:x14ac="http://schemas.microsoft.com/office/spreadsheetml/2009/9/ac" r="244" s="3" customFormat="true" x14ac:dyDescent="0.25">
      <c r="A244" s="389"/>
      <c r="B244" s="133"/>
      <c r="L244" s="133"/>
      <c r="V244" s="133"/>
      <c r="AF244" s="133"/>
      <c r="AP244" s="133"/>
      <c r="AZ244" s="133"/>
      <c r="BJ244" s="133"/>
      <c r="BK244" s="133"/>
      <c r="BT244" s="133"/>
      <c r="CD244" s="133"/>
      <c r="CN244" s="133"/>
      <c r="CX244" s="133"/>
      <c r="DH244" s="133"/>
      <c r="DR244" s="133"/>
      <c r="EB244" s="133"/>
      <c r="EL244" s="133"/>
      <c r="EV244" s="133"/>
      <c r="FF244" s="133"/>
      <c r="FP244" s="133"/>
      <c r="FZ244" s="133"/>
      <c r="GJ244" s="133"/>
      <c r="GT244" s="133"/>
      <c r="HD244" s="133"/>
      <c r="HN244" s="133"/>
      <c r="HX244" s="133"/>
      <c r="IH244" s="133"/>
    </row>
    <row xmlns:x14ac="http://schemas.microsoft.com/office/spreadsheetml/2009/9/ac" r="245" s="3" customFormat="true" x14ac:dyDescent="0.25">
      <c r="A245" s="389"/>
      <c r="B245" s="133"/>
      <c r="L245" s="133"/>
      <c r="V245" s="133"/>
      <c r="AF245" s="133"/>
      <c r="AP245" s="133"/>
      <c r="AZ245" s="133"/>
      <c r="BJ245" s="133"/>
      <c r="BK245" s="133"/>
      <c r="BT245" s="133"/>
      <c r="CD245" s="133"/>
      <c r="CN245" s="133"/>
      <c r="CX245" s="133"/>
      <c r="DH245" s="133"/>
      <c r="DR245" s="133"/>
      <c r="EB245" s="133"/>
      <c r="EL245" s="133"/>
      <c r="EV245" s="133"/>
      <c r="FF245" s="133"/>
      <c r="FP245" s="133"/>
      <c r="FZ245" s="133"/>
      <c r="GJ245" s="133"/>
      <c r="GT245" s="133"/>
      <c r="HD245" s="133"/>
      <c r="HN245" s="133"/>
      <c r="HX245" s="133"/>
      <c r="IH245" s="133"/>
    </row>
    <row xmlns:x14ac="http://schemas.microsoft.com/office/spreadsheetml/2009/9/ac" r="246" s="3" customFormat="true" x14ac:dyDescent="0.25">
      <c r="A246" s="389"/>
      <c r="B246" s="133"/>
      <c r="L246" s="133"/>
      <c r="V246" s="133"/>
      <c r="AF246" s="133"/>
      <c r="AP246" s="133"/>
      <c r="AZ246" s="133"/>
      <c r="BJ246" s="133"/>
      <c r="BK246" s="133"/>
      <c r="BT246" s="133"/>
      <c r="CD246" s="133"/>
      <c r="CN246" s="133"/>
      <c r="CX246" s="133"/>
      <c r="DH246" s="133"/>
      <c r="DR246" s="133"/>
      <c r="EB246" s="133"/>
      <c r="EL246" s="133"/>
      <c r="EV246" s="133"/>
      <c r="FF246" s="133"/>
      <c r="FP246" s="133"/>
      <c r="FZ246" s="133"/>
      <c r="GJ246" s="133"/>
      <c r="GT246" s="133"/>
      <c r="HD246" s="133"/>
      <c r="HN246" s="133"/>
      <c r="HX246" s="133"/>
      <c r="IH246" s="133"/>
    </row>
    <row xmlns:x14ac="http://schemas.microsoft.com/office/spreadsheetml/2009/9/ac" r="247" s="3" customFormat="true" x14ac:dyDescent="0.25">
      <c r="A247" s="389"/>
      <c r="B247" s="133"/>
      <c r="L247" s="133"/>
      <c r="V247" s="133"/>
      <c r="AF247" s="133"/>
      <c r="AP247" s="133"/>
      <c r="AZ247" s="133"/>
      <c r="BJ247" s="133"/>
      <c r="BK247" s="133"/>
      <c r="BT247" s="133"/>
      <c r="CD247" s="133"/>
      <c r="CN247" s="133"/>
      <c r="CX247" s="133"/>
      <c r="DH247" s="133"/>
      <c r="DR247" s="133"/>
      <c r="EB247" s="133"/>
      <c r="EL247" s="133"/>
      <c r="EV247" s="133"/>
      <c r="FF247" s="133"/>
      <c r="FP247" s="133"/>
      <c r="FZ247" s="133"/>
      <c r="GJ247" s="133"/>
      <c r="GT247" s="133"/>
      <c r="HD247" s="133"/>
      <c r="HN247" s="133"/>
      <c r="HX247" s="133"/>
      <c r="IH247" s="133"/>
    </row>
    <row xmlns:x14ac="http://schemas.microsoft.com/office/spreadsheetml/2009/9/ac" r="248" s="3" customFormat="true" x14ac:dyDescent="0.25">
      <c r="A248" s="389"/>
      <c r="B248" s="133"/>
      <c r="L248" s="133"/>
      <c r="V248" s="133"/>
      <c r="AF248" s="133"/>
      <c r="AP248" s="133"/>
      <c r="AZ248" s="133"/>
      <c r="BJ248" s="133"/>
      <c r="BK248" s="133"/>
      <c r="BT248" s="133"/>
      <c r="CD248" s="133"/>
      <c r="CN248" s="133"/>
      <c r="CX248" s="133"/>
      <c r="DH248" s="133"/>
      <c r="DR248" s="133"/>
      <c r="EB248" s="133"/>
      <c r="EL248" s="133"/>
      <c r="EV248" s="133"/>
      <c r="FF248" s="133"/>
      <c r="FP248" s="133"/>
      <c r="FZ248" s="133"/>
      <c r="GJ248" s="133"/>
      <c r="GT248" s="133"/>
      <c r="HD248" s="133"/>
      <c r="HN248" s="133"/>
      <c r="HX248" s="133"/>
      <c r="IH248" s="133"/>
    </row>
    <row xmlns:x14ac="http://schemas.microsoft.com/office/spreadsheetml/2009/9/ac" r="249" s="3" customFormat="true" x14ac:dyDescent="0.25">
      <c r="A249" s="389"/>
      <c r="B249" s="133"/>
      <c r="L249" s="133"/>
      <c r="V249" s="133"/>
      <c r="AF249" s="133"/>
      <c r="AP249" s="133"/>
      <c r="AZ249" s="133"/>
      <c r="BJ249" s="133"/>
      <c r="BK249" s="133"/>
      <c r="BT249" s="133"/>
      <c r="CD249" s="133"/>
      <c r="CN249" s="133"/>
      <c r="CX249" s="133"/>
      <c r="DH249" s="133"/>
      <c r="DR249" s="133"/>
      <c r="EB249" s="133"/>
      <c r="EL249" s="133"/>
      <c r="EV249" s="133"/>
      <c r="FF249" s="133"/>
      <c r="FP249" s="133"/>
      <c r="FZ249" s="133"/>
      <c r="GJ249" s="133"/>
      <c r="GT249" s="133"/>
      <c r="HD249" s="133"/>
      <c r="HN249" s="133"/>
      <c r="HX249" s="133"/>
      <c r="IH249" s="133"/>
    </row>
    <row xmlns:x14ac="http://schemas.microsoft.com/office/spreadsheetml/2009/9/ac" r="250" s="3" customFormat="true" x14ac:dyDescent="0.25">
      <c r="A250" s="389"/>
      <c r="B250" s="133"/>
      <c r="L250" s="133"/>
      <c r="V250" s="133"/>
      <c r="AF250" s="133"/>
      <c r="AP250" s="133"/>
      <c r="AZ250" s="133"/>
      <c r="BJ250" s="133"/>
      <c r="BK250" s="133"/>
      <c r="BT250" s="133"/>
      <c r="CD250" s="133"/>
      <c r="CN250" s="133"/>
      <c r="CX250" s="133"/>
      <c r="DH250" s="133"/>
      <c r="DR250" s="133"/>
      <c r="EB250" s="133"/>
      <c r="EL250" s="133"/>
      <c r="EV250" s="133"/>
      <c r="FF250" s="133"/>
      <c r="FP250" s="133"/>
      <c r="FZ250" s="133"/>
      <c r="GJ250" s="133"/>
      <c r="GT250" s="133"/>
      <c r="HD250" s="133"/>
      <c r="HN250" s="133"/>
      <c r="HX250" s="133"/>
      <c r="IH250" s="133"/>
    </row>
    <row xmlns:x14ac="http://schemas.microsoft.com/office/spreadsheetml/2009/9/ac" r="251" s="3" customFormat="true" x14ac:dyDescent="0.25">
      <c r="A251" s="389"/>
      <c r="B251" s="133"/>
      <c r="L251" s="133"/>
      <c r="V251" s="133"/>
      <c r="AF251" s="133"/>
      <c r="AP251" s="133"/>
      <c r="AZ251" s="133"/>
      <c r="BJ251" s="133"/>
      <c r="BK251" s="133"/>
      <c r="BT251" s="133"/>
      <c r="CD251" s="133"/>
      <c r="CN251" s="133"/>
      <c r="CX251" s="133"/>
      <c r="DH251" s="133"/>
      <c r="DR251" s="133"/>
      <c r="EB251" s="133"/>
      <c r="EL251" s="133"/>
      <c r="EV251" s="133"/>
      <c r="FF251" s="133"/>
      <c r="FP251" s="133"/>
      <c r="FZ251" s="133"/>
      <c r="GJ251" s="133"/>
      <c r="GT251" s="133"/>
      <c r="HD251" s="133"/>
      <c r="HN251" s="133"/>
      <c r="HX251" s="133"/>
      <c r="IH251" s="133"/>
    </row>
    <row xmlns:x14ac="http://schemas.microsoft.com/office/spreadsheetml/2009/9/ac" r="252" s="3" customFormat="true" x14ac:dyDescent="0.25">
      <c r="A252" s="389"/>
      <c r="B252" s="133"/>
      <c r="L252" s="133"/>
      <c r="V252" s="133"/>
      <c r="AF252" s="133"/>
      <c r="AP252" s="133"/>
      <c r="AZ252" s="133"/>
      <c r="BJ252" s="133"/>
      <c r="BK252" s="133"/>
      <c r="BT252" s="133"/>
      <c r="CD252" s="133"/>
      <c r="CN252" s="133"/>
      <c r="CX252" s="133"/>
      <c r="DH252" s="133"/>
      <c r="DR252" s="133"/>
      <c r="EB252" s="133"/>
      <c r="EL252" s="133"/>
      <c r="EV252" s="133"/>
      <c r="FF252" s="133"/>
      <c r="FP252" s="133"/>
      <c r="FZ252" s="133"/>
      <c r="GJ252" s="133"/>
      <c r="GT252" s="133"/>
      <c r="HD252" s="133"/>
      <c r="HN252" s="133"/>
      <c r="HX252" s="133"/>
      <c r="IH252" s="133"/>
    </row>
    <row xmlns:x14ac="http://schemas.microsoft.com/office/spreadsheetml/2009/9/ac" r="253" s="3" customFormat="true" x14ac:dyDescent="0.25">
      <c r="A253" s="389"/>
      <c r="B253" s="133"/>
      <c r="L253" s="133"/>
      <c r="V253" s="133"/>
      <c r="AF253" s="133"/>
      <c r="AP253" s="133"/>
      <c r="AZ253" s="133"/>
      <c r="BJ253" s="133"/>
      <c r="BK253" s="133"/>
      <c r="BT253" s="133"/>
      <c r="CD253" s="133"/>
      <c r="CN253" s="133"/>
      <c r="CX253" s="133"/>
      <c r="DH253" s="133"/>
      <c r="DR253" s="133"/>
      <c r="EB253" s="133"/>
      <c r="EL253" s="133"/>
      <c r="EV253" s="133"/>
      <c r="FF253" s="133"/>
      <c r="FP253" s="133"/>
      <c r="FZ253" s="133"/>
      <c r="GJ253" s="133"/>
      <c r="GT253" s="133"/>
      <c r="HD253" s="133"/>
      <c r="HN253" s="133"/>
      <c r="HX253" s="133"/>
      <c r="IH253" s="133"/>
    </row>
    <row xmlns:x14ac="http://schemas.microsoft.com/office/spreadsheetml/2009/9/ac" r="254" s="3" customFormat="true" x14ac:dyDescent="0.25">
      <c r="A254" s="389"/>
      <c r="B254" s="133"/>
      <c r="L254" s="133"/>
      <c r="V254" s="133"/>
      <c r="AF254" s="133"/>
      <c r="AP254" s="133"/>
      <c r="AZ254" s="133"/>
      <c r="BJ254" s="133"/>
      <c r="BK254" s="133"/>
      <c r="BT254" s="133"/>
      <c r="CD254" s="133"/>
      <c r="CN254" s="133"/>
      <c r="CX254" s="133"/>
      <c r="DH254" s="133"/>
      <c r="DR254" s="133"/>
      <c r="EB254" s="133"/>
      <c r="EL254" s="133"/>
      <c r="EV254" s="133"/>
      <c r="FF254" s="133"/>
      <c r="FP254" s="133"/>
      <c r="FZ254" s="133"/>
      <c r="GJ254" s="133"/>
      <c r="GT254" s="133"/>
      <c r="HD254" s="133"/>
      <c r="HN254" s="133"/>
      <c r="HX254" s="133"/>
      <c r="IH254" s="133"/>
    </row>
    <row xmlns:x14ac="http://schemas.microsoft.com/office/spreadsheetml/2009/9/ac" r="255" s="3" customFormat="true" x14ac:dyDescent="0.25">
      <c r="A255" s="389"/>
      <c r="B255" s="133"/>
      <c r="L255" s="133"/>
      <c r="V255" s="133"/>
      <c r="AF255" s="133"/>
      <c r="AP255" s="133"/>
      <c r="AZ255" s="133"/>
      <c r="BJ255" s="133"/>
      <c r="BK255" s="133"/>
      <c r="BT255" s="133"/>
      <c r="CD255" s="133"/>
      <c r="CN255" s="133"/>
      <c r="CX255" s="133"/>
      <c r="DH255" s="133"/>
      <c r="DR255" s="133"/>
      <c r="EB255" s="133"/>
      <c r="EL255" s="133"/>
      <c r="EV255" s="133"/>
      <c r="FF255" s="133"/>
      <c r="FP255" s="133"/>
      <c r="FZ255" s="133"/>
      <c r="GJ255" s="133"/>
      <c r="GT255" s="133"/>
      <c r="HD255" s="133"/>
      <c r="HN255" s="133"/>
      <c r="HX255" s="133"/>
      <c r="IH255" s="133"/>
    </row>
    <row xmlns:x14ac="http://schemas.microsoft.com/office/spreadsheetml/2009/9/ac" r="256" s="3" customFormat="true" x14ac:dyDescent="0.25">
      <c r="A256" s="389"/>
      <c r="B256" s="133"/>
      <c r="L256" s="133"/>
      <c r="V256" s="133"/>
      <c r="AF256" s="133"/>
      <c r="AP256" s="133"/>
      <c r="AZ256" s="133"/>
      <c r="BJ256" s="133"/>
      <c r="BK256" s="133"/>
      <c r="BT256" s="133"/>
      <c r="CD256" s="133"/>
      <c r="CN256" s="133"/>
      <c r="CX256" s="133"/>
      <c r="DH256" s="133"/>
      <c r="DR256" s="133"/>
      <c r="EB256" s="133"/>
      <c r="EL256" s="133"/>
      <c r="EV256" s="133"/>
      <c r="FF256" s="133"/>
      <c r="FP256" s="133"/>
      <c r="FZ256" s="133"/>
      <c r="GJ256" s="133"/>
      <c r="GT256" s="133"/>
      <c r="HD256" s="133"/>
      <c r="HN256" s="133"/>
      <c r="HX256" s="133"/>
      <c r="IH256" s="133"/>
    </row>
    <row xmlns:x14ac="http://schemas.microsoft.com/office/spreadsheetml/2009/9/ac" r="257" s="3" customFormat="true" x14ac:dyDescent="0.25">
      <c r="A257" s="389"/>
      <c r="B257" s="133"/>
      <c r="L257" s="133"/>
      <c r="V257" s="133"/>
      <c r="AF257" s="133"/>
      <c r="AP257" s="133"/>
      <c r="AZ257" s="133"/>
      <c r="BJ257" s="133"/>
      <c r="BK257" s="133"/>
      <c r="BT257" s="133"/>
      <c r="CD257" s="133"/>
      <c r="CN257" s="133"/>
      <c r="CX257" s="133"/>
      <c r="DH257" s="133"/>
      <c r="DR257" s="133"/>
      <c r="EB257" s="133"/>
      <c r="EL257" s="133"/>
      <c r="EV257" s="133"/>
      <c r="FF257" s="133"/>
      <c r="FP257" s="133"/>
      <c r="FZ257" s="133"/>
      <c r="GJ257" s="133"/>
      <c r="GT257" s="133"/>
      <c r="HD257" s="133"/>
      <c r="HN257" s="133"/>
      <c r="HX257" s="133"/>
      <c r="IH257" s="133"/>
    </row>
    <row xmlns:x14ac="http://schemas.microsoft.com/office/spreadsheetml/2009/9/ac" r="258" s="3" customFormat="true" x14ac:dyDescent="0.25">
      <c r="A258" s="389"/>
      <c r="B258" s="133"/>
      <c r="L258" s="133"/>
      <c r="V258" s="133"/>
      <c r="AF258" s="133"/>
      <c r="AP258" s="133"/>
      <c r="AZ258" s="133"/>
      <c r="BJ258" s="133"/>
      <c r="BK258" s="133"/>
      <c r="BT258" s="133"/>
      <c r="CD258" s="133"/>
      <c r="CN258" s="133"/>
      <c r="CX258" s="133"/>
      <c r="DH258" s="133"/>
      <c r="DR258" s="133"/>
      <c r="EB258" s="133"/>
      <c r="EL258" s="133"/>
      <c r="EV258" s="133"/>
      <c r="FF258" s="133"/>
      <c r="FP258" s="133"/>
      <c r="FZ258" s="133"/>
      <c r="GJ258" s="133"/>
      <c r="GT258" s="133"/>
      <c r="HD258" s="133"/>
      <c r="HN258" s="133"/>
      <c r="HX258" s="133"/>
      <c r="IH258" s="133"/>
    </row>
    <row xmlns:x14ac="http://schemas.microsoft.com/office/spreadsheetml/2009/9/ac" r="259" s="3" customFormat="true" x14ac:dyDescent="0.25">
      <c r="A259" s="389"/>
      <c r="B259" s="133"/>
      <c r="L259" s="133"/>
      <c r="V259" s="133"/>
      <c r="AF259" s="133"/>
      <c r="AP259" s="133"/>
      <c r="AZ259" s="133"/>
      <c r="BJ259" s="133"/>
      <c r="BK259" s="133"/>
      <c r="BT259" s="133"/>
      <c r="CD259" s="133"/>
      <c r="CN259" s="133"/>
      <c r="CX259" s="133"/>
      <c r="DH259" s="133"/>
      <c r="DR259" s="133"/>
      <c r="EB259" s="133"/>
      <c r="EL259" s="133"/>
      <c r="EV259" s="133"/>
      <c r="FF259" s="133"/>
      <c r="FP259" s="133"/>
      <c r="FZ259" s="133"/>
      <c r="GJ259" s="133"/>
      <c r="GT259" s="133"/>
      <c r="HD259" s="133"/>
      <c r="HN259" s="133"/>
      <c r="HX259" s="133"/>
      <c r="IH259" s="133"/>
    </row>
    <row xmlns:x14ac="http://schemas.microsoft.com/office/spreadsheetml/2009/9/ac" r="260" s="3" customFormat="true" x14ac:dyDescent="0.25">
      <c r="A260" s="389"/>
      <c r="B260" s="133"/>
      <c r="L260" s="133"/>
      <c r="V260" s="133"/>
      <c r="AF260" s="133"/>
      <c r="AP260" s="133"/>
      <c r="AZ260" s="133"/>
      <c r="BJ260" s="133"/>
      <c r="BK260" s="133"/>
      <c r="BT260" s="133"/>
      <c r="CD260" s="133"/>
      <c r="CN260" s="133"/>
      <c r="CX260" s="133"/>
      <c r="DH260" s="133"/>
      <c r="DR260" s="133"/>
      <c r="EB260" s="133"/>
      <c r="EL260" s="133"/>
      <c r="EV260" s="133"/>
      <c r="FF260" s="133"/>
      <c r="FP260" s="133"/>
      <c r="FZ260" s="133"/>
      <c r="GJ260" s="133"/>
      <c r="GT260" s="133"/>
      <c r="HD260" s="133"/>
      <c r="HN260" s="133"/>
      <c r="HX260" s="133"/>
      <c r="IH260" s="133"/>
    </row>
    <row xmlns:x14ac="http://schemas.microsoft.com/office/spreadsheetml/2009/9/ac" r="261" s="3" customFormat="true" x14ac:dyDescent="0.25">
      <c r="A261" s="389"/>
      <c r="B261" s="133"/>
      <c r="L261" s="133"/>
      <c r="V261" s="133"/>
      <c r="AF261" s="133"/>
      <c r="AP261" s="133"/>
      <c r="AZ261" s="133"/>
      <c r="BJ261" s="133"/>
      <c r="BK261" s="133"/>
      <c r="BT261" s="133"/>
      <c r="CD261" s="133"/>
      <c r="CN261" s="133"/>
      <c r="CX261" s="133"/>
      <c r="DH261" s="133"/>
      <c r="DR261" s="133"/>
      <c r="EB261" s="133"/>
      <c r="EL261" s="133"/>
      <c r="EV261" s="133"/>
      <c r="FF261" s="133"/>
      <c r="FP261" s="133"/>
      <c r="FZ261" s="133"/>
      <c r="GJ261" s="133"/>
      <c r="GT261" s="133"/>
      <c r="HD261" s="133"/>
      <c r="HN261" s="133"/>
      <c r="HX261" s="133"/>
      <c r="IH261" s="133"/>
    </row>
    <row xmlns:x14ac="http://schemas.microsoft.com/office/spreadsheetml/2009/9/ac" r="262" s="3" customFormat="true" x14ac:dyDescent="0.25">
      <c r="A262" s="389"/>
      <c r="B262" s="133"/>
      <c r="L262" s="133"/>
      <c r="V262" s="133"/>
      <c r="AF262" s="133"/>
      <c r="AP262" s="133"/>
      <c r="AZ262" s="133"/>
      <c r="BJ262" s="133"/>
      <c r="BK262" s="133"/>
      <c r="BT262" s="133"/>
      <c r="CD262" s="133"/>
      <c r="CN262" s="133"/>
      <c r="CX262" s="133"/>
      <c r="DH262" s="133"/>
      <c r="DR262" s="133"/>
      <c r="EB262" s="133"/>
      <c r="EL262" s="133"/>
      <c r="EV262" s="133"/>
      <c r="FF262" s="133"/>
      <c r="FP262" s="133"/>
      <c r="FZ262" s="133"/>
      <c r="GJ262" s="133"/>
      <c r="GT262" s="133"/>
      <c r="HD262" s="133"/>
      <c r="HN262" s="133"/>
      <c r="HX262" s="133"/>
      <c r="IH262" s="133"/>
    </row>
    <row xmlns:x14ac="http://schemas.microsoft.com/office/spreadsheetml/2009/9/ac" r="263" s="3" customFormat="true" x14ac:dyDescent="0.25">
      <c r="A263" s="389"/>
      <c r="B263" s="133"/>
      <c r="L263" s="133"/>
      <c r="V263" s="133"/>
      <c r="AF263" s="133"/>
      <c r="AP263" s="133"/>
      <c r="AZ263" s="133"/>
      <c r="BJ263" s="133"/>
      <c r="BK263" s="133"/>
      <c r="BT263" s="133"/>
      <c r="CD263" s="133"/>
      <c r="CN263" s="133"/>
      <c r="CX263" s="133"/>
      <c r="DH263" s="133"/>
      <c r="DR263" s="133"/>
      <c r="EB263" s="133"/>
      <c r="EL263" s="133"/>
      <c r="EV263" s="133"/>
      <c r="FF263" s="133"/>
      <c r="FP263" s="133"/>
      <c r="FZ263" s="133"/>
      <c r="GJ263" s="133"/>
      <c r="GT263" s="133"/>
      <c r="HD263" s="133"/>
      <c r="HN263" s="133"/>
      <c r="HX263" s="133"/>
      <c r="IH263" s="133"/>
    </row>
    <row xmlns:x14ac="http://schemas.microsoft.com/office/spreadsheetml/2009/9/ac" r="264" s="3" customFormat="true" x14ac:dyDescent="0.25">
      <c r="A264" s="389"/>
      <c r="B264" s="133"/>
      <c r="L264" s="133"/>
      <c r="V264" s="133"/>
      <c r="AF264" s="133"/>
      <c r="AP264" s="133"/>
      <c r="AZ264" s="133"/>
      <c r="BJ264" s="133"/>
      <c r="BK264" s="133"/>
      <c r="BT264" s="133"/>
      <c r="CD264" s="133"/>
      <c r="CN264" s="133"/>
      <c r="CX264" s="133"/>
      <c r="DH264" s="133"/>
      <c r="DR264" s="133"/>
      <c r="EB264" s="133"/>
      <c r="EL264" s="133"/>
      <c r="EV264" s="133"/>
      <c r="FF264" s="133"/>
      <c r="FP264" s="133"/>
      <c r="FZ264" s="133"/>
      <c r="GJ264" s="133"/>
      <c r="GT264" s="133"/>
      <c r="HD264" s="133"/>
      <c r="HN264" s="133"/>
      <c r="HX264" s="133"/>
      <c r="IH264" s="133"/>
    </row>
    <row xmlns:x14ac="http://schemas.microsoft.com/office/spreadsheetml/2009/9/ac" r="265" s="3" customFormat="true" x14ac:dyDescent="0.25">
      <c r="A265" s="389"/>
      <c r="B265" s="133"/>
      <c r="L265" s="133"/>
      <c r="V265" s="133"/>
      <c r="AF265" s="133"/>
      <c r="AP265" s="133"/>
      <c r="AZ265" s="133"/>
      <c r="BJ265" s="133"/>
      <c r="BK265" s="133"/>
      <c r="BT265" s="133"/>
      <c r="CD265" s="133"/>
      <c r="CN265" s="133"/>
      <c r="CX265" s="133"/>
      <c r="DH265" s="133"/>
      <c r="DR265" s="133"/>
      <c r="EB265" s="133"/>
      <c r="EL265" s="133"/>
      <c r="EV265" s="133"/>
      <c r="FF265" s="133"/>
      <c r="FP265" s="133"/>
      <c r="FZ265" s="133"/>
      <c r="GJ265" s="133"/>
      <c r="GT265" s="133"/>
      <c r="HD265" s="133"/>
      <c r="HN265" s="133"/>
      <c r="HX265" s="133"/>
      <c r="IH265" s="133"/>
    </row>
    <row xmlns:x14ac="http://schemas.microsoft.com/office/spreadsheetml/2009/9/ac" r="266" s="3" customFormat="true" x14ac:dyDescent="0.25">
      <c r="A266" s="389"/>
      <c r="B266" s="133"/>
      <c r="L266" s="133"/>
      <c r="V266" s="133"/>
      <c r="AF266" s="133"/>
      <c r="AP266" s="133"/>
      <c r="AZ266" s="133"/>
      <c r="BJ266" s="133"/>
      <c r="BK266" s="133"/>
      <c r="BT266" s="133"/>
      <c r="CD266" s="133"/>
      <c r="CN266" s="133"/>
      <c r="CX266" s="133"/>
      <c r="DH266" s="133"/>
      <c r="DR266" s="133"/>
      <c r="EB266" s="133"/>
      <c r="EL266" s="133"/>
      <c r="EV266" s="133"/>
      <c r="FF266" s="133"/>
      <c r="FP266" s="133"/>
      <c r="FZ266" s="133"/>
      <c r="GJ266" s="133"/>
      <c r="GT266" s="133"/>
      <c r="HD266" s="133"/>
      <c r="HN266" s="133"/>
      <c r="HX266" s="133"/>
      <c r="IH266" s="133"/>
    </row>
    <row xmlns:x14ac="http://schemas.microsoft.com/office/spreadsheetml/2009/9/ac" r="267" s="3" customFormat="true" x14ac:dyDescent="0.25">
      <c r="A267" s="389"/>
      <c r="B267" s="133"/>
      <c r="L267" s="133"/>
      <c r="V267" s="133"/>
      <c r="AF267" s="133"/>
      <c r="AP267" s="133"/>
      <c r="AZ267" s="133"/>
      <c r="BJ267" s="133"/>
      <c r="BK267" s="133"/>
      <c r="BT267" s="133"/>
      <c r="CD267" s="133"/>
      <c r="CN267" s="133"/>
      <c r="CX267" s="133"/>
      <c r="DH267" s="133"/>
      <c r="DR267" s="133"/>
      <c r="EB267" s="133"/>
      <c r="EL267" s="133"/>
      <c r="EV267" s="133"/>
      <c r="FF267" s="133"/>
      <c r="FP267" s="133"/>
      <c r="FZ267" s="133"/>
      <c r="GJ267" s="133"/>
      <c r="GT267" s="133"/>
      <c r="HD267" s="133"/>
      <c r="HN267" s="133"/>
      <c r="HX267" s="133"/>
      <c r="IH267" s="133"/>
    </row>
    <row xmlns:x14ac="http://schemas.microsoft.com/office/spreadsheetml/2009/9/ac" r="268" s="3" customFormat="true" x14ac:dyDescent="0.25">
      <c r="A268" s="389"/>
      <c r="B268" s="133"/>
      <c r="L268" s="133"/>
      <c r="V268" s="133"/>
      <c r="AF268" s="133"/>
      <c r="AP268" s="133"/>
      <c r="AZ268" s="133"/>
      <c r="BJ268" s="133"/>
      <c r="BK268" s="133"/>
      <c r="BT268" s="133"/>
      <c r="CD268" s="133"/>
      <c r="CN268" s="133"/>
      <c r="CX268" s="133"/>
      <c r="DH268" s="133"/>
      <c r="DR268" s="133"/>
      <c r="EB268" s="133"/>
      <c r="EL268" s="133"/>
      <c r="EV268" s="133"/>
      <c r="FF268" s="133"/>
      <c r="FP268" s="133"/>
      <c r="FZ268" s="133"/>
      <c r="GJ268" s="133"/>
      <c r="GT268" s="133"/>
      <c r="HD268" s="133"/>
      <c r="HN268" s="133"/>
      <c r="HX268" s="133"/>
      <c r="IH268" s="133"/>
    </row>
    <row xmlns:x14ac="http://schemas.microsoft.com/office/spreadsheetml/2009/9/ac" r="269" s="3" customFormat="true" x14ac:dyDescent="0.25">
      <c r="A269" s="389"/>
      <c r="B269" s="133"/>
      <c r="L269" s="133"/>
      <c r="V269" s="133"/>
      <c r="AF269" s="133"/>
      <c r="AP269" s="133"/>
      <c r="AZ269" s="133"/>
      <c r="BJ269" s="133"/>
      <c r="BK269" s="133"/>
      <c r="BT269" s="133"/>
      <c r="CD269" s="133"/>
      <c r="CN269" s="133"/>
      <c r="CX269" s="133"/>
      <c r="DH269" s="133"/>
      <c r="DR269" s="133"/>
      <c r="EB269" s="133"/>
      <c r="EL269" s="133"/>
      <c r="EV269" s="133"/>
      <c r="FF269" s="133"/>
      <c r="FP269" s="133"/>
      <c r="FZ269" s="133"/>
      <c r="GJ269" s="133"/>
      <c r="GT269" s="133"/>
      <c r="HD269" s="133"/>
      <c r="HN269" s="133"/>
      <c r="HX269" s="133"/>
      <c r="IH269" s="133"/>
    </row>
    <row xmlns:x14ac="http://schemas.microsoft.com/office/spreadsheetml/2009/9/ac" r="270" s="3" customFormat="true" x14ac:dyDescent="0.25">
      <c r="A270" s="389"/>
      <c r="B270" s="133"/>
      <c r="L270" s="133"/>
      <c r="V270" s="133"/>
      <c r="AF270" s="133"/>
      <c r="AP270" s="133"/>
      <c r="AZ270" s="133"/>
      <c r="BJ270" s="133"/>
      <c r="BK270" s="133"/>
      <c r="BT270" s="133"/>
      <c r="CD270" s="133"/>
      <c r="CN270" s="133"/>
      <c r="CX270" s="133"/>
      <c r="DH270" s="133"/>
      <c r="DR270" s="133"/>
      <c r="EB270" s="133"/>
      <c r="EL270" s="133"/>
      <c r="EV270" s="133"/>
      <c r="FF270" s="133"/>
      <c r="FP270" s="133"/>
      <c r="FZ270" s="133"/>
      <c r="GJ270" s="133"/>
      <c r="GT270" s="133"/>
      <c r="HD270" s="133"/>
      <c r="HN270" s="133"/>
      <c r="HX270" s="133"/>
      <c r="IH270" s="133"/>
    </row>
    <row xmlns:x14ac="http://schemas.microsoft.com/office/spreadsheetml/2009/9/ac" r="271" s="3" customFormat="true" x14ac:dyDescent="0.25">
      <c r="A271" s="389"/>
      <c r="B271" s="133"/>
      <c r="L271" s="133"/>
      <c r="V271" s="133"/>
      <c r="AF271" s="133"/>
      <c r="AP271" s="133"/>
      <c r="AZ271" s="133"/>
      <c r="BJ271" s="133"/>
      <c r="BK271" s="133"/>
      <c r="BT271" s="133"/>
      <c r="CD271" s="133"/>
      <c r="CN271" s="133"/>
      <c r="CX271" s="133"/>
      <c r="DH271" s="133"/>
      <c r="DR271" s="133"/>
      <c r="EB271" s="133"/>
      <c r="EL271" s="133"/>
      <c r="EV271" s="133"/>
      <c r="FF271" s="133"/>
      <c r="FP271" s="133"/>
      <c r="FZ271" s="133"/>
      <c r="GJ271" s="133"/>
      <c r="GT271" s="133"/>
      <c r="HD271" s="133"/>
      <c r="HN271" s="133"/>
      <c r="HX271" s="133"/>
      <c r="IH271" s="133"/>
    </row>
    <row xmlns:x14ac="http://schemas.microsoft.com/office/spreadsheetml/2009/9/ac" r="272" s="3" customFormat="true" x14ac:dyDescent="0.25">
      <c r="A272" s="389"/>
      <c r="B272" s="133"/>
      <c r="L272" s="133"/>
      <c r="V272" s="133"/>
      <c r="AF272" s="133"/>
      <c r="AP272" s="133"/>
      <c r="AZ272" s="133"/>
      <c r="BJ272" s="133"/>
      <c r="BK272" s="133"/>
      <c r="BT272" s="133"/>
      <c r="CD272" s="133"/>
      <c r="CN272" s="133"/>
      <c r="CX272" s="133"/>
      <c r="DH272" s="133"/>
      <c r="DR272" s="133"/>
      <c r="EB272" s="133"/>
      <c r="EL272" s="133"/>
      <c r="EV272" s="133"/>
      <c r="FF272" s="133"/>
      <c r="FP272" s="133"/>
      <c r="FZ272" s="133"/>
      <c r="GJ272" s="133"/>
      <c r="GT272" s="133"/>
      <c r="HD272" s="133"/>
      <c r="HN272" s="133"/>
      <c r="HX272" s="133"/>
      <c r="IH272" s="133"/>
    </row>
    <row xmlns:x14ac="http://schemas.microsoft.com/office/spreadsheetml/2009/9/ac" r="273" s="3" customFormat="true" x14ac:dyDescent="0.25">
      <c r="A273" s="389"/>
      <c r="B273" s="133"/>
      <c r="L273" s="133"/>
      <c r="V273" s="133"/>
      <c r="AF273" s="133"/>
      <c r="AP273" s="133"/>
      <c r="AZ273" s="133"/>
      <c r="BJ273" s="133"/>
      <c r="BK273" s="133"/>
      <c r="BT273" s="133"/>
      <c r="CD273" s="133"/>
      <c r="CN273" s="133"/>
      <c r="CX273" s="133"/>
      <c r="DH273" s="133"/>
      <c r="DR273" s="133"/>
      <c r="EB273" s="133"/>
      <c r="EL273" s="133"/>
      <c r="EV273" s="133"/>
      <c r="FF273" s="133"/>
      <c r="FP273" s="133"/>
      <c r="FZ273" s="133"/>
      <c r="GJ273" s="133"/>
      <c r="GT273" s="133"/>
      <c r="HD273" s="133"/>
      <c r="HN273" s="133"/>
      <c r="HX273" s="133"/>
      <c r="IH273" s="133"/>
    </row>
    <row xmlns:x14ac="http://schemas.microsoft.com/office/spreadsheetml/2009/9/ac" r="274" s="3" customFormat="true" x14ac:dyDescent="0.25">
      <c r="A274" s="389"/>
      <c r="B274" s="133"/>
      <c r="L274" s="133"/>
      <c r="V274" s="133"/>
      <c r="AF274" s="133"/>
      <c r="AP274" s="133"/>
      <c r="AZ274" s="133"/>
      <c r="BJ274" s="133"/>
      <c r="BK274" s="133"/>
      <c r="BT274" s="133"/>
      <c r="CD274" s="133"/>
      <c r="CN274" s="133"/>
      <c r="CX274" s="133"/>
      <c r="DH274" s="133"/>
      <c r="DR274" s="133"/>
      <c r="EB274" s="133"/>
      <c r="EL274" s="133"/>
      <c r="EV274" s="133"/>
      <c r="FF274" s="133"/>
      <c r="FP274" s="133"/>
      <c r="FZ274" s="133"/>
      <c r="GJ274" s="133"/>
      <c r="GT274" s="133"/>
      <c r="HD274" s="133"/>
      <c r="HN274" s="133"/>
      <c r="HX274" s="133"/>
      <c r="IH274" s="133"/>
    </row>
    <row xmlns:x14ac="http://schemas.microsoft.com/office/spreadsheetml/2009/9/ac" r="275" s="3" customFormat="true" x14ac:dyDescent="0.25">
      <c r="A275" s="389"/>
      <c r="B275" s="133"/>
      <c r="L275" s="133"/>
      <c r="V275" s="133"/>
      <c r="AF275" s="133"/>
      <c r="AP275" s="133"/>
      <c r="AZ275" s="133"/>
      <c r="BJ275" s="133"/>
      <c r="BK275" s="133"/>
      <c r="BT275" s="133"/>
      <c r="CD275" s="133"/>
      <c r="CN275" s="133"/>
      <c r="CX275" s="133"/>
      <c r="DH275" s="133"/>
      <c r="DR275" s="133"/>
      <c r="EB275" s="133"/>
      <c r="EL275" s="133"/>
      <c r="EV275" s="133"/>
      <c r="FF275" s="133"/>
      <c r="FP275" s="133"/>
      <c r="FZ275" s="133"/>
      <c r="GJ275" s="133"/>
      <c r="GT275" s="133"/>
      <c r="HD275" s="133"/>
      <c r="HN275" s="133"/>
      <c r="HX275" s="133"/>
      <c r="IH275" s="133"/>
    </row>
    <row xmlns:x14ac="http://schemas.microsoft.com/office/spreadsheetml/2009/9/ac" r="276" s="3" customFormat="true" x14ac:dyDescent="0.25">
      <c r="A276" s="389"/>
      <c r="B276" s="133"/>
      <c r="L276" s="133"/>
      <c r="V276" s="133"/>
      <c r="AF276" s="133"/>
      <c r="AP276" s="133"/>
      <c r="AZ276" s="133"/>
      <c r="BJ276" s="133"/>
      <c r="BK276" s="133"/>
      <c r="BT276" s="133"/>
      <c r="CD276" s="133"/>
      <c r="CN276" s="133"/>
      <c r="CX276" s="133"/>
      <c r="DH276" s="133"/>
      <c r="DR276" s="133"/>
      <c r="EB276" s="133"/>
      <c r="EL276" s="133"/>
      <c r="EV276" s="133"/>
      <c r="FF276" s="133"/>
      <c r="FP276" s="133"/>
      <c r="FZ276" s="133"/>
      <c r="GJ276" s="133"/>
      <c r="GT276" s="133"/>
      <c r="HD276" s="133"/>
      <c r="HN276" s="133"/>
      <c r="HX276" s="133"/>
      <c r="IH276" s="133"/>
    </row>
    <row xmlns:x14ac="http://schemas.microsoft.com/office/spreadsheetml/2009/9/ac" r="277" s="3" customFormat="true" x14ac:dyDescent="0.25">
      <c r="A277" s="389"/>
      <c r="B277" s="133"/>
      <c r="L277" s="133"/>
      <c r="V277" s="133"/>
      <c r="AF277" s="133"/>
      <c r="AP277" s="133"/>
      <c r="AZ277" s="133"/>
      <c r="BJ277" s="133"/>
      <c r="BK277" s="133"/>
      <c r="BT277" s="133"/>
      <c r="CD277" s="133"/>
      <c r="CN277" s="133"/>
      <c r="CX277" s="133"/>
      <c r="DH277" s="133"/>
      <c r="DR277" s="133"/>
      <c r="EB277" s="133"/>
      <c r="EL277" s="133"/>
      <c r="EV277" s="133"/>
      <c r="FF277" s="133"/>
      <c r="FP277" s="133"/>
      <c r="FZ277" s="133"/>
      <c r="GJ277" s="133"/>
      <c r="GT277" s="133"/>
      <c r="HD277" s="133"/>
      <c r="HN277" s="133"/>
      <c r="HX277" s="133"/>
      <c r="IH277" s="133"/>
    </row>
    <row xmlns:x14ac="http://schemas.microsoft.com/office/spreadsheetml/2009/9/ac" r="278" s="3" customFormat="true" x14ac:dyDescent="0.25">
      <c r="A278" s="389"/>
      <c r="B278" s="133"/>
      <c r="L278" s="133"/>
      <c r="V278" s="133"/>
      <c r="AF278" s="133"/>
      <c r="AP278" s="133"/>
      <c r="AZ278" s="133"/>
      <c r="BJ278" s="133"/>
      <c r="BK278" s="133"/>
      <c r="BT278" s="133"/>
      <c r="CD278" s="133"/>
      <c r="CN278" s="133"/>
      <c r="CX278" s="133"/>
      <c r="DH278" s="133"/>
      <c r="DR278" s="133"/>
      <c r="EB278" s="133"/>
      <c r="EL278" s="133"/>
      <c r="EV278" s="133"/>
      <c r="FF278" s="133"/>
      <c r="FP278" s="133"/>
      <c r="FZ278" s="133"/>
      <c r="GJ278" s="133"/>
      <c r="GT278" s="133"/>
      <c r="HD278" s="133"/>
      <c r="HN278" s="133"/>
      <c r="HX278" s="133"/>
      <c r="IH278" s="133"/>
    </row>
    <row xmlns:x14ac="http://schemas.microsoft.com/office/spreadsheetml/2009/9/ac" r="279" s="3" customFormat="true" x14ac:dyDescent="0.25">
      <c r="A279" s="389"/>
      <c r="B279" s="133"/>
      <c r="L279" s="133"/>
      <c r="V279" s="133"/>
      <c r="AF279" s="133"/>
      <c r="AP279" s="133"/>
      <c r="AZ279" s="133"/>
      <c r="BJ279" s="133"/>
      <c r="BK279" s="133"/>
      <c r="BT279" s="133"/>
      <c r="CD279" s="133"/>
      <c r="CN279" s="133"/>
      <c r="CX279" s="133"/>
      <c r="DH279" s="133"/>
      <c r="DR279" s="133"/>
      <c r="EB279" s="133"/>
      <c r="EL279" s="133"/>
      <c r="EV279" s="133"/>
      <c r="FF279" s="133"/>
      <c r="FP279" s="133"/>
      <c r="FZ279" s="133"/>
      <c r="GJ279" s="133"/>
      <c r="GT279" s="133"/>
      <c r="HD279" s="133"/>
      <c r="HN279" s="133"/>
      <c r="HX279" s="133"/>
      <c r="IH279" s="133"/>
    </row>
    <row xmlns:x14ac="http://schemas.microsoft.com/office/spreadsheetml/2009/9/ac" r="280" s="3" customFormat="true" x14ac:dyDescent="0.25">
      <c r="A280" s="389"/>
      <c r="B280" s="133"/>
      <c r="L280" s="133"/>
      <c r="V280" s="133"/>
      <c r="AF280" s="133"/>
      <c r="AP280" s="133"/>
      <c r="AZ280" s="133"/>
      <c r="BJ280" s="133"/>
      <c r="BK280" s="133"/>
      <c r="BT280" s="133"/>
      <c r="CD280" s="133"/>
      <c r="CN280" s="133"/>
      <c r="CX280" s="133"/>
      <c r="DH280" s="133"/>
      <c r="DR280" s="133"/>
      <c r="EB280" s="133"/>
      <c r="EL280" s="133"/>
      <c r="EV280" s="133"/>
      <c r="FF280" s="133"/>
      <c r="FP280" s="133"/>
      <c r="FZ280" s="133"/>
      <c r="GJ280" s="133"/>
      <c r="GT280" s="133"/>
      <c r="HD280" s="133"/>
      <c r="HN280" s="133"/>
      <c r="HX280" s="133"/>
      <c r="IH280" s="133"/>
    </row>
    <row xmlns:x14ac="http://schemas.microsoft.com/office/spreadsheetml/2009/9/ac" r="281" s="3" customFormat="true" x14ac:dyDescent="0.25">
      <c r="A281" s="389"/>
      <c r="B281" s="133"/>
      <c r="L281" s="133"/>
      <c r="V281" s="133"/>
      <c r="AF281" s="133"/>
      <c r="AP281" s="133"/>
      <c r="AZ281" s="133"/>
      <c r="BJ281" s="133"/>
      <c r="BK281" s="133"/>
      <c r="BT281" s="133"/>
      <c r="CD281" s="133"/>
      <c r="CN281" s="133"/>
      <c r="CX281" s="133"/>
      <c r="DH281" s="133"/>
      <c r="DR281" s="133"/>
      <c r="EB281" s="133"/>
      <c r="EL281" s="133"/>
      <c r="EV281" s="133"/>
      <c r="FF281" s="133"/>
      <c r="FP281" s="133"/>
      <c r="FZ281" s="133"/>
      <c r="GJ281" s="133"/>
      <c r="GT281" s="133"/>
      <c r="HD281" s="133"/>
      <c r="HN281" s="133"/>
      <c r="HX281" s="133"/>
      <c r="IH281" s="133"/>
    </row>
    <row xmlns:x14ac="http://schemas.microsoft.com/office/spreadsheetml/2009/9/ac" r="282" s="3" customFormat="true" x14ac:dyDescent="0.25">
      <c r="A282" s="389"/>
      <c r="B282" s="133"/>
      <c r="L282" s="133"/>
      <c r="V282" s="133"/>
      <c r="AF282" s="133"/>
      <c r="AP282" s="133"/>
      <c r="AZ282" s="133"/>
      <c r="BJ282" s="133"/>
      <c r="BK282" s="133"/>
      <c r="BT282" s="133"/>
      <c r="CD282" s="133"/>
      <c r="CN282" s="133"/>
      <c r="CX282" s="133"/>
      <c r="DH282" s="133"/>
      <c r="DR282" s="133"/>
      <c r="EB282" s="133"/>
      <c r="EL282" s="133"/>
      <c r="EV282" s="133"/>
      <c r="FF282" s="133"/>
      <c r="FP282" s="133"/>
      <c r="FZ282" s="133"/>
      <c r="GJ282" s="133"/>
      <c r="GT282" s="133"/>
      <c r="HD282" s="133"/>
      <c r="HN282" s="133"/>
      <c r="HX282" s="133"/>
      <c r="IH282" s="133"/>
    </row>
    <row xmlns:x14ac="http://schemas.microsoft.com/office/spreadsheetml/2009/9/ac" r="283" s="3" customFormat="true" x14ac:dyDescent="0.25">
      <c r="A283" s="389"/>
      <c r="B283" s="133"/>
      <c r="L283" s="133"/>
      <c r="V283" s="133"/>
      <c r="AF283" s="133"/>
      <c r="AP283" s="133"/>
      <c r="AZ283" s="133"/>
      <c r="BJ283" s="133"/>
      <c r="BK283" s="133"/>
      <c r="BT283" s="133"/>
      <c r="CD283" s="133"/>
      <c r="CN283" s="133"/>
      <c r="CX283" s="133"/>
      <c r="DH283" s="133"/>
      <c r="DR283" s="133"/>
      <c r="EB283" s="133"/>
      <c r="EL283" s="133"/>
      <c r="EV283" s="133"/>
      <c r="FF283" s="133"/>
      <c r="FP283" s="133"/>
      <c r="FZ283" s="133"/>
      <c r="GJ283" s="133"/>
      <c r="GT283" s="133"/>
      <c r="HD283" s="133"/>
      <c r="HN283" s="133"/>
      <c r="HX283" s="133"/>
      <c r="IH283" s="133"/>
    </row>
    <row xmlns:x14ac="http://schemas.microsoft.com/office/spreadsheetml/2009/9/ac" r="284" s="3" customFormat="true" x14ac:dyDescent="0.25">
      <c r="A284" s="389"/>
      <c r="B284" s="133"/>
      <c r="L284" s="133"/>
      <c r="V284" s="133"/>
      <c r="AF284" s="133"/>
      <c r="AP284" s="133"/>
      <c r="AZ284" s="133"/>
      <c r="BJ284" s="133"/>
      <c r="BK284" s="133"/>
      <c r="BT284" s="133"/>
      <c r="CD284" s="133"/>
      <c r="CN284" s="133"/>
      <c r="CX284" s="133"/>
      <c r="DH284" s="133"/>
      <c r="DR284" s="133"/>
      <c r="EB284" s="133"/>
      <c r="EL284" s="133"/>
      <c r="EV284" s="133"/>
      <c r="FF284" s="133"/>
      <c r="FP284" s="133"/>
      <c r="FZ284" s="133"/>
      <c r="GJ284" s="133"/>
      <c r="GT284" s="133"/>
      <c r="HD284" s="133"/>
      <c r="HN284" s="133"/>
      <c r="HX284" s="133"/>
      <c r="IH284" s="133"/>
    </row>
    <row xmlns:x14ac="http://schemas.microsoft.com/office/spreadsheetml/2009/9/ac" r="285" s="3" customFormat="true" x14ac:dyDescent="0.25">
      <c r="A285" s="389"/>
      <c r="B285" s="133"/>
      <c r="L285" s="133"/>
      <c r="V285" s="133"/>
      <c r="AF285" s="133"/>
      <c r="AP285" s="133"/>
      <c r="AZ285" s="133"/>
      <c r="BJ285" s="133"/>
      <c r="BK285" s="133"/>
      <c r="BT285" s="133"/>
      <c r="CD285" s="133"/>
      <c r="CN285" s="133"/>
      <c r="CX285" s="133"/>
      <c r="DH285" s="133"/>
      <c r="DR285" s="133"/>
      <c r="EB285" s="133"/>
      <c r="EL285" s="133"/>
      <c r="EV285" s="133"/>
      <c r="FF285" s="133"/>
      <c r="FP285" s="133"/>
      <c r="FZ285" s="133"/>
      <c r="GJ285" s="133"/>
      <c r="GT285" s="133"/>
      <c r="HD285" s="133"/>
      <c r="HN285" s="133"/>
      <c r="HX285" s="133"/>
      <c r="IH285" s="133"/>
    </row>
    <row xmlns:x14ac="http://schemas.microsoft.com/office/spreadsheetml/2009/9/ac" r="286" s="3" customFormat="true" x14ac:dyDescent="0.25">
      <c r="A286" s="389"/>
      <c r="B286" s="133"/>
      <c r="L286" s="133"/>
      <c r="V286" s="133"/>
      <c r="AF286" s="133"/>
      <c r="AP286" s="133"/>
      <c r="AZ286" s="133"/>
      <c r="BJ286" s="133"/>
      <c r="BK286" s="133"/>
      <c r="BT286" s="133"/>
      <c r="CD286" s="133"/>
      <c r="CN286" s="133"/>
      <c r="CX286" s="133"/>
      <c r="DH286" s="133"/>
      <c r="DR286" s="133"/>
      <c r="EB286" s="133"/>
      <c r="EL286" s="133"/>
      <c r="EV286" s="133"/>
      <c r="FF286" s="133"/>
      <c r="FP286" s="133"/>
      <c r="FZ286" s="133"/>
      <c r="GJ286" s="133"/>
      <c r="GT286" s="133"/>
      <c r="HD286" s="133"/>
      <c r="HN286" s="133"/>
      <c r="HX286" s="133"/>
      <c r="IH286" s="133"/>
    </row>
    <row xmlns:x14ac="http://schemas.microsoft.com/office/spreadsheetml/2009/9/ac" r="287" s="3" customFormat="true" x14ac:dyDescent="0.25">
      <c r="A287" s="389"/>
      <c r="B287" s="133"/>
      <c r="L287" s="133"/>
      <c r="V287" s="133"/>
      <c r="AF287" s="133"/>
      <c r="AP287" s="133"/>
      <c r="AZ287" s="133"/>
      <c r="BJ287" s="133"/>
      <c r="BK287" s="133"/>
      <c r="BT287" s="133"/>
      <c r="CD287" s="133"/>
      <c r="CN287" s="133"/>
      <c r="CX287" s="133"/>
      <c r="DH287" s="133"/>
      <c r="DR287" s="133"/>
      <c r="EB287" s="133"/>
      <c r="EL287" s="133"/>
      <c r="EV287" s="133"/>
      <c r="FF287" s="133"/>
      <c r="FP287" s="133"/>
      <c r="FZ287" s="133"/>
      <c r="GJ287" s="133"/>
      <c r="GT287" s="133"/>
      <c r="HD287" s="133"/>
      <c r="HN287" s="133"/>
      <c r="HX287" s="133"/>
      <c r="IH287" s="133"/>
    </row>
    <row xmlns:x14ac="http://schemas.microsoft.com/office/spreadsheetml/2009/9/ac" r="288" s="3" customFormat="true" x14ac:dyDescent="0.25">
      <c r="A288" s="389"/>
      <c r="B288" s="133"/>
      <c r="L288" s="133"/>
      <c r="V288" s="133"/>
      <c r="AF288" s="133"/>
      <c r="AP288" s="133"/>
      <c r="AZ288" s="133"/>
      <c r="BJ288" s="133"/>
      <c r="BK288" s="133"/>
      <c r="BT288" s="133"/>
      <c r="CD288" s="133"/>
      <c r="CN288" s="133"/>
      <c r="CX288" s="133"/>
      <c r="DH288" s="133"/>
      <c r="DR288" s="133"/>
      <c r="EB288" s="133"/>
      <c r="EL288" s="133"/>
      <c r="EV288" s="133"/>
      <c r="FF288" s="133"/>
      <c r="FP288" s="133"/>
      <c r="FZ288" s="133"/>
      <c r="GJ288" s="133"/>
      <c r="GT288" s="133"/>
      <c r="HD288" s="133"/>
      <c r="HN288" s="133"/>
      <c r="HX288" s="133"/>
      <c r="IH288" s="133"/>
    </row>
    <row xmlns:x14ac="http://schemas.microsoft.com/office/spreadsheetml/2009/9/ac" r="289" s="3" customFormat="true" x14ac:dyDescent="0.25">
      <c r="A289" s="389"/>
      <c r="B289" s="133"/>
      <c r="L289" s="133"/>
      <c r="V289" s="133"/>
      <c r="AF289" s="133"/>
      <c r="AP289" s="133"/>
      <c r="AZ289" s="133"/>
      <c r="BJ289" s="133"/>
      <c r="BK289" s="133"/>
      <c r="BT289" s="133"/>
      <c r="CD289" s="133"/>
      <c r="CN289" s="133"/>
      <c r="CX289" s="133"/>
      <c r="DH289" s="133"/>
      <c r="DR289" s="133"/>
      <c r="EB289" s="133"/>
      <c r="EL289" s="133"/>
      <c r="EV289" s="133"/>
      <c r="FF289" s="133"/>
      <c r="FP289" s="133"/>
      <c r="FZ289" s="133"/>
      <c r="GJ289" s="133"/>
      <c r="GT289" s="133"/>
      <c r="HD289" s="133"/>
      <c r="HN289" s="133"/>
      <c r="HX289" s="133"/>
      <c r="IH289" s="133"/>
    </row>
    <row xmlns:x14ac="http://schemas.microsoft.com/office/spreadsheetml/2009/9/ac" r="290" s="3" customFormat="true" x14ac:dyDescent="0.25">
      <c r="A290" s="389"/>
      <c r="B290" s="133"/>
      <c r="L290" s="133"/>
      <c r="V290" s="133"/>
      <c r="AF290" s="133"/>
      <c r="AP290" s="133"/>
      <c r="AZ290" s="133"/>
      <c r="BJ290" s="133"/>
      <c r="BK290" s="133"/>
      <c r="BT290" s="133"/>
      <c r="CD290" s="133"/>
      <c r="CN290" s="133"/>
      <c r="CX290" s="133"/>
      <c r="DH290" s="133"/>
      <c r="DR290" s="133"/>
      <c r="EB290" s="133"/>
      <c r="EL290" s="133"/>
      <c r="EV290" s="133"/>
      <c r="FF290" s="133"/>
      <c r="FP290" s="133"/>
      <c r="FZ290" s="133"/>
      <c r="GJ290" s="133"/>
      <c r="GT290" s="133"/>
      <c r="HD290" s="133"/>
      <c r="HN290" s="133"/>
      <c r="HX290" s="133"/>
      <c r="IH290" s="133"/>
    </row>
    <row xmlns:x14ac="http://schemas.microsoft.com/office/spreadsheetml/2009/9/ac" r="291" s="3" customFormat="true" x14ac:dyDescent="0.25">
      <c r="A291" s="389"/>
      <c r="B291" s="133"/>
      <c r="L291" s="133"/>
      <c r="V291" s="133"/>
      <c r="AF291" s="133"/>
      <c r="AP291" s="133"/>
      <c r="AZ291" s="133"/>
      <c r="BJ291" s="133"/>
      <c r="BK291" s="133"/>
      <c r="BT291" s="133"/>
      <c r="CD291" s="133"/>
      <c r="CN291" s="133"/>
      <c r="CX291" s="133"/>
      <c r="DH291" s="133"/>
      <c r="DR291" s="133"/>
      <c r="EB291" s="133"/>
      <c r="EL291" s="133"/>
      <c r="EV291" s="133"/>
      <c r="FF291" s="133"/>
      <c r="FP291" s="133"/>
      <c r="FZ291" s="133"/>
      <c r="GJ291" s="133"/>
      <c r="GT291" s="133"/>
      <c r="HD291" s="133"/>
      <c r="HN291" s="133"/>
      <c r="HX291" s="133"/>
      <c r="IH291" s="133"/>
    </row>
    <row xmlns:x14ac="http://schemas.microsoft.com/office/spreadsheetml/2009/9/ac" r="292" s="3" customFormat="true" x14ac:dyDescent="0.25">
      <c r="A292" s="389"/>
      <c r="B292" s="133"/>
      <c r="L292" s="133"/>
      <c r="V292" s="133"/>
      <c r="AF292" s="133"/>
      <c r="AP292" s="133"/>
      <c r="AZ292" s="133"/>
      <c r="BJ292" s="133"/>
      <c r="BK292" s="133"/>
      <c r="BT292" s="133"/>
      <c r="CD292" s="133"/>
      <c r="CN292" s="133"/>
      <c r="CX292" s="133"/>
      <c r="DH292" s="133"/>
      <c r="DR292" s="133"/>
      <c r="EB292" s="133"/>
      <c r="EL292" s="133"/>
      <c r="EV292" s="133"/>
      <c r="FF292" s="133"/>
      <c r="FP292" s="133"/>
      <c r="FZ292" s="133"/>
      <c r="GJ292" s="133"/>
      <c r="GT292" s="133"/>
      <c r="HD292" s="133"/>
      <c r="HN292" s="133"/>
      <c r="HX292" s="133"/>
      <c r="IH292" s="133"/>
    </row>
    <row xmlns:x14ac="http://schemas.microsoft.com/office/spreadsheetml/2009/9/ac" r="293" s="3" customFormat="true" x14ac:dyDescent="0.25">
      <c r="A293" s="389"/>
      <c r="B293" s="133"/>
      <c r="L293" s="133"/>
      <c r="V293" s="133"/>
      <c r="AF293" s="133"/>
      <c r="AP293" s="133"/>
      <c r="AZ293" s="133"/>
      <c r="BJ293" s="133"/>
      <c r="BK293" s="133"/>
      <c r="BT293" s="133"/>
      <c r="CD293" s="133"/>
      <c r="CN293" s="133"/>
      <c r="CX293" s="133"/>
      <c r="DH293" s="133"/>
      <c r="DR293" s="133"/>
      <c r="EB293" s="133"/>
      <c r="EL293" s="133"/>
      <c r="EV293" s="133"/>
      <c r="FF293" s="133"/>
      <c r="FP293" s="133"/>
      <c r="FZ293" s="133"/>
      <c r="GJ293" s="133"/>
      <c r="GT293" s="133"/>
      <c r="HD293" s="133"/>
      <c r="HN293" s="133"/>
      <c r="HX293" s="133"/>
      <c r="IH293" s="133"/>
    </row>
    <row xmlns:x14ac="http://schemas.microsoft.com/office/spreadsheetml/2009/9/ac" r="294" s="3" customFormat="true" x14ac:dyDescent="0.25">
      <c r="A294" s="389"/>
      <c r="B294" s="133"/>
      <c r="L294" s="133"/>
      <c r="V294" s="133"/>
      <c r="AF294" s="133"/>
      <c r="AP294" s="133"/>
      <c r="AZ294" s="133"/>
      <c r="BJ294" s="133"/>
      <c r="BK294" s="133"/>
      <c r="BT294" s="133"/>
      <c r="CD294" s="133"/>
      <c r="CN294" s="133"/>
      <c r="CX294" s="133"/>
      <c r="DH294" s="133"/>
      <c r="DR294" s="133"/>
      <c r="EB294" s="133"/>
      <c r="EL294" s="133"/>
      <c r="EV294" s="133"/>
      <c r="FF294" s="133"/>
      <c r="FP294" s="133"/>
      <c r="FZ294" s="133"/>
      <c r="GJ294" s="133"/>
      <c r="GT294" s="133"/>
      <c r="HD294" s="133"/>
      <c r="HN294" s="133"/>
      <c r="HX294" s="133"/>
      <c r="IH294" s="133"/>
    </row>
    <row xmlns:x14ac="http://schemas.microsoft.com/office/spreadsheetml/2009/9/ac" r="295" s="3" customFormat="true" x14ac:dyDescent="0.25">
      <c r="A295" s="389"/>
      <c r="B295" s="133"/>
      <c r="L295" s="133"/>
      <c r="V295" s="133"/>
      <c r="AF295" s="133"/>
      <c r="AP295" s="133"/>
      <c r="AZ295" s="133"/>
      <c r="BJ295" s="133"/>
      <c r="BK295" s="133"/>
      <c r="BT295" s="133"/>
      <c r="CD295" s="133"/>
      <c r="CN295" s="133"/>
      <c r="CX295" s="133"/>
      <c r="DH295" s="133"/>
      <c r="DR295" s="133"/>
      <c r="EB295" s="133"/>
      <c r="EL295" s="133"/>
      <c r="EV295" s="133"/>
      <c r="FF295" s="133"/>
      <c r="FP295" s="133"/>
      <c r="FZ295" s="133"/>
      <c r="GJ295" s="133"/>
      <c r="GT295" s="133"/>
      <c r="HD295" s="133"/>
      <c r="HN295" s="133"/>
      <c r="HX295" s="133"/>
      <c r="IH295" s="133"/>
    </row>
    <row xmlns:x14ac="http://schemas.microsoft.com/office/spreadsheetml/2009/9/ac" r="296" s="3" customFormat="true" x14ac:dyDescent="0.25">
      <c r="A296" s="389"/>
      <c r="B296" s="133"/>
      <c r="L296" s="133"/>
      <c r="V296" s="133"/>
      <c r="AF296" s="133"/>
      <c r="AP296" s="133"/>
      <c r="AZ296" s="133"/>
      <c r="BJ296" s="133"/>
      <c r="BK296" s="133"/>
      <c r="BT296" s="133"/>
      <c r="CD296" s="133"/>
      <c r="CN296" s="133"/>
      <c r="CX296" s="133"/>
      <c r="DH296" s="133"/>
      <c r="DR296" s="133"/>
      <c r="EB296" s="133"/>
      <c r="EL296" s="133"/>
      <c r="EV296" s="133"/>
      <c r="FF296" s="133"/>
      <c r="FP296" s="133"/>
      <c r="FZ296" s="133"/>
      <c r="GJ296" s="133"/>
      <c r="GT296" s="133"/>
      <c r="HD296" s="133"/>
      <c r="HN296" s="133"/>
      <c r="HX296" s="133"/>
      <c r="IH296" s="133"/>
    </row>
    <row xmlns:x14ac="http://schemas.microsoft.com/office/spreadsheetml/2009/9/ac" r="297" s="3" customFormat="true" x14ac:dyDescent="0.25">
      <c r="A297" s="389"/>
      <c r="B297" s="133"/>
      <c r="L297" s="133"/>
      <c r="V297" s="133"/>
      <c r="AF297" s="133"/>
      <c r="AP297" s="133"/>
      <c r="AZ297" s="133"/>
      <c r="BJ297" s="133"/>
      <c r="BK297" s="133"/>
      <c r="BT297" s="133"/>
      <c r="CD297" s="133"/>
      <c r="CN297" s="133"/>
      <c r="CX297" s="133"/>
      <c r="DH297" s="133"/>
      <c r="DR297" s="133"/>
      <c r="EB297" s="133"/>
      <c r="EL297" s="133"/>
      <c r="EV297" s="133"/>
      <c r="FF297" s="133"/>
      <c r="FP297" s="133"/>
      <c r="FZ297" s="133"/>
      <c r="GJ297" s="133"/>
      <c r="GT297" s="133"/>
      <c r="HD297" s="133"/>
      <c r="HN297" s="133"/>
      <c r="HX297" s="133"/>
      <c r="IH297" s="133"/>
    </row>
    <row xmlns:x14ac="http://schemas.microsoft.com/office/spreadsheetml/2009/9/ac" r="298" s="3" customFormat="true" x14ac:dyDescent="0.25">
      <c r="A298" s="389"/>
      <c r="B298" s="133"/>
      <c r="L298" s="133"/>
      <c r="V298" s="133"/>
      <c r="AF298" s="133"/>
      <c r="AP298" s="133"/>
      <c r="AZ298" s="133"/>
      <c r="BJ298" s="133"/>
      <c r="BK298" s="133"/>
      <c r="BT298" s="133"/>
      <c r="CD298" s="133"/>
      <c r="CN298" s="133"/>
      <c r="CX298" s="133"/>
      <c r="DH298" s="133"/>
      <c r="DR298" s="133"/>
      <c r="EB298" s="133"/>
      <c r="EL298" s="133"/>
      <c r="EV298" s="133"/>
      <c r="FF298" s="133"/>
      <c r="FP298" s="133"/>
      <c r="FZ298" s="133"/>
      <c r="GJ298" s="133"/>
      <c r="GT298" s="133"/>
      <c r="HD298" s="133"/>
      <c r="HN298" s="133"/>
      <c r="HX298" s="133"/>
      <c r="IH298" s="133"/>
    </row>
    <row xmlns:x14ac="http://schemas.microsoft.com/office/spreadsheetml/2009/9/ac" r="299" s="3" customFormat="true" x14ac:dyDescent="0.25">
      <c r="A299" s="389"/>
      <c r="B299" s="133"/>
      <c r="L299" s="133"/>
      <c r="V299" s="133"/>
      <c r="AF299" s="133"/>
      <c r="AP299" s="133"/>
      <c r="AZ299" s="133"/>
      <c r="BJ299" s="133"/>
      <c r="BK299" s="133"/>
      <c r="BT299" s="133"/>
      <c r="CD299" s="133"/>
      <c r="CN299" s="133"/>
      <c r="CX299" s="133"/>
      <c r="DH299" s="133"/>
      <c r="DR299" s="133"/>
      <c r="EB299" s="133"/>
      <c r="EL299" s="133"/>
      <c r="EV299" s="133"/>
      <c r="FF299" s="133"/>
      <c r="FP299" s="133"/>
      <c r="FZ299" s="133"/>
      <c r="GJ299" s="133"/>
      <c r="GT299" s="133"/>
      <c r="HD299" s="133"/>
      <c r="HN299" s="133"/>
      <c r="HX299" s="133"/>
      <c r="IH299" s="133"/>
    </row>
    <row xmlns:x14ac="http://schemas.microsoft.com/office/spreadsheetml/2009/9/ac" r="300" s="3" customFormat="true" x14ac:dyDescent="0.25">
      <c r="A300" s="389"/>
      <c r="B300" s="133"/>
      <c r="L300" s="133"/>
      <c r="V300" s="133"/>
      <c r="AF300" s="133"/>
      <c r="AP300" s="133"/>
      <c r="AZ300" s="133"/>
      <c r="BJ300" s="133"/>
      <c r="BK300" s="133"/>
      <c r="BT300" s="133"/>
      <c r="CD300" s="133"/>
      <c r="CN300" s="133"/>
      <c r="CX300" s="133"/>
      <c r="DH300" s="133"/>
      <c r="DR300" s="133"/>
      <c r="EB300" s="133"/>
      <c r="EL300" s="133"/>
      <c r="EV300" s="133"/>
      <c r="FF300" s="133"/>
      <c r="FP300" s="133"/>
      <c r="FZ300" s="133"/>
      <c r="GJ300" s="133"/>
      <c r="GT300" s="133"/>
      <c r="HD300" s="133"/>
      <c r="HN300" s="133"/>
      <c r="HX300" s="133"/>
      <c r="IH300" s="133"/>
    </row>
    <row xmlns:x14ac="http://schemas.microsoft.com/office/spreadsheetml/2009/9/ac" r="301" s="3" customFormat="true" x14ac:dyDescent="0.25">
      <c r="A301" s="389"/>
      <c r="B301" s="133"/>
      <c r="L301" s="133"/>
      <c r="V301" s="133"/>
      <c r="AF301" s="133"/>
      <c r="AP301" s="133"/>
      <c r="AZ301" s="133"/>
      <c r="BJ301" s="133"/>
      <c r="BK301" s="133"/>
      <c r="BT301" s="133"/>
      <c r="CD301" s="133"/>
      <c r="CN301" s="133"/>
      <c r="CX301" s="133"/>
      <c r="DH301" s="133"/>
      <c r="DR301" s="133"/>
      <c r="EB301" s="133"/>
      <c r="EL301" s="133"/>
      <c r="EV301" s="133"/>
      <c r="FF301" s="133"/>
      <c r="FP301" s="133"/>
      <c r="FZ301" s="133"/>
      <c r="GJ301" s="133"/>
      <c r="GT301" s="133"/>
      <c r="HD301" s="133"/>
      <c r="HN301" s="133"/>
      <c r="HX301" s="133"/>
      <c r="IH301" s="133"/>
    </row>
    <row xmlns:x14ac="http://schemas.microsoft.com/office/spreadsheetml/2009/9/ac" r="302" s="3" customFormat="true" x14ac:dyDescent="0.25">
      <c r="A302" s="389"/>
      <c r="B302" s="133"/>
      <c r="L302" s="133"/>
      <c r="V302" s="133"/>
      <c r="AF302" s="133"/>
      <c r="AP302" s="133"/>
      <c r="AZ302" s="133"/>
      <c r="BJ302" s="133"/>
      <c r="BK302" s="133"/>
      <c r="BT302" s="133"/>
      <c r="CD302" s="133"/>
      <c r="CN302" s="133"/>
      <c r="CX302" s="133"/>
      <c r="DH302" s="133"/>
      <c r="DR302" s="133"/>
      <c r="EB302" s="133"/>
      <c r="EL302" s="133"/>
      <c r="EV302" s="133"/>
      <c r="FF302" s="133"/>
      <c r="FP302" s="133"/>
      <c r="FZ302" s="133"/>
      <c r="GJ302" s="133"/>
      <c r="GT302" s="133"/>
      <c r="HD302" s="133"/>
      <c r="HN302" s="133"/>
      <c r="HX302" s="133"/>
      <c r="IH302" s="133"/>
    </row>
    <row xmlns:x14ac="http://schemas.microsoft.com/office/spreadsheetml/2009/9/ac" r="303" s="3" customFormat="true" x14ac:dyDescent="0.25">
      <c r="A303" s="389"/>
      <c r="B303" s="133"/>
      <c r="L303" s="133"/>
      <c r="V303" s="133"/>
      <c r="AF303" s="133"/>
      <c r="AP303" s="133"/>
      <c r="AZ303" s="133"/>
      <c r="BJ303" s="133"/>
      <c r="BK303" s="133"/>
      <c r="BT303" s="133"/>
      <c r="CD303" s="133"/>
      <c r="CN303" s="133"/>
      <c r="CX303" s="133"/>
      <c r="DH303" s="133"/>
      <c r="DR303" s="133"/>
      <c r="EB303" s="133"/>
      <c r="EL303" s="133"/>
      <c r="EV303" s="133"/>
      <c r="FF303" s="133"/>
      <c r="FP303" s="133"/>
      <c r="FZ303" s="133"/>
      <c r="GJ303" s="133"/>
      <c r="GT303" s="133"/>
      <c r="HD303" s="133"/>
      <c r="HN303" s="133"/>
      <c r="HX303" s="133"/>
      <c r="IH303" s="133"/>
    </row>
    <row xmlns:x14ac="http://schemas.microsoft.com/office/spreadsheetml/2009/9/ac" r="304" s="3" customFormat="true" x14ac:dyDescent="0.25">
      <c r="A304" s="389"/>
      <c r="B304" s="133"/>
      <c r="L304" s="133"/>
      <c r="V304" s="133"/>
      <c r="AF304" s="133"/>
      <c r="AP304" s="133"/>
      <c r="AZ304" s="133"/>
      <c r="BJ304" s="133"/>
      <c r="BK304" s="133"/>
      <c r="BT304" s="133"/>
      <c r="CD304" s="133"/>
      <c r="CN304" s="133"/>
      <c r="CX304" s="133"/>
      <c r="DH304" s="133"/>
      <c r="DR304" s="133"/>
      <c r="EB304" s="133"/>
      <c r="EL304" s="133"/>
      <c r="EV304" s="133"/>
      <c r="FF304" s="133"/>
      <c r="FP304" s="133"/>
      <c r="FZ304" s="133"/>
      <c r="GJ304" s="133"/>
      <c r="GT304" s="133"/>
      <c r="HD304" s="133"/>
      <c r="HN304" s="133"/>
      <c r="HX304" s="133"/>
      <c r="IH304" s="133"/>
    </row>
    <row xmlns:x14ac="http://schemas.microsoft.com/office/spreadsheetml/2009/9/ac" r="305" s="3" customFormat="true" x14ac:dyDescent="0.25">
      <c r="A305" s="389"/>
      <c r="B305" s="133"/>
      <c r="L305" s="133"/>
      <c r="V305" s="133"/>
      <c r="AF305" s="133"/>
      <c r="AP305" s="133"/>
      <c r="AZ305" s="133"/>
      <c r="BJ305" s="133"/>
      <c r="BK305" s="133"/>
      <c r="BT305" s="133"/>
      <c r="CD305" s="133"/>
      <c r="CN305" s="133"/>
      <c r="CX305" s="133"/>
      <c r="DH305" s="133"/>
      <c r="DR305" s="133"/>
      <c r="EB305" s="133"/>
      <c r="EL305" s="133"/>
      <c r="EV305" s="133"/>
      <c r="FF305" s="133"/>
      <c r="FP305" s="133"/>
      <c r="FZ305" s="133"/>
      <c r="GJ305" s="133"/>
      <c r="GT305" s="133"/>
      <c r="HD305" s="133"/>
      <c r="HN305" s="133"/>
      <c r="HX305" s="133"/>
      <c r="IH305" s="133"/>
    </row>
    <row xmlns:x14ac="http://schemas.microsoft.com/office/spreadsheetml/2009/9/ac" r="306" s="3" customFormat="true" x14ac:dyDescent="0.25">
      <c r="A306" s="389"/>
      <c r="B306" s="133"/>
      <c r="L306" s="133"/>
      <c r="V306" s="133"/>
      <c r="AF306" s="133"/>
      <c r="AP306" s="133"/>
      <c r="AZ306" s="133"/>
      <c r="BJ306" s="133"/>
      <c r="BK306" s="133"/>
      <c r="BT306" s="133"/>
      <c r="CD306" s="133"/>
      <c r="CN306" s="133"/>
      <c r="CX306" s="133"/>
      <c r="DH306" s="133"/>
      <c r="DR306" s="133"/>
      <c r="EB306" s="133"/>
      <c r="EL306" s="133"/>
      <c r="EV306" s="133"/>
      <c r="FF306" s="133"/>
      <c r="FP306" s="133"/>
      <c r="FZ306" s="133"/>
      <c r="GJ306" s="133"/>
      <c r="GT306" s="133"/>
      <c r="HD306" s="133"/>
      <c r="HN306" s="133"/>
      <c r="HX306" s="133"/>
      <c r="IH306" s="133"/>
    </row>
    <row xmlns:x14ac="http://schemas.microsoft.com/office/spreadsheetml/2009/9/ac" r="307" s="3" customFormat="true" x14ac:dyDescent="0.25">
      <c r="A307" s="389"/>
      <c r="B307" s="133"/>
      <c r="L307" s="133"/>
      <c r="V307" s="133"/>
      <c r="AF307" s="133"/>
      <c r="AP307" s="133"/>
      <c r="AZ307" s="133"/>
      <c r="BJ307" s="133"/>
      <c r="BK307" s="133"/>
      <c r="BT307" s="133"/>
      <c r="CD307" s="133"/>
      <c r="CN307" s="133"/>
      <c r="CX307" s="133"/>
      <c r="DH307" s="133"/>
      <c r="DR307" s="133"/>
      <c r="EB307" s="133"/>
      <c r="EL307" s="133"/>
      <c r="EV307" s="133"/>
      <c r="FF307" s="133"/>
      <c r="FP307" s="133"/>
      <c r="FZ307" s="133"/>
      <c r="GJ307" s="133"/>
      <c r="GT307" s="133"/>
      <c r="HD307" s="133"/>
      <c r="HN307" s="133"/>
      <c r="HX307" s="133"/>
      <c r="IH307" s="133"/>
    </row>
    <row xmlns:x14ac="http://schemas.microsoft.com/office/spreadsheetml/2009/9/ac" r="308" s="3" customFormat="true" x14ac:dyDescent="0.25">
      <c r="A308" s="389"/>
      <c r="B308" s="133"/>
      <c r="L308" s="133"/>
      <c r="V308" s="133"/>
      <c r="AF308" s="133"/>
      <c r="AP308" s="133"/>
      <c r="AZ308" s="133"/>
      <c r="BJ308" s="133"/>
      <c r="BK308" s="133"/>
      <c r="BT308" s="133"/>
      <c r="CD308" s="133"/>
      <c r="CN308" s="133"/>
      <c r="CX308" s="133"/>
      <c r="DH308" s="133"/>
      <c r="DR308" s="133"/>
      <c r="EB308" s="133"/>
      <c r="EL308" s="133"/>
      <c r="EV308" s="133"/>
      <c r="FF308" s="133"/>
      <c r="FP308" s="133"/>
      <c r="FZ308" s="133"/>
      <c r="GJ308" s="133"/>
      <c r="GT308" s="133"/>
      <c r="HD308" s="133"/>
      <c r="HN308" s="133"/>
      <c r="HX308" s="133"/>
      <c r="IH308" s="133"/>
    </row>
    <row xmlns:x14ac="http://schemas.microsoft.com/office/spreadsheetml/2009/9/ac" r="309" s="3" customFormat="true" x14ac:dyDescent="0.25">
      <c r="A309" s="389"/>
      <c r="B309" s="133"/>
      <c r="L309" s="133"/>
      <c r="V309" s="133"/>
      <c r="AF309" s="133"/>
      <c r="AP309" s="133"/>
      <c r="AZ309" s="133"/>
      <c r="BJ309" s="133"/>
      <c r="BK309" s="133"/>
      <c r="BT309" s="133"/>
      <c r="CD309" s="133"/>
      <c r="CN309" s="133"/>
      <c r="CX309" s="133"/>
      <c r="DH309" s="133"/>
      <c r="DR309" s="133"/>
      <c r="EB309" s="133"/>
      <c r="EL309" s="133"/>
      <c r="EV309" s="133"/>
      <c r="FF309" s="133"/>
      <c r="FP309" s="133"/>
      <c r="FZ309" s="133"/>
      <c r="GJ309" s="133"/>
      <c r="GT309" s="133"/>
      <c r="HD309" s="133"/>
      <c r="HN309" s="133"/>
      <c r="HX309" s="133"/>
      <c r="IH309" s="133"/>
    </row>
    <row xmlns:x14ac="http://schemas.microsoft.com/office/spreadsheetml/2009/9/ac" r="310" s="3" customFormat="true" x14ac:dyDescent="0.25">
      <c r="A310" s="389"/>
      <c r="B310" s="133"/>
      <c r="L310" s="133"/>
      <c r="V310" s="133"/>
      <c r="AF310" s="133"/>
      <c r="AP310" s="133"/>
      <c r="AZ310" s="133"/>
      <c r="BJ310" s="133"/>
      <c r="BK310" s="133"/>
      <c r="BT310" s="133"/>
      <c r="CD310" s="133"/>
      <c r="CN310" s="133"/>
      <c r="CX310" s="133"/>
      <c r="DH310" s="133"/>
      <c r="DR310" s="133"/>
      <c r="EB310" s="133"/>
      <c r="EL310" s="133"/>
      <c r="EV310" s="133"/>
      <c r="FF310" s="133"/>
      <c r="FP310" s="133"/>
      <c r="FZ310" s="133"/>
      <c r="GJ310" s="133"/>
      <c r="GT310" s="133"/>
      <c r="HD310" s="133"/>
      <c r="HN310" s="133"/>
      <c r="HX310" s="133"/>
      <c r="IH310" s="133"/>
    </row>
    <row xmlns:x14ac="http://schemas.microsoft.com/office/spreadsheetml/2009/9/ac" r="311" s="3" customFormat="true" x14ac:dyDescent="0.25">
      <c r="A311" s="389"/>
      <c r="B311" s="133"/>
      <c r="L311" s="133"/>
      <c r="V311" s="133"/>
      <c r="AF311" s="133"/>
      <c r="AP311" s="133"/>
      <c r="AZ311" s="133"/>
      <c r="BJ311" s="133"/>
      <c r="BK311" s="133"/>
      <c r="BT311" s="133"/>
      <c r="CD311" s="133"/>
      <c r="CN311" s="133"/>
      <c r="CX311" s="133"/>
      <c r="DH311" s="133"/>
      <c r="DR311" s="133"/>
      <c r="EB311" s="133"/>
      <c r="EL311" s="133"/>
      <c r="EV311" s="133"/>
      <c r="FF311" s="133"/>
      <c r="FP311" s="133"/>
      <c r="FZ311" s="133"/>
      <c r="GJ311" s="133"/>
      <c r="GT311" s="133"/>
      <c r="HD311" s="133"/>
      <c r="HN311" s="133"/>
      <c r="HX311" s="133"/>
      <c r="IH311" s="133"/>
    </row>
    <row xmlns:x14ac="http://schemas.microsoft.com/office/spreadsheetml/2009/9/ac" r="312" s="3" customFormat="true" x14ac:dyDescent="0.25">
      <c r="A312" s="389"/>
      <c r="B312" s="133"/>
      <c r="L312" s="133"/>
      <c r="V312" s="133"/>
      <c r="AF312" s="133"/>
      <c r="AP312" s="133"/>
      <c r="AZ312" s="133"/>
      <c r="BJ312" s="133"/>
      <c r="BK312" s="133"/>
      <c r="BT312" s="133"/>
      <c r="CD312" s="133"/>
      <c r="CN312" s="133"/>
      <c r="CX312" s="133"/>
      <c r="DH312" s="133"/>
      <c r="DR312" s="133"/>
      <c r="EB312" s="133"/>
      <c r="EL312" s="133"/>
      <c r="EV312" s="133"/>
      <c r="FF312" s="133"/>
      <c r="FP312" s="133"/>
      <c r="FZ312" s="133"/>
      <c r="GJ312" s="133"/>
      <c r="GT312" s="133"/>
      <c r="HD312" s="133"/>
      <c r="HN312" s="133"/>
      <c r="HX312" s="133"/>
      <c r="IH312" s="133"/>
    </row>
    <row xmlns:x14ac="http://schemas.microsoft.com/office/spreadsheetml/2009/9/ac" r="313" s="3" customFormat="true" x14ac:dyDescent="0.25">
      <c r="A313" s="389"/>
      <c r="B313" s="133"/>
      <c r="L313" s="133"/>
      <c r="V313" s="133"/>
      <c r="AF313" s="133"/>
      <c r="AP313" s="133"/>
      <c r="AZ313" s="133"/>
      <c r="BJ313" s="133"/>
      <c r="BK313" s="133"/>
      <c r="BT313" s="133"/>
      <c r="CD313" s="133"/>
      <c r="CN313" s="133"/>
      <c r="CX313" s="133"/>
      <c r="DH313" s="133"/>
      <c r="DR313" s="133"/>
      <c r="EB313" s="133"/>
      <c r="EL313" s="133"/>
      <c r="EV313" s="133"/>
      <c r="FF313" s="133"/>
      <c r="FP313" s="133"/>
      <c r="FZ313" s="133"/>
      <c r="GJ313" s="133"/>
      <c r="GT313" s="133"/>
      <c r="HD313" s="133"/>
      <c r="HN313" s="133"/>
      <c r="HX313" s="133"/>
      <c r="IH313" s="133"/>
    </row>
    <row xmlns:x14ac="http://schemas.microsoft.com/office/spreadsheetml/2009/9/ac" r="314" s="3" customFormat="true" x14ac:dyDescent="0.25">
      <c r="A314" s="389"/>
      <c r="B314" s="133"/>
      <c r="L314" s="133"/>
      <c r="V314" s="133"/>
      <c r="AF314" s="133"/>
      <c r="AP314" s="133"/>
      <c r="AZ314" s="133"/>
      <c r="BJ314" s="133"/>
      <c r="BK314" s="133"/>
      <c r="BT314" s="133"/>
      <c r="CD314" s="133"/>
      <c r="CN314" s="133"/>
      <c r="CX314" s="133"/>
      <c r="DH314" s="133"/>
      <c r="DR314" s="133"/>
      <c r="EB314" s="133"/>
      <c r="EL314" s="133"/>
      <c r="EV314" s="133"/>
      <c r="FF314" s="133"/>
      <c r="FP314" s="133"/>
      <c r="FZ314" s="133"/>
      <c r="GJ314" s="133"/>
      <c r="GT314" s="133"/>
      <c r="HD314" s="133"/>
      <c r="HN314" s="133"/>
      <c r="HX314" s="133"/>
      <c r="IH314" s="133"/>
    </row>
    <row xmlns:x14ac="http://schemas.microsoft.com/office/spreadsheetml/2009/9/ac" r="315" s="3" customFormat="true" x14ac:dyDescent="0.25">
      <c r="A315" s="389"/>
      <c r="B315" s="133"/>
      <c r="L315" s="133"/>
      <c r="V315" s="133"/>
      <c r="AF315" s="133"/>
      <c r="AP315" s="133"/>
      <c r="AZ315" s="133"/>
      <c r="BJ315" s="133"/>
      <c r="BK315" s="133"/>
      <c r="BT315" s="133"/>
      <c r="CD315" s="133"/>
      <c r="CN315" s="133"/>
      <c r="CX315" s="133"/>
      <c r="DH315" s="133"/>
      <c r="DR315" s="133"/>
      <c r="EB315" s="133"/>
      <c r="EL315" s="133"/>
      <c r="EV315" s="133"/>
      <c r="FF315" s="133"/>
      <c r="FP315" s="133"/>
      <c r="FZ315" s="133"/>
      <c r="GJ315" s="133"/>
      <c r="GT315" s="133"/>
      <c r="HD315" s="133"/>
      <c r="HN315" s="133"/>
      <c r="HX315" s="133"/>
      <c r="IH315" s="133"/>
    </row>
    <row xmlns:x14ac="http://schemas.microsoft.com/office/spreadsheetml/2009/9/ac" r="316" s="3" customFormat="true" x14ac:dyDescent="0.25">
      <c r="A316" s="389"/>
      <c r="B316" s="133"/>
      <c r="L316" s="133"/>
      <c r="V316" s="133"/>
      <c r="AF316" s="133"/>
      <c r="AP316" s="133"/>
      <c r="AZ316" s="133"/>
      <c r="BJ316" s="133"/>
      <c r="BK316" s="133"/>
      <c r="BT316" s="133"/>
      <c r="CD316" s="133"/>
      <c r="CN316" s="133"/>
      <c r="CX316" s="133"/>
      <c r="DH316" s="133"/>
      <c r="DR316" s="133"/>
      <c r="EB316" s="133"/>
      <c r="EL316" s="133"/>
      <c r="EV316" s="133"/>
      <c r="FF316" s="133"/>
      <c r="FP316" s="133"/>
      <c r="FZ316" s="133"/>
      <c r="GJ316" s="133"/>
      <c r="GT316" s="133"/>
      <c r="HD316" s="133"/>
      <c r="HN316" s="133"/>
      <c r="HX316" s="133"/>
      <c r="IH316" s="133"/>
    </row>
    <row xmlns:x14ac="http://schemas.microsoft.com/office/spreadsheetml/2009/9/ac" r="317" s="3" customFormat="true" x14ac:dyDescent="0.25">
      <c r="A317" s="389"/>
      <c r="B317" s="133"/>
      <c r="L317" s="133"/>
      <c r="V317" s="133"/>
      <c r="AF317" s="133"/>
      <c r="AP317" s="133"/>
      <c r="AZ317" s="133"/>
      <c r="BJ317" s="133"/>
      <c r="BK317" s="133"/>
      <c r="BT317" s="133"/>
      <c r="CD317" s="133"/>
      <c r="CN317" s="133"/>
      <c r="CX317" s="133"/>
      <c r="DH317" s="133"/>
      <c r="DR317" s="133"/>
      <c r="EB317" s="133"/>
      <c r="EL317" s="133"/>
      <c r="EV317" s="133"/>
      <c r="FF317" s="133"/>
      <c r="FP317" s="133"/>
      <c r="FZ317" s="133"/>
      <c r="GJ317" s="133"/>
      <c r="GT317" s="133"/>
      <c r="HD317" s="133"/>
      <c r="HN317" s="133"/>
      <c r="HX317" s="133"/>
      <c r="IH317" s="133"/>
    </row>
    <row xmlns:x14ac="http://schemas.microsoft.com/office/spreadsheetml/2009/9/ac" r="318" s="3" customFormat="true" x14ac:dyDescent="0.25">
      <c r="A318" s="389"/>
      <c r="B318" s="133"/>
      <c r="L318" s="133"/>
      <c r="V318" s="133"/>
      <c r="AF318" s="133"/>
      <c r="AP318" s="133"/>
      <c r="AZ318" s="133"/>
      <c r="BJ318" s="133"/>
      <c r="BK318" s="133"/>
      <c r="BT318" s="133"/>
      <c r="CD318" s="133"/>
      <c r="CN318" s="133"/>
      <c r="CX318" s="133"/>
      <c r="DH318" s="133"/>
      <c r="DR318" s="133"/>
      <c r="EB318" s="133"/>
      <c r="EL318" s="133"/>
      <c r="EV318" s="133"/>
      <c r="FF318" s="133"/>
      <c r="FP318" s="133"/>
      <c r="FZ318" s="133"/>
      <c r="GJ318" s="133"/>
      <c r="GT318" s="133"/>
      <c r="HD318" s="133"/>
      <c r="HN318" s="133"/>
      <c r="HX318" s="133"/>
      <c r="IH318" s="133"/>
    </row>
    <row xmlns:x14ac="http://schemas.microsoft.com/office/spreadsheetml/2009/9/ac" r="319" s="3" customFormat="true" x14ac:dyDescent="0.25">
      <c r="A319" s="389"/>
      <c r="B319" s="133"/>
      <c r="L319" s="133"/>
      <c r="V319" s="133"/>
      <c r="AF319" s="133"/>
      <c r="AP319" s="133"/>
      <c r="AZ319" s="133"/>
      <c r="BJ319" s="133"/>
      <c r="BK319" s="133"/>
      <c r="BT319" s="133"/>
      <c r="CD319" s="133"/>
      <c r="CN319" s="133"/>
      <c r="CX319" s="133"/>
      <c r="DH319" s="133"/>
      <c r="DR319" s="133"/>
      <c r="EB319" s="133"/>
      <c r="EL319" s="133"/>
      <c r="EV319" s="133"/>
      <c r="FF319" s="133"/>
      <c r="FP319" s="133"/>
      <c r="FZ319" s="133"/>
      <c r="GJ319" s="133"/>
      <c r="GT319" s="133"/>
      <c r="HD319" s="133"/>
      <c r="HN319" s="133"/>
      <c r="HX319" s="133"/>
      <c r="IH319" s="133"/>
    </row>
    <row xmlns:x14ac="http://schemas.microsoft.com/office/spreadsheetml/2009/9/ac" r="320" s="3" customFormat="true" x14ac:dyDescent="0.25">
      <c r="A320" s="389"/>
      <c r="B320" s="133"/>
      <c r="L320" s="133"/>
      <c r="V320" s="133"/>
      <c r="AF320" s="133"/>
      <c r="AP320" s="133"/>
      <c r="AZ320" s="133"/>
      <c r="BJ320" s="133"/>
      <c r="BK320" s="133"/>
      <c r="BT320" s="133"/>
      <c r="CD320" s="133"/>
      <c r="CN320" s="133"/>
      <c r="CX320" s="133"/>
      <c r="DH320" s="133"/>
      <c r="DR320" s="133"/>
      <c r="EB320" s="133"/>
      <c r="EL320" s="133"/>
      <c r="EV320" s="133"/>
      <c r="FF320" s="133"/>
      <c r="FP320" s="133"/>
      <c r="FZ320" s="133"/>
      <c r="GJ320" s="133"/>
      <c r="GT320" s="133"/>
      <c r="HD320" s="133"/>
      <c r="HN320" s="133"/>
      <c r="HX320" s="133"/>
      <c r="IH320" s="133"/>
    </row>
    <row xmlns:x14ac="http://schemas.microsoft.com/office/spreadsheetml/2009/9/ac" r="321" s="3" customFormat="true" x14ac:dyDescent="0.25">
      <c r="A321" s="389"/>
      <c r="B321" s="133"/>
      <c r="L321" s="133"/>
      <c r="V321" s="133"/>
      <c r="AF321" s="133"/>
      <c r="AP321" s="133"/>
      <c r="AZ321" s="133"/>
      <c r="BJ321" s="133"/>
      <c r="BK321" s="133"/>
      <c r="BT321" s="133"/>
      <c r="CD321" s="133"/>
      <c r="CN321" s="133"/>
      <c r="CX321" s="133"/>
      <c r="DH321" s="133"/>
      <c r="DR321" s="133"/>
      <c r="EB321" s="133"/>
      <c r="EL321" s="133"/>
      <c r="EV321" s="133"/>
      <c r="FF321" s="133"/>
      <c r="FP321" s="133"/>
      <c r="FZ321" s="133"/>
      <c r="GJ321" s="133"/>
      <c r="GT321" s="133"/>
      <c r="HD321" s="133"/>
      <c r="HN321" s="133"/>
      <c r="HX321" s="133"/>
      <c r="IH321" s="133"/>
    </row>
    <row xmlns:x14ac="http://schemas.microsoft.com/office/spreadsheetml/2009/9/ac" r="322" s="3" customFormat="true" x14ac:dyDescent="0.25">
      <c r="A322" s="389"/>
      <c r="B322" s="133"/>
      <c r="L322" s="133"/>
      <c r="V322" s="133"/>
      <c r="AF322" s="133"/>
      <c r="AP322" s="133"/>
      <c r="AZ322" s="133"/>
      <c r="BJ322" s="133"/>
      <c r="BK322" s="133"/>
      <c r="BT322" s="133"/>
      <c r="CD322" s="133"/>
      <c r="CN322" s="133"/>
      <c r="CX322" s="133"/>
      <c r="DH322" s="133"/>
      <c r="DR322" s="133"/>
      <c r="EB322" s="133"/>
      <c r="EL322" s="133"/>
      <c r="EV322" s="133"/>
      <c r="FF322" s="133"/>
      <c r="FP322" s="133"/>
      <c r="FZ322" s="133"/>
      <c r="GJ322" s="133"/>
      <c r="GT322" s="133"/>
      <c r="HD322" s="133"/>
      <c r="HN322" s="133"/>
      <c r="HX322" s="133"/>
      <c r="IH322" s="133"/>
    </row>
    <row xmlns:x14ac="http://schemas.microsoft.com/office/spreadsheetml/2009/9/ac" r="323" s="3" customFormat="true" x14ac:dyDescent="0.25">
      <c r="A323" s="389"/>
      <c r="B323" s="133"/>
      <c r="L323" s="133"/>
      <c r="V323" s="133"/>
      <c r="AF323" s="133"/>
      <c r="AP323" s="133"/>
      <c r="AZ323" s="133"/>
      <c r="BJ323" s="133"/>
      <c r="BK323" s="133"/>
      <c r="BT323" s="133"/>
      <c r="CD323" s="133"/>
      <c r="CN323" s="133"/>
      <c r="CX323" s="133"/>
      <c r="DH323" s="133"/>
      <c r="DR323" s="133"/>
      <c r="EB323" s="133"/>
      <c r="EL323" s="133"/>
      <c r="EV323" s="133"/>
      <c r="FF323" s="133"/>
      <c r="FP323" s="133"/>
      <c r="FZ323" s="133"/>
      <c r="GJ323" s="133"/>
      <c r="GT323" s="133"/>
      <c r="HD323" s="133"/>
      <c r="HN323" s="133"/>
      <c r="HX323" s="133"/>
      <c r="IH323" s="133"/>
    </row>
    <row xmlns:x14ac="http://schemas.microsoft.com/office/spreadsheetml/2009/9/ac" r="324" s="3" customFormat="true" x14ac:dyDescent="0.25">
      <c r="A324" s="389"/>
      <c r="B324" s="133"/>
      <c r="L324" s="133"/>
      <c r="V324" s="133"/>
      <c r="AF324" s="133"/>
      <c r="AP324" s="133"/>
      <c r="AZ324" s="133"/>
      <c r="BJ324" s="133"/>
      <c r="BK324" s="133"/>
      <c r="BT324" s="133"/>
      <c r="CD324" s="133"/>
      <c r="CN324" s="133"/>
      <c r="CX324" s="133"/>
      <c r="DH324" s="133"/>
      <c r="DR324" s="133"/>
      <c r="EB324" s="133"/>
      <c r="EL324" s="133"/>
      <c r="EV324" s="133"/>
      <c r="FF324" s="133"/>
      <c r="FP324" s="133"/>
      <c r="FZ324" s="133"/>
      <c r="GJ324" s="133"/>
      <c r="GT324" s="133"/>
      <c r="HD324" s="133"/>
      <c r="HN324" s="133"/>
      <c r="HX324" s="133"/>
      <c r="IH324" s="133"/>
    </row>
    <row xmlns:x14ac="http://schemas.microsoft.com/office/spreadsheetml/2009/9/ac" r="325" s="3" customFormat="true" x14ac:dyDescent="0.25">
      <c r="A325" s="389"/>
      <c r="B325" s="133"/>
      <c r="L325" s="133"/>
      <c r="V325" s="133"/>
      <c r="AF325" s="133"/>
      <c r="AP325" s="133"/>
      <c r="AZ325" s="133"/>
      <c r="BJ325" s="133"/>
      <c r="BK325" s="133"/>
      <c r="BT325" s="133"/>
      <c r="CD325" s="133"/>
      <c r="CN325" s="133"/>
      <c r="CX325" s="133"/>
      <c r="DH325" s="133"/>
      <c r="DR325" s="133"/>
      <c r="EB325" s="133"/>
      <c r="EL325" s="133"/>
      <c r="EV325" s="133"/>
      <c r="FF325" s="133"/>
      <c r="FP325" s="133"/>
      <c r="FZ325" s="133"/>
      <c r="GJ325" s="133"/>
      <c r="GT325" s="133"/>
      <c r="HD325" s="133"/>
      <c r="HN325" s="133"/>
      <c r="HX325" s="133"/>
      <c r="IH325" s="133"/>
    </row>
    <row xmlns:x14ac="http://schemas.microsoft.com/office/spreadsheetml/2009/9/ac" r="326" s="3" customFormat="true" x14ac:dyDescent="0.25">
      <c r="A326" s="389"/>
      <c r="B326" s="133"/>
      <c r="L326" s="133"/>
      <c r="V326" s="133"/>
      <c r="AF326" s="133"/>
      <c r="AP326" s="133"/>
      <c r="AZ326" s="133"/>
      <c r="BJ326" s="133"/>
      <c r="BK326" s="133"/>
      <c r="BT326" s="133"/>
      <c r="CD326" s="133"/>
      <c r="CN326" s="133"/>
      <c r="CX326" s="133"/>
      <c r="DH326" s="133"/>
      <c r="DR326" s="133"/>
      <c r="EB326" s="133"/>
      <c r="EL326" s="133"/>
      <c r="EV326" s="133"/>
      <c r="FF326" s="133"/>
      <c r="FP326" s="133"/>
      <c r="FZ326" s="133"/>
      <c r="GJ326" s="133"/>
      <c r="GT326" s="133"/>
      <c r="HD326" s="133"/>
      <c r="HN326" s="133"/>
      <c r="HX326" s="133"/>
      <c r="IH326" s="133"/>
    </row>
    <row xmlns:x14ac="http://schemas.microsoft.com/office/spreadsheetml/2009/9/ac" r="327" s="3" customFormat="true" x14ac:dyDescent="0.25">
      <c r="A327" s="389"/>
      <c r="B327" s="133"/>
      <c r="L327" s="133"/>
      <c r="V327" s="133"/>
      <c r="AF327" s="133"/>
      <c r="AP327" s="133"/>
      <c r="AZ327" s="133"/>
      <c r="BJ327" s="133"/>
      <c r="BK327" s="133"/>
      <c r="BT327" s="133"/>
      <c r="CD327" s="133"/>
      <c r="CN327" s="133"/>
      <c r="CX327" s="133"/>
      <c r="DH327" s="133"/>
      <c r="DR327" s="133"/>
      <c r="EB327" s="133"/>
      <c r="EL327" s="133"/>
      <c r="EV327" s="133"/>
      <c r="FF327" s="133"/>
      <c r="FP327" s="133"/>
      <c r="FZ327" s="133"/>
      <c r="GJ327" s="133"/>
      <c r="GT327" s="133"/>
      <c r="HD327" s="133"/>
      <c r="HN327" s="133"/>
      <c r="HX327" s="133"/>
      <c r="IH327" s="133"/>
    </row>
    <row xmlns:x14ac="http://schemas.microsoft.com/office/spreadsheetml/2009/9/ac" r="328" s="3" customFormat="true" x14ac:dyDescent="0.25">
      <c r="A328" s="389"/>
      <c r="B328" s="133"/>
      <c r="L328" s="133"/>
      <c r="V328" s="133"/>
      <c r="AF328" s="133"/>
      <c r="AP328" s="133"/>
      <c r="AZ328" s="133"/>
      <c r="BJ328" s="133"/>
      <c r="BK328" s="133"/>
      <c r="BT328" s="133"/>
      <c r="CD328" s="133"/>
      <c r="CN328" s="133"/>
      <c r="CX328" s="133"/>
      <c r="DH328" s="133"/>
      <c r="DR328" s="133"/>
      <c r="EB328" s="133"/>
      <c r="EL328" s="133"/>
      <c r="EV328" s="133"/>
      <c r="FF328" s="133"/>
      <c r="FP328" s="133"/>
      <c r="FZ328" s="133"/>
      <c r="GJ328" s="133"/>
      <c r="GT328" s="133"/>
      <c r="HD328" s="133"/>
      <c r="HN328" s="133"/>
      <c r="HX328" s="133"/>
      <c r="IH328" s="133"/>
    </row>
    <row xmlns:x14ac="http://schemas.microsoft.com/office/spreadsheetml/2009/9/ac" r="329" s="3" customFormat="true" x14ac:dyDescent="0.25">
      <c r="A329" s="389"/>
      <c r="B329" s="133"/>
      <c r="L329" s="133"/>
      <c r="V329" s="133"/>
      <c r="AF329" s="133"/>
      <c r="AP329" s="133"/>
      <c r="AZ329" s="133"/>
      <c r="BJ329" s="133"/>
      <c r="BK329" s="133"/>
      <c r="BT329" s="133"/>
      <c r="CD329" s="133"/>
      <c r="CN329" s="133"/>
      <c r="CX329" s="133"/>
      <c r="DH329" s="133"/>
      <c r="DR329" s="133"/>
      <c r="EB329" s="133"/>
      <c r="EL329" s="133"/>
      <c r="EV329" s="133"/>
      <c r="FF329" s="133"/>
      <c r="FP329" s="133"/>
      <c r="FZ329" s="133"/>
      <c r="GJ329" s="133"/>
      <c r="GT329" s="133"/>
      <c r="HD329" s="133"/>
      <c r="HN329" s="133"/>
      <c r="HX329" s="133"/>
      <c r="IH329" s="133"/>
    </row>
    <row xmlns:x14ac="http://schemas.microsoft.com/office/spreadsheetml/2009/9/ac" r="330" s="3" customFormat="true" x14ac:dyDescent="0.25">
      <c r="A330" s="389"/>
      <c r="B330" s="133"/>
      <c r="L330" s="133"/>
      <c r="V330" s="133"/>
      <c r="AF330" s="133"/>
      <c r="AP330" s="133"/>
      <c r="AZ330" s="133"/>
      <c r="BJ330" s="133"/>
      <c r="BK330" s="133"/>
      <c r="BT330" s="133"/>
      <c r="CD330" s="133"/>
      <c r="CN330" s="133"/>
      <c r="CX330" s="133"/>
      <c r="DH330" s="133"/>
      <c r="DR330" s="133"/>
      <c r="EB330" s="133"/>
      <c r="EL330" s="133"/>
      <c r="EV330" s="133"/>
      <c r="FF330" s="133"/>
      <c r="FP330" s="133"/>
      <c r="FZ330" s="133"/>
      <c r="GJ330" s="133"/>
      <c r="GT330" s="133"/>
      <c r="HD330" s="133"/>
      <c r="HN330" s="133"/>
      <c r="HX330" s="133"/>
      <c r="IH330" s="133"/>
    </row>
    <row xmlns:x14ac="http://schemas.microsoft.com/office/spreadsheetml/2009/9/ac" r="331" s="3" customFormat="true" x14ac:dyDescent="0.25">
      <c r="A331" s="389"/>
      <c r="B331" s="133"/>
      <c r="L331" s="133"/>
      <c r="V331" s="133"/>
      <c r="AF331" s="133"/>
      <c r="AP331" s="133"/>
      <c r="AZ331" s="133"/>
      <c r="BJ331" s="133"/>
      <c r="BK331" s="133"/>
      <c r="BT331" s="133"/>
      <c r="CD331" s="133"/>
      <c r="CN331" s="133"/>
      <c r="CX331" s="133"/>
      <c r="DH331" s="133"/>
      <c r="DR331" s="133"/>
      <c r="EB331" s="133"/>
      <c r="EL331" s="133"/>
      <c r="EV331" s="133"/>
      <c r="FF331" s="133"/>
      <c r="FP331" s="133"/>
      <c r="FZ331" s="133"/>
      <c r="GJ331" s="133"/>
      <c r="GT331" s="133"/>
      <c r="HD331" s="133"/>
      <c r="HN331" s="133"/>
      <c r="HX331" s="133"/>
      <c r="IH331" s="133"/>
    </row>
    <row xmlns:x14ac="http://schemas.microsoft.com/office/spreadsheetml/2009/9/ac" r="332" s="3" customFormat="true" x14ac:dyDescent="0.25">
      <c r="A332" s="389"/>
      <c r="B332" s="133"/>
      <c r="L332" s="133"/>
      <c r="V332" s="133"/>
      <c r="AF332" s="133"/>
      <c r="AP332" s="133"/>
      <c r="AZ332" s="133"/>
      <c r="BJ332" s="133"/>
      <c r="BK332" s="133"/>
      <c r="BT332" s="133"/>
      <c r="CD332" s="133"/>
      <c r="CN332" s="133"/>
      <c r="CX332" s="133"/>
      <c r="DH332" s="133"/>
      <c r="DR332" s="133"/>
      <c r="EB332" s="133"/>
      <c r="EL332" s="133"/>
      <c r="EV332" s="133"/>
      <c r="FF332" s="133"/>
      <c r="FP332" s="133"/>
      <c r="FZ332" s="133"/>
      <c r="GJ332" s="133"/>
      <c r="GT332" s="133"/>
      <c r="HD332" s="133"/>
      <c r="HN332" s="133"/>
      <c r="HX332" s="133"/>
      <c r="IH332" s="133"/>
    </row>
    <row xmlns:x14ac="http://schemas.microsoft.com/office/spreadsheetml/2009/9/ac" r="333" s="3" customFormat="true" x14ac:dyDescent="0.25">
      <c r="A333" s="389"/>
      <c r="B333" s="133"/>
      <c r="L333" s="133"/>
      <c r="V333" s="133"/>
      <c r="AF333" s="133"/>
      <c r="AP333" s="133"/>
      <c r="AZ333" s="133"/>
      <c r="BJ333" s="133"/>
      <c r="BK333" s="133"/>
      <c r="BT333" s="133"/>
      <c r="CD333" s="133"/>
      <c r="CN333" s="133"/>
      <c r="CX333" s="133"/>
      <c r="DH333" s="133"/>
      <c r="DR333" s="133"/>
      <c r="EB333" s="133"/>
      <c r="EL333" s="133"/>
      <c r="EV333" s="133"/>
      <c r="FF333" s="133"/>
      <c r="FP333" s="133"/>
      <c r="FZ333" s="133"/>
      <c r="GJ333" s="133"/>
      <c r="GT333" s="133"/>
      <c r="HD333" s="133"/>
      <c r="HN333" s="133"/>
      <c r="HX333" s="133"/>
      <c r="IH333" s="133"/>
    </row>
    <row xmlns:x14ac="http://schemas.microsoft.com/office/spreadsheetml/2009/9/ac" r="334" s="3" customFormat="true" x14ac:dyDescent="0.25">
      <c r="A334" s="389"/>
      <c r="B334" s="133"/>
      <c r="L334" s="133"/>
      <c r="V334" s="133"/>
      <c r="AF334" s="133"/>
      <c r="AP334" s="133"/>
      <c r="AZ334" s="133"/>
      <c r="BJ334" s="133"/>
      <c r="BK334" s="133"/>
      <c r="BT334" s="133"/>
      <c r="CD334" s="133"/>
      <c r="CN334" s="133"/>
      <c r="CX334" s="133"/>
      <c r="DH334" s="133"/>
      <c r="DR334" s="133"/>
      <c r="EB334" s="133"/>
      <c r="EL334" s="133"/>
      <c r="EV334" s="133"/>
      <c r="FF334" s="133"/>
      <c r="FP334" s="133"/>
      <c r="FZ334" s="133"/>
      <c r="GJ334" s="133"/>
      <c r="GT334" s="133"/>
      <c r="HD334" s="133"/>
      <c r="HN334" s="133"/>
      <c r="HX334" s="133"/>
      <c r="IH334" s="133"/>
    </row>
    <row xmlns:x14ac="http://schemas.microsoft.com/office/spreadsheetml/2009/9/ac" r="335" s="3" customFormat="true" x14ac:dyDescent="0.25">
      <c r="A335" s="389"/>
      <c r="B335" s="133"/>
      <c r="L335" s="133"/>
      <c r="V335" s="133"/>
      <c r="AF335" s="133"/>
      <c r="AP335" s="133"/>
      <c r="AZ335" s="133"/>
      <c r="BJ335" s="133"/>
      <c r="BK335" s="133"/>
      <c r="BT335" s="133"/>
      <c r="CD335" s="133"/>
      <c r="CN335" s="133"/>
      <c r="CX335" s="133"/>
      <c r="DH335" s="133"/>
      <c r="DR335" s="133"/>
      <c r="EB335" s="133"/>
      <c r="EL335" s="133"/>
      <c r="EV335" s="133"/>
      <c r="FF335" s="133"/>
      <c r="FP335" s="133"/>
      <c r="FZ335" s="133"/>
      <c r="GJ335" s="133"/>
      <c r="GT335" s="133"/>
      <c r="HD335" s="133"/>
      <c r="HN335" s="133"/>
      <c r="HX335" s="133"/>
      <c r="IH335" s="133"/>
    </row>
    <row xmlns:x14ac="http://schemas.microsoft.com/office/spreadsheetml/2009/9/ac" r="336" s="3" customFormat="true" x14ac:dyDescent="0.25">
      <c r="A336" s="389"/>
      <c r="B336" s="133"/>
      <c r="L336" s="133"/>
      <c r="V336" s="133"/>
      <c r="AF336" s="133"/>
      <c r="AP336" s="133"/>
      <c r="AZ336" s="133"/>
      <c r="BJ336" s="133"/>
      <c r="BK336" s="133"/>
      <c r="BT336" s="133"/>
      <c r="CD336" s="133"/>
      <c r="CN336" s="133"/>
      <c r="CX336" s="133"/>
      <c r="DH336" s="133"/>
      <c r="DR336" s="133"/>
      <c r="EB336" s="133"/>
      <c r="EL336" s="133"/>
      <c r="EV336" s="133"/>
      <c r="FF336" s="133"/>
      <c r="FP336" s="133"/>
      <c r="FZ336" s="133"/>
      <c r="GJ336" s="133"/>
      <c r="GT336" s="133"/>
      <c r="HD336" s="133"/>
      <c r="HN336" s="133"/>
      <c r="HX336" s="133"/>
      <c r="IH336" s="133"/>
    </row>
    <row xmlns:x14ac="http://schemas.microsoft.com/office/spreadsheetml/2009/9/ac" r="337" s="3" customFormat="true" x14ac:dyDescent="0.25">
      <c r="A337" s="389"/>
      <c r="B337" s="133"/>
      <c r="L337" s="133"/>
      <c r="V337" s="133"/>
      <c r="AF337" s="133"/>
      <c r="AP337" s="133"/>
      <c r="AZ337" s="133"/>
      <c r="BJ337" s="133"/>
      <c r="BK337" s="133"/>
      <c r="BT337" s="133"/>
      <c r="CD337" s="133"/>
      <c r="CN337" s="133"/>
      <c r="CX337" s="133"/>
      <c r="DH337" s="133"/>
      <c r="DR337" s="133"/>
      <c r="EB337" s="133"/>
      <c r="EL337" s="133"/>
      <c r="EV337" s="133"/>
      <c r="FF337" s="133"/>
      <c r="FP337" s="133"/>
      <c r="FZ337" s="133"/>
      <c r="GJ337" s="133"/>
      <c r="GT337" s="133"/>
      <c r="HD337" s="133"/>
      <c r="HN337" s="133"/>
      <c r="HX337" s="133"/>
      <c r="IH337" s="133"/>
    </row>
    <row xmlns:x14ac="http://schemas.microsoft.com/office/spreadsheetml/2009/9/ac" r="338" s="3" customFormat="true" x14ac:dyDescent="0.25">
      <c r="A338" s="389"/>
      <c r="B338" s="133"/>
      <c r="L338" s="133"/>
      <c r="V338" s="133"/>
      <c r="AF338" s="133"/>
      <c r="AP338" s="133"/>
      <c r="AZ338" s="133"/>
      <c r="BJ338" s="133"/>
      <c r="BK338" s="133"/>
      <c r="BT338" s="133"/>
      <c r="CD338" s="133"/>
      <c r="CN338" s="133"/>
      <c r="CX338" s="133"/>
      <c r="DH338" s="133"/>
      <c r="DR338" s="133"/>
      <c r="EB338" s="133"/>
      <c r="EL338" s="133"/>
      <c r="EV338" s="133"/>
      <c r="FF338" s="133"/>
      <c r="FP338" s="133"/>
      <c r="FZ338" s="133"/>
      <c r="GJ338" s="133"/>
      <c r="GT338" s="133"/>
      <c r="HD338" s="133"/>
      <c r="HN338" s="133"/>
      <c r="HX338" s="133"/>
      <c r="IH338" s="133"/>
    </row>
    <row xmlns:x14ac="http://schemas.microsoft.com/office/spreadsheetml/2009/9/ac" r="339" s="3" customFormat="true" x14ac:dyDescent="0.25">
      <c r="A339" s="389"/>
      <c r="B339" s="133"/>
      <c r="L339" s="133"/>
      <c r="V339" s="133"/>
      <c r="AF339" s="133"/>
      <c r="AP339" s="133"/>
      <c r="AZ339" s="133"/>
      <c r="BJ339" s="133"/>
      <c r="BK339" s="133"/>
      <c r="BT339" s="133"/>
      <c r="CD339" s="133"/>
      <c r="CN339" s="133"/>
      <c r="CX339" s="133"/>
      <c r="DH339" s="133"/>
      <c r="DR339" s="133"/>
      <c r="EB339" s="133"/>
      <c r="EL339" s="133"/>
      <c r="EV339" s="133"/>
      <c r="FF339" s="133"/>
      <c r="FP339" s="133"/>
      <c r="FZ339" s="133"/>
      <c r="GJ339" s="133"/>
      <c r="GT339" s="133"/>
      <c r="HD339" s="133"/>
      <c r="HN339" s="133"/>
      <c r="HX339" s="133"/>
      <c r="IH339" s="133"/>
    </row>
    <row xmlns:x14ac="http://schemas.microsoft.com/office/spreadsheetml/2009/9/ac" r="340" s="3" customFormat="true" x14ac:dyDescent="0.25">
      <c r="A340" s="389"/>
      <c r="B340" s="133"/>
      <c r="L340" s="133"/>
      <c r="V340" s="133"/>
      <c r="AF340" s="133"/>
      <c r="AP340" s="133"/>
      <c r="AZ340" s="133"/>
      <c r="BJ340" s="133"/>
      <c r="BK340" s="133"/>
      <c r="BT340" s="133"/>
      <c r="CD340" s="133"/>
      <c r="CN340" s="133"/>
      <c r="CX340" s="133"/>
      <c r="DH340" s="133"/>
      <c r="DR340" s="133"/>
      <c r="EB340" s="133"/>
      <c r="EL340" s="133"/>
      <c r="EV340" s="133"/>
      <c r="FF340" s="133"/>
      <c r="FP340" s="133"/>
      <c r="FZ340" s="133"/>
      <c r="GJ340" s="133"/>
      <c r="GT340" s="133"/>
      <c r="HD340" s="133"/>
      <c r="HN340" s="133"/>
      <c r="HX340" s="133"/>
      <c r="IH340" s="133"/>
    </row>
    <row xmlns:x14ac="http://schemas.microsoft.com/office/spreadsheetml/2009/9/ac" r="341" s="3" customFormat="true" x14ac:dyDescent="0.25">
      <c r="A341" s="389"/>
      <c r="B341" s="133"/>
      <c r="L341" s="133"/>
      <c r="V341" s="133"/>
      <c r="AF341" s="133"/>
      <c r="AP341" s="133"/>
      <c r="AZ341" s="133"/>
      <c r="BJ341" s="133"/>
      <c r="BK341" s="133"/>
      <c r="BT341" s="133"/>
      <c r="CD341" s="133"/>
      <c r="CN341" s="133"/>
      <c r="CX341" s="133"/>
      <c r="DH341" s="133"/>
      <c r="DR341" s="133"/>
      <c r="EB341" s="133"/>
      <c r="EL341" s="133"/>
      <c r="EV341" s="133"/>
      <c r="FF341" s="133"/>
      <c r="FP341" s="133"/>
      <c r="FZ341" s="133"/>
      <c r="GJ341" s="133"/>
      <c r="GT341" s="133"/>
      <c r="HD341" s="133"/>
      <c r="HN341" s="133"/>
      <c r="HX341" s="133"/>
      <c r="IH341" s="133"/>
    </row>
    <row xmlns:x14ac="http://schemas.microsoft.com/office/spreadsheetml/2009/9/ac" r="342" s="3" customFormat="true" x14ac:dyDescent="0.25">
      <c r="A342" s="389"/>
      <c r="B342" s="133"/>
      <c r="L342" s="133"/>
      <c r="V342" s="133"/>
      <c r="AF342" s="133"/>
      <c r="AP342" s="133"/>
      <c r="AZ342" s="133"/>
      <c r="BJ342" s="133"/>
      <c r="BK342" s="133"/>
      <c r="BT342" s="133"/>
      <c r="CD342" s="133"/>
      <c r="CN342" s="133"/>
      <c r="CX342" s="133"/>
      <c r="DH342" s="133"/>
      <c r="DR342" s="133"/>
      <c r="EB342" s="133"/>
      <c r="EL342" s="133"/>
      <c r="EV342" s="133"/>
      <c r="FF342" s="133"/>
      <c r="FP342" s="133"/>
      <c r="FZ342" s="133"/>
      <c r="GJ342" s="133"/>
      <c r="GT342" s="133"/>
      <c r="HD342" s="133"/>
      <c r="HN342" s="133"/>
      <c r="HX342" s="133"/>
      <c r="IH342" s="133"/>
    </row>
    <row xmlns:x14ac="http://schemas.microsoft.com/office/spreadsheetml/2009/9/ac" r="343" s="3" customFormat="true" x14ac:dyDescent="0.25">
      <c r="A343" s="389"/>
      <c r="B343" s="133"/>
      <c r="L343" s="133"/>
      <c r="V343" s="133"/>
      <c r="AF343" s="133"/>
      <c r="AP343" s="133"/>
      <c r="AZ343" s="133"/>
      <c r="BJ343" s="133"/>
      <c r="BK343" s="133"/>
      <c r="BT343" s="133"/>
      <c r="CD343" s="133"/>
      <c r="CN343" s="133"/>
      <c r="CX343" s="133"/>
      <c r="DH343" s="133"/>
      <c r="DR343" s="133"/>
      <c r="EB343" s="133"/>
      <c r="EL343" s="133"/>
      <c r="EV343" s="133"/>
      <c r="FF343" s="133"/>
      <c r="FP343" s="133"/>
      <c r="FZ343" s="133"/>
      <c r="GJ343" s="133"/>
      <c r="GT343" s="133"/>
      <c r="HD343" s="133"/>
      <c r="HN343" s="133"/>
      <c r="HX343" s="133"/>
      <c r="IH343" s="133"/>
    </row>
    <row xmlns:x14ac="http://schemas.microsoft.com/office/spreadsheetml/2009/9/ac" r="344" s="3" customFormat="true" x14ac:dyDescent="0.25">
      <c r="A344" s="389"/>
      <c r="B344" s="133"/>
      <c r="L344" s="133"/>
      <c r="V344" s="133"/>
      <c r="AF344" s="133"/>
      <c r="AP344" s="133"/>
      <c r="AZ344" s="133"/>
      <c r="BJ344" s="133"/>
      <c r="BK344" s="133"/>
      <c r="BT344" s="133"/>
      <c r="CD344" s="133"/>
      <c r="CN344" s="133"/>
      <c r="CX344" s="133"/>
      <c r="DH344" s="133"/>
      <c r="DR344" s="133"/>
      <c r="EB344" s="133"/>
      <c r="EL344" s="133"/>
      <c r="EV344" s="133"/>
      <c r="FF344" s="133"/>
      <c r="FP344" s="133"/>
      <c r="FZ344" s="133"/>
      <c r="GJ344" s="133"/>
      <c r="GT344" s="133"/>
      <c r="HD344" s="133"/>
      <c r="HN344" s="133"/>
      <c r="HX344" s="133"/>
      <c r="IH344" s="133"/>
    </row>
    <row xmlns:x14ac="http://schemas.microsoft.com/office/spreadsheetml/2009/9/ac" r="345" s="3" customFormat="true" x14ac:dyDescent="0.25">
      <c r="A345" s="389"/>
      <c r="B345" s="133"/>
      <c r="L345" s="133"/>
      <c r="V345" s="133"/>
      <c r="AF345" s="133"/>
      <c r="AP345" s="133"/>
      <c r="AZ345" s="133"/>
      <c r="BJ345" s="133"/>
      <c r="BK345" s="133"/>
      <c r="BT345" s="133"/>
      <c r="CD345" s="133"/>
      <c r="CN345" s="133"/>
      <c r="CX345" s="133"/>
      <c r="DH345" s="133"/>
      <c r="DR345" s="133"/>
      <c r="EB345" s="133"/>
      <c r="EL345" s="133"/>
      <c r="EV345" s="133"/>
      <c r="FF345" s="133"/>
      <c r="FP345" s="133"/>
      <c r="FZ345" s="133"/>
      <c r="GJ345" s="133"/>
      <c r="GT345" s="133"/>
      <c r="HD345" s="133"/>
      <c r="HN345" s="133"/>
      <c r="HX345" s="133"/>
      <c r="IH345" s="133"/>
    </row>
    <row xmlns:x14ac="http://schemas.microsoft.com/office/spreadsheetml/2009/9/ac" r="346" s="3" customFormat="true" x14ac:dyDescent="0.25">
      <c r="A346" s="389"/>
      <c r="B346" s="133"/>
      <c r="L346" s="133"/>
      <c r="V346" s="133"/>
      <c r="AF346" s="133"/>
      <c r="AP346" s="133"/>
      <c r="AZ346" s="133"/>
      <c r="BJ346" s="133"/>
      <c r="BK346" s="133"/>
      <c r="BT346" s="133"/>
      <c r="CD346" s="133"/>
      <c r="CN346" s="133"/>
      <c r="CX346" s="133"/>
      <c r="DH346" s="133"/>
      <c r="DR346" s="133"/>
      <c r="EB346" s="133"/>
      <c r="EL346" s="133"/>
      <c r="EV346" s="133"/>
      <c r="FF346" s="133"/>
      <c r="FP346" s="133"/>
      <c r="FZ346" s="133"/>
      <c r="GJ346" s="133"/>
      <c r="GT346" s="133"/>
      <c r="HD346" s="133"/>
      <c r="HN346" s="133"/>
      <c r="HX346" s="133"/>
      <c r="IH346" s="133"/>
    </row>
    <row xmlns:x14ac="http://schemas.microsoft.com/office/spreadsheetml/2009/9/ac" r="347" s="3" customFormat="true" x14ac:dyDescent="0.25">
      <c r="A347" s="389"/>
      <c r="B347" s="133"/>
      <c r="L347" s="133"/>
      <c r="V347" s="133"/>
      <c r="AF347" s="133"/>
      <c r="AP347" s="133"/>
      <c r="AZ347" s="133"/>
      <c r="BJ347" s="133"/>
      <c r="BK347" s="133"/>
      <c r="BT347" s="133"/>
      <c r="CD347" s="133"/>
      <c r="CN347" s="133"/>
      <c r="CX347" s="133"/>
      <c r="DH347" s="133"/>
      <c r="DR347" s="133"/>
      <c r="EB347" s="133"/>
      <c r="EL347" s="133"/>
      <c r="EV347" s="133"/>
      <c r="FF347" s="133"/>
      <c r="FP347" s="133"/>
      <c r="FZ347" s="133"/>
      <c r="GJ347" s="133"/>
      <c r="GT347" s="133"/>
      <c r="HD347" s="133"/>
      <c r="HN347" s="133"/>
      <c r="HX347" s="133"/>
      <c r="IH347" s="133"/>
    </row>
    <row xmlns:x14ac="http://schemas.microsoft.com/office/spreadsheetml/2009/9/ac" r="348" s="3" customFormat="true" x14ac:dyDescent="0.25">
      <c r="A348" s="389"/>
      <c r="B348" s="133"/>
      <c r="L348" s="133"/>
      <c r="V348" s="133"/>
      <c r="AF348" s="133"/>
      <c r="AP348" s="133"/>
      <c r="AZ348" s="133"/>
      <c r="BJ348" s="133"/>
      <c r="BK348" s="133"/>
      <c r="BT348" s="133"/>
      <c r="CD348" s="133"/>
      <c r="CN348" s="133"/>
      <c r="CX348" s="133"/>
      <c r="DH348" s="133"/>
      <c r="DR348" s="133"/>
      <c r="EB348" s="133"/>
      <c r="EL348" s="133"/>
      <c r="EV348" s="133"/>
      <c r="FF348" s="133"/>
      <c r="FP348" s="133"/>
      <c r="FZ348" s="133"/>
      <c r="GJ348" s="133"/>
      <c r="GT348" s="133"/>
      <c r="HD348" s="133"/>
      <c r="HN348" s="133"/>
      <c r="HX348" s="133"/>
      <c r="IH348" s="133"/>
    </row>
    <row xmlns:x14ac="http://schemas.microsoft.com/office/spreadsheetml/2009/9/ac" r="349" s="3" customFormat="true" x14ac:dyDescent="0.25">
      <c r="A349" s="389"/>
      <c r="B349" s="133"/>
      <c r="L349" s="133"/>
      <c r="V349" s="133"/>
      <c r="AF349" s="133"/>
      <c r="AP349" s="133"/>
      <c r="AZ349" s="133"/>
      <c r="BJ349" s="133"/>
      <c r="BK349" s="133"/>
      <c r="BT349" s="133"/>
      <c r="CD349" s="133"/>
      <c r="CN349" s="133"/>
      <c r="CX349" s="133"/>
      <c r="DH349" s="133"/>
      <c r="DR349" s="133"/>
      <c r="EB349" s="133"/>
      <c r="EL349" s="133"/>
      <c r="EV349" s="133"/>
      <c r="FF349" s="133"/>
      <c r="FP349" s="133"/>
      <c r="FZ349" s="133"/>
      <c r="GJ349" s="133"/>
      <c r="GT349" s="133"/>
      <c r="HD349" s="133"/>
      <c r="HN349" s="133"/>
      <c r="HX349" s="133"/>
      <c r="IH349" s="133"/>
    </row>
    <row xmlns:x14ac="http://schemas.microsoft.com/office/spreadsheetml/2009/9/ac" r="350" s="3" customFormat="true" x14ac:dyDescent="0.25">
      <c r="A350" s="389"/>
      <c r="B350" s="133"/>
      <c r="L350" s="133"/>
      <c r="V350" s="133"/>
      <c r="AF350" s="133"/>
      <c r="AP350" s="133"/>
      <c r="AZ350" s="133"/>
      <c r="BJ350" s="133"/>
      <c r="BK350" s="133"/>
      <c r="BT350" s="133"/>
      <c r="CD350" s="133"/>
      <c r="CN350" s="133"/>
      <c r="CX350" s="133"/>
      <c r="DH350" s="133"/>
      <c r="DR350" s="133"/>
      <c r="EB350" s="133"/>
      <c r="EL350" s="133"/>
      <c r="EV350" s="133"/>
      <c r="FF350" s="133"/>
      <c r="FP350" s="133"/>
      <c r="FZ350" s="133"/>
      <c r="GJ350" s="133"/>
      <c r="GT350" s="133"/>
      <c r="HD350" s="133"/>
      <c r="HN350" s="133"/>
      <c r="HX350" s="133"/>
      <c r="IH350" s="133"/>
    </row>
    <row xmlns:x14ac="http://schemas.microsoft.com/office/spreadsheetml/2009/9/ac" r="351" s="3" customFormat="true" x14ac:dyDescent="0.25">
      <c r="A351" s="389"/>
      <c r="B351" s="133"/>
      <c r="L351" s="133"/>
      <c r="V351" s="133"/>
      <c r="AF351" s="133"/>
      <c r="AP351" s="133"/>
      <c r="AZ351" s="133"/>
      <c r="BJ351" s="133"/>
      <c r="BK351" s="133"/>
      <c r="BT351" s="133"/>
      <c r="CD351" s="133"/>
      <c r="CN351" s="133"/>
      <c r="CX351" s="133"/>
      <c r="DH351" s="133"/>
      <c r="DR351" s="133"/>
      <c r="EB351" s="133"/>
      <c r="EL351" s="133"/>
      <c r="EV351" s="133"/>
      <c r="FF351" s="133"/>
      <c r="FP351" s="133"/>
      <c r="FZ351" s="133"/>
      <c r="GJ351" s="133"/>
      <c r="GT351" s="133"/>
      <c r="HD351" s="133"/>
      <c r="HN351" s="133"/>
      <c r="HX351" s="133"/>
      <c r="IH351" s="133"/>
    </row>
    <row xmlns:x14ac="http://schemas.microsoft.com/office/spreadsheetml/2009/9/ac" r="352" s="3" customFormat="true" x14ac:dyDescent="0.25">
      <c r="A352" s="389"/>
      <c r="B352" s="133"/>
      <c r="L352" s="133"/>
      <c r="V352" s="133"/>
      <c r="AF352" s="133"/>
      <c r="AP352" s="133"/>
      <c r="AZ352" s="133"/>
      <c r="BJ352" s="133"/>
      <c r="BK352" s="133"/>
      <c r="BT352" s="133"/>
      <c r="CD352" s="133"/>
      <c r="CN352" s="133"/>
      <c r="CX352" s="133"/>
      <c r="DH352" s="133"/>
      <c r="DR352" s="133"/>
      <c r="EB352" s="133"/>
      <c r="EL352" s="133"/>
      <c r="EV352" s="133"/>
      <c r="FF352" s="133"/>
      <c r="FP352" s="133"/>
      <c r="FZ352" s="133"/>
      <c r="GJ352" s="133"/>
      <c r="GT352" s="133"/>
      <c r="HD352" s="133"/>
      <c r="HN352" s="133"/>
      <c r="HX352" s="133"/>
      <c r="IH352" s="133"/>
    </row>
    <row xmlns:x14ac="http://schemas.microsoft.com/office/spreadsheetml/2009/9/ac" r="353" s="3" customFormat="true" x14ac:dyDescent="0.25">
      <c r="A353" s="389"/>
      <c r="B353" s="133"/>
      <c r="L353" s="133"/>
      <c r="V353" s="133"/>
      <c r="AF353" s="133"/>
      <c r="AP353" s="133"/>
      <c r="AZ353" s="133"/>
      <c r="BJ353" s="133"/>
      <c r="BK353" s="133"/>
      <c r="BT353" s="133"/>
      <c r="CD353" s="133"/>
      <c r="CN353" s="133"/>
      <c r="CX353" s="133"/>
      <c r="DH353" s="133"/>
      <c r="DR353" s="133"/>
      <c r="EB353" s="133"/>
      <c r="EL353" s="133"/>
      <c r="EV353" s="133"/>
      <c r="FF353" s="133"/>
      <c r="FP353" s="133"/>
      <c r="FZ353" s="133"/>
      <c r="GJ353" s="133"/>
      <c r="GT353" s="133"/>
      <c r="HD353" s="133"/>
      <c r="HN353" s="133"/>
      <c r="HX353" s="133"/>
      <c r="IH353" s="133"/>
    </row>
    <row xmlns:x14ac="http://schemas.microsoft.com/office/spreadsheetml/2009/9/ac" r="354" s="3" customFormat="true" x14ac:dyDescent="0.25">
      <c r="A354" s="389"/>
      <c r="B354" s="133"/>
      <c r="L354" s="133"/>
      <c r="V354" s="133"/>
      <c r="AF354" s="133"/>
      <c r="AP354" s="133"/>
      <c r="AZ354" s="133"/>
      <c r="BJ354" s="133"/>
      <c r="BK354" s="133"/>
      <c r="BT354" s="133"/>
      <c r="CD354" s="133"/>
      <c r="CN354" s="133"/>
      <c r="CX354" s="133"/>
      <c r="DH354" s="133"/>
      <c r="DR354" s="133"/>
      <c r="EB354" s="133"/>
      <c r="EL354" s="133"/>
      <c r="EV354" s="133"/>
      <c r="FF354" s="133"/>
      <c r="FP354" s="133"/>
      <c r="FZ354" s="133"/>
      <c r="GJ354" s="133"/>
      <c r="GT354" s="133"/>
      <c r="HD354" s="133"/>
      <c r="HN354" s="133"/>
      <c r="HX354" s="133"/>
      <c r="IH354" s="133"/>
    </row>
    <row xmlns:x14ac="http://schemas.microsoft.com/office/spreadsheetml/2009/9/ac" r="355" s="3" customFormat="true" x14ac:dyDescent="0.25">
      <c r="A355" s="389"/>
      <c r="B355" s="133"/>
      <c r="L355" s="133"/>
      <c r="V355" s="133"/>
      <c r="AF355" s="133"/>
      <c r="AP355" s="133"/>
      <c r="AZ355" s="133"/>
      <c r="BJ355" s="133"/>
      <c r="BK355" s="133"/>
      <c r="BT355" s="133"/>
      <c r="CD355" s="133"/>
      <c r="CN355" s="133"/>
      <c r="CX355" s="133"/>
      <c r="DH355" s="133"/>
      <c r="DR355" s="133"/>
      <c r="EB355" s="133"/>
      <c r="EL355" s="133"/>
      <c r="EV355" s="133"/>
      <c r="FF355" s="133"/>
      <c r="FP355" s="133"/>
      <c r="FZ355" s="133"/>
      <c r="GJ355" s="133"/>
      <c r="GT355" s="133"/>
      <c r="HD355" s="133"/>
      <c r="HN355" s="133"/>
      <c r="HX355" s="133"/>
      <c r="IH355" s="133"/>
    </row>
    <row xmlns:x14ac="http://schemas.microsoft.com/office/spreadsheetml/2009/9/ac" r="356" s="3" customFormat="true" x14ac:dyDescent="0.25">
      <c r="A356" s="389"/>
      <c r="B356" s="133"/>
      <c r="L356" s="133"/>
      <c r="V356" s="133"/>
      <c r="AF356" s="133"/>
      <c r="AP356" s="133"/>
      <c r="AZ356" s="133"/>
      <c r="BJ356" s="133"/>
      <c r="BK356" s="133"/>
      <c r="BT356" s="133"/>
      <c r="CD356" s="133"/>
      <c r="CN356" s="133"/>
      <c r="CX356" s="133"/>
      <c r="DH356" s="133"/>
      <c r="DR356" s="133"/>
      <c r="EB356" s="133"/>
      <c r="EL356" s="133"/>
      <c r="EV356" s="133"/>
      <c r="FF356" s="133"/>
      <c r="FP356" s="133"/>
      <c r="FZ356" s="133"/>
      <c r="GJ356" s="133"/>
      <c r="GT356" s="133"/>
      <c r="HD356" s="133"/>
      <c r="HN356" s="133"/>
      <c r="HX356" s="133"/>
      <c r="IH356" s="133"/>
    </row>
    <row xmlns:x14ac="http://schemas.microsoft.com/office/spreadsheetml/2009/9/ac" r="357" s="3" customFormat="true" x14ac:dyDescent="0.25">
      <c r="A357" s="389"/>
      <c r="B357" s="133"/>
      <c r="L357" s="133"/>
      <c r="V357" s="133"/>
      <c r="AF357" s="133"/>
      <c r="AP357" s="133"/>
      <c r="AZ357" s="133"/>
      <c r="BJ357" s="133"/>
      <c r="BK357" s="133"/>
      <c r="BT357" s="133"/>
      <c r="CD357" s="133"/>
      <c r="CN357" s="133"/>
      <c r="CX357" s="133"/>
      <c r="DH357" s="133"/>
      <c r="DR357" s="133"/>
      <c r="EB357" s="133"/>
      <c r="EL357" s="133"/>
      <c r="EV357" s="133"/>
      <c r="FF357" s="133"/>
      <c r="FP357" s="133"/>
      <c r="FZ357" s="133"/>
      <c r="GJ357" s="133"/>
      <c r="GT357" s="133"/>
      <c r="HD357" s="133"/>
      <c r="HN357" s="133"/>
      <c r="HX357" s="133"/>
      <c r="IH357" s="133"/>
    </row>
    <row xmlns:x14ac="http://schemas.microsoft.com/office/spreadsheetml/2009/9/ac" r="358" s="3" customFormat="true" x14ac:dyDescent="0.25">
      <c r="A358" s="389"/>
      <c r="B358" s="133"/>
      <c r="L358" s="133"/>
      <c r="V358" s="133"/>
      <c r="AF358" s="133"/>
      <c r="AP358" s="133"/>
      <c r="AZ358" s="133"/>
      <c r="BJ358" s="133"/>
      <c r="BK358" s="133"/>
      <c r="BT358" s="133"/>
      <c r="CD358" s="133"/>
      <c r="CN358" s="133"/>
      <c r="CX358" s="133"/>
      <c r="DH358" s="133"/>
      <c r="DR358" s="133"/>
      <c r="EB358" s="133"/>
      <c r="EL358" s="133"/>
      <c r="EV358" s="133"/>
      <c r="FF358" s="133"/>
      <c r="FP358" s="133"/>
      <c r="FZ358" s="133"/>
      <c r="GJ358" s="133"/>
      <c r="GT358" s="133"/>
      <c r="HD358" s="133"/>
      <c r="HN358" s="133"/>
      <c r="HX358" s="133"/>
      <c r="IH358" s="133"/>
    </row>
    <row xmlns:x14ac="http://schemas.microsoft.com/office/spreadsheetml/2009/9/ac" r="359" s="3" customFormat="true" x14ac:dyDescent="0.25">
      <c r="A359" s="389"/>
      <c r="B359" s="133"/>
      <c r="L359" s="133"/>
      <c r="V359" s="133"/>
      <c r="AF359" s="133"/>
      <c r="AP359" s="133"/>
      <c r="AZ359" s="133"/>
      <c r="BJ359" s="133"/>
      <c r="BK359" s="133"/>
      <c r="BT359" s="133"/>
      <c r="CD359" s="133"/>
      <c r="CN359" s="133"/>
      <c r="CX359" s="133"/>
      <c r="DH359" s="133"/>
      <c r="DR359" s="133"/>
      <c r="EB359" s="133"/>
      <c r="EL359" s="133"/>
      <c r="EV359" s="133"/>
      <c r="FF359" s="133"/>
      <c r="FP359" s="133"/>
      <c r="FZ359" s="133"/>
      <c r="GJ359" s="133"/>
      <c r="GT359" s="133"/>
      <c r="HD359" s="133"/>
      <c r="HN359" s="133"/>
      <c r="HX359" s="133"/>
      <c r="IH359" s="133"/>
    </row>
    <row xmlns:x14ac="http://schemas.microsoft.com/office/spreadsheetml/2009/9/ac" r="360" s="3" customFormat="true" x14ac:dyDescent="0.25">
      <c r="A360" s="389"/>
      <c r="B360" s="133"/>
      <c r="L360" s="133"/>
      <c r="V360" s="133"/>
      <c r="AF360" s="133"/>
      <c r="AP360" s="133"/>
      <c r="AZ360" s="133"/>
      <c r="BJ360" s="133"/>
      <c r="BK360" s="133"/>
      <c r="BT360" s="133"/>
      <c r="CD360" s="133"/>
      <c r="CN360" s="133"/>
      <c r="CX360" s="133"/>
      <c r="DH360" s="133"/>
      <c r="DR360" s="133"/>
      <c r="EB360" s="133"/>
      <c r="EL360" s="133"/>
      <c r="EV360" s="133"/>
      <c r="FF360" s="133"/>
      <c r="FP360" s="133"/>
      <c r="FZ360" s="133"/>
      <c r="GJ360" s="133"/>
      <c r="GT360" s="133"/>
      <c r="HD360" s="133"/>
      <c r="HN360" s="133"/>
      <c r="HX360" s="133"/>
      <c r="IH360" s="133"/>
    </row>
    <row xmlns:x14ac="http://schemas.microsoft.com/office/spreadsheetml/2009/9/ac" r="361" s="3" customFormat="true" x14ac:dyDescent="0.25">
      <c r="A361" s="389"/>
      <c r="B361" s="133"/>
      <c r="L361" s="133"/>
      <c r="V361" s="133"/>
      <c r="AF361" s="133"/>
      <c r="AP361" s="133"/>
      <c r="AZ361" s="133"/>
      <c r="BJ361" s="133"/>
      <c r="BK361" s="133"/>
      <c r="BT361" s="133"/>
      <c r="CD361" s="133"/>
      <c r="CN361" s="133"/>
      <c r="CX361" s="133"/>
      <c r="DH361" s="133"/>
      <c r="DR361" s="133"/>
      <c r="EB361" s="133"/>
      <c r="EL361" s="133"/>
      <c r="EV361" s="133"/>
      <c r="FF361" s="133"/>
      <c r="FP361" s="133"/>
      <c r="FZ361" s="133"/>
      <c r="GJ361" s="133"/>
      <c r="GT361" s="133"/>
      <c r="HD361" s="133"/>
      <c r="HN361" s="133"/>
      <c r="HX361" s="133"/>
      <c r="IH361" s="133"/>
    </row>
    <row xmlns:x14ac="http://schemas.microsoft.com/office/spreadsheetml/2009/9/ac" r="362" s="3" customFormat="true" x14ac:dyDescent="0.25">
      <c r="A362" s="389"/>
      <c r="B362" s="133"/>
      <c r="L362" s="133"/>
      <c r="V362" s="133"/>
      <c r="AF362" s="133"/>
      <c r="AP362" s="133"/>
      <c r="AZ362" s="133"/>
      <c r="BJ362" s="133"/>
      <c r="BK362" s="133"/>
      <c r="BT362" s="133"/>
      <c r="CD362" s="133"/>
      <c r="CN362" s="133"/>
      <c r="CX362" s="133"/>
      <c r="DH362" s="133"/>
      <c r="DR362" s="133"/>
      <c r="EB362" s="133"/>
      <c r="EL362" s="133"/>
      <c r="EV362" s="133"/>
      <c r="FF362" s="133"/>
      <c r="FP362" s="133"/>
      <c r="FZ362" s="133"/>
      <c r="GJ362" s="133"/>
      <c r="GT362" s="133"/>
      <c r="HD362" s="133"/>
      <c r="HN362" s="133"/>
      <c r="HX362" s="133"/>
      <c r="IH362" s="133"/>
    </row>
    <row xmlns:x14ac="http://schemas.microsoft.com/office/spreadsheetml/2009/9/ac" r="363" s="3" customFormat="true" x14ac:dyDescent="0.25">
      <c r="A363" s="389"/>
      <c r="B363" s="133"/>
      <c r="L363" s="133"/>
      <c r="V363" s="133"/>
      <c r="AF363" s="133"/>
      <c r="AP363" s="133"/>
      <c r="AZ363" s="133"/>
      <c r="BJ363" s="133"/>
      <c r="BK363" s="133"/>
      <c r="BT363" s="133"/>
      <c r="CD363" s="133"/>
      <c r="CN363" s="133"/>
      <c r="CX363" s="133"/>
      <c r="DH363" s="133"/>
      <c r="DR363" s="133"/>
      <c r="EB363" s="133"/>
      <c r="EL363" s="133"/>
      <c r="EV363" s="133"/>
      <c r="FF363" s="133"/>
      <c r="FP363" s="133"/>
      <c r="FZ363" s="133"/>
      <c r="GJ363" s="133"/>
      <c r="GT363" s="133"/>
      <c r="HD363" s="133"/>
      <c r="HN363" s="133"/>
      <c r="HX363" s="133"/>
      <c r="IH363" s="133"/>
    </row>
    <row xmlns:x14ac="http://schemas.microsoft.com/office/spreadsheetml/2009/9/ac" r="364" s="3" customFormat="true" x14ac:dyDescent="0.25">
      <c r="A364" s="389"/>
      <c r="B364" s="133"/>
      <c r="L364" s="133"/>
      <c r="V364" s="133"/>
      <c r="AF364" s="133"/>
      <c r="AP364" s="133"/>
      <c r="AZ364" s="133"/>
      <c r="BJ364" s="133"/>
      <c r="BK364" s="133"/>
      <c r="BT364" s="133"/>
      <c r="CD364" s="133"/>
      <c r="CN364" s="133"/>
      <c r="CX364" s="133"/>
      <c r="DH364" s="133"/>
      <c r="DR364" s="133"/>
      <c r="EB364" s="133"/>
      <c r="EL364" s="133"/>
      <c r="EV364" s="133"/>
      <c r="FF364" s="133"/>
      <c r="FP364" s="133"/>
      <c r="FZ364" s="133"/>
      <c r="GJ364" s="133"/>
      <c r="GT364" s="133"/>
      <c r="HD364" s="133"/>
      <c r="HN364" s="133"/>
      <c r="HX364" s="133"/>
      <c r="IH364" s="133"/>
    </row>
    <row xmlns:x14ac="http://schemas.microsoft.com/office/spreadsheetml/2009/9/ac" r="365" s="3" customFormat="true" x14ac:dyDescent="0.25">
      <c r="A365" s="389"/>
      <c r="B365" s="133"/>
      <c r="L365" s="133"/>
      <c r="V365" s="133"/>
      <c r="AF365" s="133"/>
      <c r="AP365" s="133"/>
      <c r="AZ365" s="133"/>
      <c r="BJ365" s="133"/>
      <c r="BK365" s="133"/>
      <c r="BT365" s="133"/>
      <c r="CD365" s="133"/>
      <c r="CN365" s="133"/>
      <c r="CX365" s="133"/>
      <c r="DH365" s="133"/>
      <c r="DR365" s="133"/>
      <c r="EB365" s="133"/>
      <c r="EL365" s="133"/>
      <c r="EV365" s="133"/>
      <c r="FF365" s="133"/>
      <c r="FP365" s="133"/>
      <c r="FZ365" s="133"/>
      <c r="GJ365" s="133"/>
      <c r="GT365" s="133"/>
      <c r="HD365" s="133"/>
      <c r="HN365" s="133"/>
      <c r="HX365" s="133"/>
      <c r="IH365" s="133"/>
    </row>
    <row xmlns:x14ac="http://schemas.microsoft.com/office/spreadsheetml/2009/9/ac" r="366" s="3" customFormat="true" x14ac:dyDescent="0.25">
      <c r="A366" s="389"/>
      <c r="B366" s="133"/>
      <c r="L366" s="133"/>
      <c r="V366" s="133"/>
      <c r="AF366" s="133"/>
      <c r="AP366" s="133"/>
      <c r="AZ366" s="133"/>
      <c r="BJ366" s="133"/>
      <c r="BK366" s="133"/>
      <c r="BT366" s="133"/>
      <c r="CD366" s="133"/>
      <c r="CN366" s="133"/>
      <c r="CX366" s="133"/>
      <c r="DH366" s="133"/>
      <c r="DR366" s="133"/>
      <c r="EB366" s="133"/>
      <c r="EL366" s="133"/>
      <c r="EV366" s="133"/>
      <c r="FF366" s="133"/>
      <c r="FP366" s="133"/>
      <c r="FZ366" s="133"/>
      <c r="GJ366" s="133"/>
      <c r="GT366" s="133"/>
      <c r="HD366" s="133"/>
      <c r="HN366" s="133"/>
      <c r="HX366" s="133"/>
      <c r="IH366" s="133"/>
    </row>
    <row xmlns:x14ac="http://schemas.microsoft.com/office/spreadsheetml/2009/9/ac" r="367" s="3" customFormat="true" x14ac:dyDescent="0.25">
      <c r="A367" s="389"/>
      <c r="B367" s="133"/>
      <c r="L367" s="133"/>
      <c r="V367" s="133"/>
      <c r="AF367" s="133"/>
      <c r="AP367" s="133"/>
      <c r="AZ367" s="133"/>
      <c r="BJ367" s="133"/>
      <c r="BK367" s="133"/>
      <c r="BT367" s="133"/>
      <c r="CD367" s="133"/>
      <c r="CN367" s="133"/>
      <c r="CX367" s="133"/>
      <c r="DH367" s="133"/>
      <c r="DR367" s="133"/>
      <c r="EB367" s="133"/>
      <c r="EL367" s="133"/>
      <c r="EV367" s="133"/>
      <c r="FF367" s="133"/>
      <c r="FP367" s="133"/>
      <c r="FZ367" s="133"/>
      <c r="GJ367" s="133"/>
      <c r="GT367" s="133"/>
      <c r="HD367" s="133"/>
      <c r="HN367" s="133"/>
      <c r="HX367" s="133"/>
      <c r="IH367" s="133"/>
    </row>
    <row xmlns:x14ac="http://schemas.microsoft.com/office/spreadsheetml/2009/9/ac" r="368" s="3" customFormat="true" x14ac:dyDescent="0.25">
      <c r="A368" s="389"/>
      <c r="B368" s="133"/>
      <c r="L368" s="133"/>
      <c r="V368" s="133"/>
      <c r="AF368" s="133"/>
      <c r="AP368" s="133"/>
      <c r="AZ368" s="133"/>
      <c r="BJ368" s="133"/>
      <c r="BK368" s="133"/>
      <c r="BT368" s="133"/>
      <c r="CD368" s="133"/>
      <c r="CN368" s="133"/>
      <c r="CX368" s="133"/>
      <c r="DH368" s="133"/>
      <c r="DR368" s="133"/>
      <c r="EB368" s="133"/>
      <c r="EL368" s="133"/>
      <c r="EV368" s="133"/>
      <c r="FF368" s="133"/>
      <c r="FP368" s="133"/>
      <c r="FZ368" s="133"/>
      <c r="GJ368" s="133"/>
      <c r="GT368" s="133"/>
      <c r="HD368" s="133"/>
      <c r="HN368" s="133"/>
      <c r="HX368" s="133"/>
      <c r="IH368" s="133"/>
    </row>
    <row xmlns:x14ac="http://schemas.microsoft.com/office/spreadsheetml/2009/9/ac" r="369" s="3" customFormat="true" x14ac:dyDescent="0.25">
      <c r="A369" s="389"/>
      <c r="B369" s="133"/>
      <c r="L369" s="133"/>
      <c r="V369" s="133"/>
      <c r="AF369" s="133"/>
      <c r="AP369" s="133"/>
      <c r="AZ369" s="133"/>
      <c r="BJ369" s="133"/>
      <c r="BK369" s="133"/>
      <c r="BT369" s="133"/>
      <c r="CD369" s="133"/>
      <c r="CN369" s="133"/>
      <c r="CX369" s="133"/>
      <c r="DH369" s="133"/>
      <c r="DR369" s="133"/>
      <c r="EB369" s="133"/>
      <c r="EL369" s="133"/>
      <c r="EV369" s="133"/>
      <c r="FF369" s="133"/>
      <c r="FP369" s="133"/>
      <c r="FZ369" s="133"/>
      <c r="GJ369" s="133"/>
      <c r="GT369" s="133"/>
      <c r="HD369" s="133"/>
      <c r="HN369" s="133"/>
      <c r="HX369" s="133"/>
      <c r="IH369" s="133"/>
    </row>
    <row xmlns:x14ac="http://schemas.microsoft.com/office/spreadsheetml/2009/9/ac" r="370" s="3" customFormat="true" x14ac:dyDescent="0.25">
      <c r="A370" s="389"/>
      <c r="B370" s="133"/>
      <c r="L370" s="133"/>
      <c r="V370" s="133"/>
      <c r="AF370" s="133"/>
      <c r="AP370" s="133"/>
      <c r="AZ370" s="133"/>
      <c r="BJ370" s="133"/>
      <c r="BK370" s="133"/>
      <c r="BT370" s="133"/>
      <c r="CD370" s="133"/>
      <c r="CN370" s="133"/>
      <c r="CX370" s="133"/>
      <c r="DH370" s="133"/>
      <c r="DR370" s="133"/>
      <c r="EB370" s="133"/>
      <c r="EL370" s="133"/>
      <c r="EV370" s="133"/>
      <c r="FF370" s="133"/>
      <c r="FP370" s="133"/>
      <c r="FZ370" s="133"/>
      <c r="GJ370" s="133"/>
      <c r="GT370" s="133"/>
      <c r="HD370" s="133"/>
      <c r="HN370" s="133"/>
      <c r="HX370" s="133"/>
      <c r="IH370" s="133"/>
    </row>
    <row xmlns:x14ac="http://schemas.microsoft.com/office/spreadsheetml/2009/9/ac" r="371" s="3" customFormat="true" x14ac:dyDescent="0.25">
      <c r="A371" s="389"/>
      <c r="B371" s="133"/>
      <c r="L371" s="133"/>
      <c r="V371" s="133"/>
      <c r="AF371" s="133"/>
      <c r="AP371" s="133"/>
      <c r="AZ371" s="133"/>
      <c r="BJ371" s="133"/>
      <c r="BK371" s="133"/>
      <c r="BT371" s="133"/>
      <c r="CD371" s="133"/>
      <c r="CN371" s="133"/>
      <c r="CX371" s="133"/>
      <c r="DH371" s="133"/>
      <c r="DR371" s="133"/>
      <c r="EB371" s="133"/>
      <c r="EL371" s="133"/>
      <c r="EV371" s="133"/>
      <c r="FF371" s="133"/>
      <c r="FP371" s="133"/>
      <c r="FZ371" s="133"/>
      <c r="GJ371" s="133"/>
      <c r="GT371" s="133"/>
      <c r="HD371" s="133"/>
      <c r="HN371" s="133"/>
      <c r="HX371" s="133"/>
      <c r="IH371" s="133"/>
    </row>
    <row xmlns:x14ac="http://schemas.microsoft.com/office/spreadsheetml/2009/9/ac" r="372" s="3" customFormat="true" x14ac:dyDescent="0.25">
      <c r="A372" s="389"/>
      <c r="B372" s="133"/>
      <c r="L372" s="133"/>
      <c r="V372" s="133"/>
      <c r="AF372" s="133"/>
      <c r="AP372" s="133"/>
      <c r="AZ372" s="133"/>
      <c r="BJ372" s="133"/>
      <c r="BK372" s="133"/>
      <c r="BT372" s="133"/>
      <c r="CD372" s="133"/>
      <c r="CN372" s="133"/>
      <c r="CX372" s="133"/>
      <c r="DH372" s="133"/>
      <c r="DR372" s="133"/>
      <c r="EB372" s="133"/>
      <c r="EL372" s="133"/>
      <c r="EV372" s="133"/>
      <c r="FF372" s="133"/>
      <c r="FP372" s="133"/>
      <c r="FZ372" s="133"/>
      <c r="GJ372" s="133"/>
      <c r="GT372" s="133"/>
      <c r="HD372" s="133"/>
      <c r="HN372" s="133"/>
      <c r="HX372" s="133"/>
      <c r="IH372" s="133"/>
    </row>
    <row xmlns:x14ac="http://schemas.microsoft.com/office/spreadsheetml/2009/9/ac" r="373" s="3" customFormat="true" x14ac:dyDescent="0.25">
      <c r="A373" s="389"/>
      <c r="B373" s="133"/>
      <c r="L373" s="133"/>
      <c r="V373" s="133"/>
      <c r="AF373" s="133"/>
      <c r="AP373" s="133"/>
      <c r="AZ373" s="133"/>
      <c r="BJ373" s="133"/>
      <c r="BK373" s="133"/>
      <c r="BT373" s="133"/>
      <c r="CD373" s="133"/>
      <c r="CN373" s="133"/>
      <c r="CX373" s="133"/>
      <c r="DH373" s="133"/>
      <c r="DR373" s="133"/>
      <c r="EB373" s="133"/>
      <c r="EL373" s="133"/>
      <c r="EV373" s="133"/>
      <c r="FF373" s="133"/>
      <c r="FP373" s="133"/>
      <c r="FZ373" s="133"/>
      <c r="GJ373" s="133"/>
      <c r="GT373" s="133"/>
      <c r="HD373" s="133"/>
      <c r="HN373" s="133"/>
      <c r="HX373" s="133"/>
      <c r="IH373" s="133"/>
    </row>
    <row xmlns:x14ac="http://schemas.microsoft.com/office/spreadsheetml/2009/9/ac" r="374" s="3" customFormat="true" x14ac:dyDescent="0.25">
      <c r="A374" s="389"/>
      <c r="B374" s="133"/>
      <c r="L374" s="133"/>
      <c r="V374" s="133"/>
      <c r="AF374" s="133"/>
      <c r="AP374" s="133"/>
      <c r="AZ374" s="133"/>
      <c r="BJ374" s="133"/>
      <c r="BK374" s="133"/>
      <c r="BT374" s="133"/>
      <c r="CD374" s="133"/>
      <c r="CN374" s="133"/>
      <c r="CX374" s="133"/>
      <c r="DH374" s="133"/>
      <c r="DR374" s="133"/>
      <c r="EB374" s="133"/>
      <c r="EL374" s="133"/>
      <c r="EV374" s="133"/>
      <c r="FF374" s="133"/>
      <c r="FP374" s="133"/>
      <c r="FZ374" s="133"/>
      <c r="GJ374" s="133"/>
      <c r="GT374" s="133"/>
      <c r="HD374" s="133"/>
      <c r="HN374" s="133"/>
      <c r="HX374" s="133"/>
      <c r="IH374" s="133"/>
    </row>
    <row xmlns:x14ac="http://schemas.microsoft.com/office/spreadsheetml/2009/9/ac" r="375" s="3" customFormat="true" x14ac:dyDescent="0.25">
      <c r="A375" s="389"/>
      <c r="B375" s="133"/>
      <c r="L375" s="133"/>
      <c r="V375" s="133"/>
      <c r="AF375" s="133"/>
      <c r="AP375" s="133"/>
      <c r="AZ375" s="133"/>
      <c r="BJ375" s="133"/>
      <c r="BK375" s="133"/>
      <c r="BT375" s="133"/>
      <c r="CD375" s="133"/>
      <c r="CN375" s="133"/>
      <c r="CX375" s="133"/>
      <c r="DH375" s="133"/>
      <c r="DR375" s="133"/>
      <c r="EB375" s="133"/>
      <c r="EL375" s="133"/>
      <c r="EV375" s="133"/>
      <c r="FF375" s="133"/>
      <c r="FP375" s="133"/>
      <c r="FZ375" s="133"/>
      <c r="GJ375" s="133"/>
      <c r="GT375" s="133"/>
      <c r="HD375" s="133"/>
      <c r="HN375" s="133"/>
      <c r="HX375" s="133"/>
      <c r="IH375" s="133"/>
    </row>
    <row xmlns:x14ac="http://schemas.microsoft.com/office/spreadsheetml/2009/9/ac" r="376" s="3" customFormat="true" x14ac:dyDescent="0.25">
      <c r="A376" s="389"/>
      <c r="B376" s="133"/>
      <c r="L376" s="133"/>
      <c r="V376" s="133"/>
      <c r="AF376" s="133"/>
      <c r="AP376" s="133"/>
      <c r="AZ376" s="133"/>
      <c r="BJ376" s="133"/>
      <c r="BK376" s="133"/>
      <c r="BT376" s="133"/>
      <c r="CD376" s="133"/>
      <c r="CN376" s="133"/>
      <c r="CX376" s="133"/>
      <c r="DH376" s="133"/>
      <c r="DR376" s="133"/>
      <c r="EB376" s="133"/>
      <c r="EL376" s="133"/>
      <c r="EV376" s="133"/>
      <c r="FF376" s="133"/>
      <c r="FP376" s="133"/>
      <c r="FZ376" s="133"/>
      <c r="GJ376" s="133"/>
      <c r="GT376" s="133"/>
      <c r="HD376" s="133"/>
      <c r="HN376" s="133"/>
      <c r="HX376" s="133"/>
      <c r="IH376" s="133"/>
    </row>
    <row xmlns:x14ac="http://schemas.microsoft.com/office/spreadsheetml/2009/9/ac" r="377" s="3" customFormat="true" x14ac:dyDescent="0.25">
      <c r="A377" s="389"/>
      <c r="B377" s="133"/>
      <c r="L377" s="133"/>
      <c r="V377" s="133"/>
      <c r="AF377" s="133"/>
      <c r="AP377" s="133"/>
      <c r="AZ377" s="133"/>
      <c r="BJ377" s="133"/>
      <c r="BK377" s="133"/>
      <c r="BT377" s="133"/>
      <c r="CD377" s="133"/>
      <c r="CN377" s="133"/>
      <c r="CX377" s="133"/>
      <c r="DH377" s="133"/>
      <c r="DR377" s="133"/>
      <c r="EB377" s="133"/>
      <c r="EL377" s="133"/>
      <c r="EV377" s="133"/>
      <c r="FF377" s="133"/>
      <c r="FP377" s="133"/>
      <c r="FZ377" s="133"/>
      <c r="GJ377" s="133"/>
      <c r="GT377" s="133"/>
      <c r="HD377" s="133"/>
      <c r="HN377" s="133"/>
      <c r="HX377" s="133"/>
      <c r="IH377" s="133"/>
    </row>
    <row xmlns:x14ac="http://schemas.microsoft.com/office/spreadsheetml/2009/9/ac" r="378" s="3" customFormat="true" x14ac:dyDescent="0.25">
      <c r="A378" s="389"/>
      <c r="B378" s="133"/>
      <c r="L378" s="133"/>
      <c r="V378" s="133"/>
      <c r="AF378" s="133"/>
      <c r="AP378" s="133"/>
      <c r="AZ378" s="133"/>
      <c r="BJ378" s="133"/>
      <c r="BK378" s="133"/>
      <c r="BT378" s="133"/>
      <c r="CD378" s="133"/>
      <c r="CN378" s="133"/>
      <c r="CX378" s="133"/>
      <c r="DH378" s="133"/>
      <c r="DR378" s="133"/>
      <c r="EB378" s="133"/>
      <c r="EL378" s="133"/>
      <c r="EV378" s="133"/>
      <c r="FF378" s="133"/>
      <c r="FP378" s="133"/>
      <c r="FZ378" s="133"/>
      <c r="GJ378" s="133"/>
      <c r="GT378" s="133"/>
      <c r="HD378" s="133"/>
      <c r="HN378" s="133"/>
      <c r="HX378" s="133"/>
      <c r="IH378" s="133"/>
    </row>
    <row xmlns:x14ac="http://schemas.microsoft.com/office/spreadsheetml/2009/9/ac" r="379" s="3" customFormat="true" x14ac:dyDescent="0.25">
      <c r="A379" s="389"/>
      <c r="B379" s="133"/>
      <c r="L379" s="133"/>
      <c r="V379" s="133"/>
      <c r="AF379" s="133"/>
      <c r="AP379" s="133"/>
      <c r="AZ379" s="133"/>
      <c r="BJ379" s="133"/>
      <c r="BK379" s="133"/>
      <c r="BT379" s="133"/>
      <c r="CD379" s="133"/>
      <c r="CN379" s="133"/>
      <c r="CX379" s="133"/>
      <c r="DH379" s="133"/>
      <c r="DR379" s="133"/>
      <c r="EB379" s="133"/>
      <c r="EL379" s="133"/>
      <c r="EV379" s="133"/>
      <c r="FF379" s="133"/>
      <c r="FP379" s="133"/>
      <c r="FZ379" s="133"/>
      <c r="GJ379" s="133"/>
      <c r="GT379" s="133"/>
      <c r="HD379" s="133"/>
      <c r="HN379" s="133"/>
      <c r="HX379" s="133"/>
      <c r="IH379" s="133"/>
    </row>
    <row xmlns:x14ac="http://schemas.microsoft.com/office/spreadsheetml/2009/9/ac" r="380" s="3" customFormat="true" x14ac:dyDescent="0.25">
      <c r="A380" s="389"/>
      <c r="B380" s="133"/>
      <c r="L380" s="133"/>
      <c r="V380" s="133"/>
      <c r="AF380" s="133"/>
      <c r="AP380" s="133"/>
      <c r="AZ380" s="133"/>
      <c r="BJ380" s="133"/>
      <c r="BK380" s="133"/>
      <c r="BT380" s="133"/>
      <c r="CD380" s="133"/>
      <c r="CN380" s="133"/>
      <c r="CX380" s="133"/>
      <c r="DH380" s="133"/>
      <c r="DR380" s="133"/>
      <c r="EB380" s="133"/>
      <c r="EL380" s="133"/>
      <c r="EV380" s="133"/>
      <c r="FF380" s="133"/>
      <c r="FP380" s="133"/>
      <c r="FZ380" s="133"/>
      <c r="GJ380" s="133"/>
      <c r="GT380" s="133"/>
      <c r="HD380" s="133"/>
      <c r="HN380" s="133"/>
      <c r="HX380" s="133"/>
      <c r="IH380" s="133"/>
    </row>
    <row xmlns:x14ac="http://schemas.microsoft.com/office/spreadsheetml/2009/9/ac" r="381" s="3" customFormat="true" x14ac:dyDescent="0.25">
      <c r="A381" s="389"/>
      <c r="B381" s="133"/>
      <c r="L381" s="133"/>
      <c r="V381" s="133"/>
      <c r="AF381" s="133"/>
      <c r="AP381" s="133"/>
      <c r="AZ381" s="133"/>
      <c r="BJ381" s="133"/>
      <c r="BK381" s="133"/>
      <c r="BT381" s="133"/>
      <c r="CD381" s="133"/>
      <c r="CN381" s="133"/>
      <c r="CX381" s="133"/>
      <c r="DH381" s="133"/>
      <c r="DR381" s="133"/>
      <c r="EB381" s="133"/>
      <c r="EL381" s="133"/>
      <c r="EV381" s="133"/>
      <c r="FF381" s="133"/>
      <c r="FP381" s="133"/>
      <c r="FZ381" s="133"/>
      <c r="GJ381" s="133"/>
      <c r="GT381" s="133"/>
      <c r="HD381" s="133"/>
      <c r="HN381" s="133"/>
      <c r="HX381" s="133"/>
      <c r="IH381" s="133"/>
    </row>
    <row xmlns:x14ac="http://schemas.microsoft.com/office/spreadsheetml/2009/9/ac" r="382" s="3" customFormat="true" x14ac:dyDescent="0.25">
      <c r="A382" s="389"/>
      <c r="B382" s="133"/>
      <c r="L382" s="133"/>
      <c r="V382" s="133"/>
      <c r="AF382" s="133"/>
      <c r="AP382" s="133"/>
      <c r="AZ382" s="133"/>
      <c r="BJ382" s="133"/>
      <c r="BK382" s="133"/>
      <c r="BT382" s="133"/>
      <c r="CD382" s="133"/>
      <c r="CN382" s="133"/>
      <c r="CX382" s="133"/>
      <c r="DH382" s="133"/>
      <c r="DR382" s="133"/>
      <c r="EB382" s="133"/>
      <c r="EL382" s="133"/>
      <c r="EV382" s="133"/>
      <c r="FF382" s="133"/>
      <c r="FP382" s="133"/>
      <c r="FZ382" s="133"/>
      <c r="GJ382" s="133"/>
      <c r="GT382" s="133"/>
      <c r="HD382" s="133"/>
      <c r="HN382" s="133"/>
      <c r="HX382" s="133"/>
      <c r="IH382" s="133"/>
    </row>
    <row xmlns:x14ac="http://schemas.microsoft.com/office/spreadsheetml/2009/9/ac" r="383" s="3" customFormat="true" x14ac:dyDescent="0.25">
      <c r="A383" s="389"/>
      <c r="B383" s="133"/>
      <c r="L383" s="133"/>
      <c r="V383" s="133"/>
      <c r="AF383" s="133"/>
      <c r="AP383" s="133"/>
      <c r="AZ383" s="133"/>
      <c r="BJ383" s="133"/>
      <c r="BK383" s="133"/>
      <c r="BT383" s="133"/>
      <c r="CD383" s="133"/>
      <c r="CN383" s="133"/>
      <c r="CX383" s="133"/>
      <c r="DH383" s="133"/>
      <c r="DR383" s="133"/>
      <c r="EB383" s="133"/>
      <c r="EL383" s="133"/>
      <c r="EV383" s="133"/>
      <c r="FF383" s="133"/>
      <c r="FP383" s="133"/>
      <c r="FZ383" s="133"/>
      <c r="GJ383" s="133"/>
      <c r="GT383" s="133"/>
      <c r="HD383" s="133"/>
      <c r="HN383" s="133"/>
      <c r="HX383" s="133"/>
      <c r="IH383" s="133"/>
    </row>
    <row xmlns:x14ac="http://schemas.microsoft.com/office/spreadsheetml/2009/9/ac" r="384" s="3" customFormat="true" x14ac:dyDescent="0.25">
      <c r="A384" s="389"/>
      <c r="B384" s="133"/>
      <c r="L384" s="133"/>
      <c r="V384" s="133"/>
      <c r="AF384" s="133"/>
      <c r="AP384" s="133"/>
      <c r="AZ384" s="133"/>
      <c r="BJ384" s="133"/>
      <c r="BK384" s="133"/>
      <c r="BT384" s="133"/>
      <c r="CD384" s="133"/>
      <c r="CN384" s="133"/>
      <c r="CX384" s="133"/>
      <c r="DH384" s="133"/>
      <c r="DR384" s="133"/>
      <c r="EB384" s="133"/>
      <c r="EL384" s="133"/>
      <c r="EV384" s="133"/>
      <c r="FF384" s="133"/>
      <c r="FP384" s="133"/>
      <c r="FZ384" s="133"/>
      <c r="GJ384" s="133"/>
      <c r="GT384" s="133"/>
      <c r="HD384" s="133"/>
      <c r="HN384" s="133"/>
      <c r="HX384" s="133"/>
      <c r="IH384" s="133"/>
    </row>
    <row xmlns:x14ac="http://schemas.microsoft.com/office/spreadsheetml/2009/9/ac" r="385" s="3" customFormat="true" x14ac:dyDescent="0.25">
      <c r="A385" s="389"/>
      <c r="B385" s="133"/>
      <c r="L385" s="133"/>
      <c r="V385" s="133"/>
      <c r="AF385" s="133"/>
      <c r="AP385" s="133"/>
      <c r="AZ385" s="133"/>
      <c r="BJ385" s="133"/>
      <c r="BK385" s="133"/>
      <c r="BT385" s="133"/>
      <c r="CD385" s="133"/>
      <c r="CN385" s="133"/>
      <c r="CX385" s="133"/>
      <c r="DH385" s="133"/>
      <c r="DR385" s="133"/>
      <c r="EB385" s="133"/>
      <c r="EL385" s="133"/>
      <c r="EV385" s="133"/>
      <c r="FF385" s="133"/>
      <c r="FP385" s="133"/>
      <c r="FZ385" s="133"/>
      <c r="GJ385" s="133"/>
      <c r="GT385" s="133"/>
      <c r="HD385" s="133"/>
      <c r="HN385" s="133"/>
      <c r="HX385" s="133"/>
      <c r="IH385" s="133"/>
    </row>
    <row xmlns:x14ac="http://schemas.microsoft.com/office/spreadsheetml/2009/9/ac" r="386" s="3" customFormat="true" x14ac:dyDescent="0.25">
      <c r="A386" s="389"/>
      <c r="B386" s="133"/>
      <c r="L386" s="133"/>
      <c r="V386" s="133"/>
      <c r="AF386" s="133"/>
      <c r="AP386" s="133"/>
      <c r="AZ386" s="133"/>
      <c r="BJ386" s="133"/>
      <c r="BK386" s="133"/>
      <c r="BT386" s="133"/>
      <c r="CD386" s="133"/>
      <c r="CN386" s="133"/>
      <c r="CX386" s="133"/>
      <c r="DH386" s="133"/>
      <c r="DR386" s="133"/>
      <c r="EB386" s="133"/>
      <c r="EL386" s="133"/>
      <c r="EV386" s="133"/>
      <c r="FF386" s="133"/>
      <c r="FP386" s="133"/>
      <c r="FZ386" s="133"/>
      <c r="GJ386" s="133"/>
      <c r="GT386" s="133"/>
      <c r="HD386" s="133"/>
      <c r="HN386" s="133"/>
      <c r="HX386" s="133"/>
      <c r="IH386" s="133"/>
    </row>
    <row xmlns:x14ac="http://schemas.microsoft.com/office/spreadsheetml/2009/9/ac" r="387" s="3" customFormat="true" x14ac:dyDescent="0.25">
      <c r="A387" s="389"/>
      <c r="B387" s="133"/>
      <c r="L387" s="133"/>
      <c r="V387" s="133"/>
      <c r="AF387" s="133"/>
      <c r="AP387" s="133"/>
      <c r="AZ387" s="133"/>
      <c r="BJ387" s="133"/>
      <c r="BK387" s="133"/>
      <c r="BT387" s="133"/>
      <c r="CD387" s="133"/>
      <c r="CN387" s="133"/>
      <c r="CX387" s="133"/>
      <c r="DH387" s="133"/>
      <c r="DR387" s="133"/>
      <c r="EB387" s="133"/>
      <c r="EL387" s="133"/>
      <c r="EV387" s="133"/>
      <c r="FF387" s="133"/>
      <c r="FP387" s="133"/>
      <c r="FZ387" s="133"/>
      <c r="GJ387" s="133"/>
      <c r="GT387" s="133"/>
      <c r="HD387" s="133"/>
      <c r="HN387" s="133"/>
      <c r="HX387" s="133"/>
      <c r="IH387" s="133"/>
    </row>
    <row xmlns:x14ac="http://schemas.microsoft.com/office/spreadsheetml/2009/9/ac" r="388" s="3" customFormat="true" x14ac:dyDescent="0.25">
      <c r="A388" s="389"/>
      <c r="B388" s="133"/>
      <c r="L388" s="133"/>
      <c r="V388" s="133"/>
      <c r="AF388" s="133"/>
      <c r="AP388" s="133"/>
      <c r="AZ388" s="133"/>
      <c r="BJ388" s="133"/>
      <c r="BK388" s="133"/>
      <c r="BT388" s="133"/>
      <c r="CD388" s="133"/>
      <c r="CN388" s="133"/>
      <c r="CX388" s="133"/>
      <c r="DH388" s="133"/>
      <c r="DR388" s="133"/>
      <c r="EB388" s="133"/>
      <c r="EL388" s="133"/>
      <c r="EV388" s="133"/>
      <c r="FF388" s="133"/>
      <c r="FP388" s="133"/>
      <c r="FZ388" s="133"/>
      <c r="GJ388" s="133"/>
      <c r="GT388" s="133"/>
      <c r="HD388" s="133"/>
      <c r="HN388" s="133"/>
      <c r="HX388" s="133"/>
      <c r="IH388" s="133"/>
    </row>
    <row xmlns:x14ac="http://schemas.microsoft.com/office/spreadsheetml/2009/9/ac" r="389" s="3" customFormat="true" x14ac:dyDescent="0.25">
      <c r="A389" s="389"/>
      <c r="B389" s="133"/>
      <c r="L389" s="133"/>
      <c r="V389" s="133"/>
      <c r="AF389" s="133"/>
      <c r="AP389" s="133"/>
      <c r="AZ389" s="133"/>
      <c r="BJ389" s="133"/>
      <c r="BK389" s="133"/>
      <c r="BT389" s="133"/>
      <c r="CD389" s="133"/>
      <c r="CN389" s="133"/>
      <c r="CX389" s="133"/>
      <c r="DH389" s="133"/>
      <c r="DR389" s="133"/>
      <c r="EB389" s="133"/>
      <c r="EL389" s="133"/>
      <c r="EV389" s="133"/>
      <c r="FF389" s="133"/>
      <c r="FP389" s="133"/>
      <c r="FZ389" s="133"/>
      <c r="GJ389" s="133"/>
      <c r="GT389" s="133"/>
      <c r="HD389" s="133"/>
      <c r="HN389" s="133"/>
      <c r="HX389" s="133"/>
      <c r="IH389" s="133"/>
    </row>
    <row xmlns:x14ac="http://schemas.microsoft.com/office/spreadsheetml/2009/9/ac" r="390" s="3" customFormat="true" x14ac:dyDescent="0.25">
      <c r="A390" s="389"/>
      <c r="B390" s="133"/>
      <c r="L390" s="133"/>
      <c r="V390" s="133"/>
      <c r="AF390" s="133"/>
      <c r="AP390" s="133"/>
      <c r="AZ390" s="133"/>
      <c r="BJ390" s="133"/>
      <c r="BK390" s="133"/>
      <c r="BT390" s="133"/>
      <c r="CD390" s="133"/>
      <c r="CN390" s="133"/>
      <c r="CX390" s="133"/>
      <c r="DH390" s="133"/>
      <c r="DR390" s="133"/>
      <c r="EB390" s="133"/>
      <c r="EL390" s="133"/>
      <c r="EV390" s="133"/>
      <c r="FF390" s="133"/>
      <c r="FP390" s="133"/>
      <c r="FZ390" s="133"/>
      <c r="GJ390" s="133"/>
      <c r="GT390" s="133"/>
      <c r="HD390" s="133"/>
      <c r="HN390" s="133"/>
      <c r="HX390" s="133"/>
      <c r="IH390" s="133"/>
    </row>
    <row xmlns:x14ac="http://schemas.microsoft.com/office/spreadsheetml/2009/9/ac" r="391" s="3" customFormat="true" x14ac:dyDescent="0.25">
      <c r="A391" s="389"/>
      <c r="B391" s="133"/>
      <c r="L391" s="133"/>
      <c r="V391" s="133"/>
      <c r="AF391" s="133"/>
      <c r="AP391" s="133"/>
      <c r="AZ391" s="133"/>
      <c r="BJ391" s="133"/>
      <c r="BK391" s="133"/>
      <c r="BT391" s="133"/>
      <c r="CD391" s="133"/>
      <c r="CN391" s="133"/>
      <c r="CX391" s="133"/>
      <c r="DH391" s="133"/>
      <c r="DR391" s="133"/>
      <c r="EB391" s="133"/>
      <c r="EL391" s="133"/>
      <c r="EV391" s="133"/>
      <c r="FF391" s="133"/>
      <c r="FP391" s="133"/>
      <c r="FZ391" s="133"/>
      <c r="GJ391" s="133"/>
      <c r="GT391" s="133"/>
      <c r="HD391" s="133"/>
      <c r="HN391" s="133"/>
      <c r="HX391" s="133"/>
      <c r="IH391" s="133"/>
    </row>
    <row xmlns:x14ac="http://schemas.microsoft.com/office/spreadsheetml/2009/9/ac" r="392" s="3" customFormat="true" x14ac:dyDescent="0.25">
      <c r="A392" s="389"/>
      <c r="B392" s="133"/>
      <c r="L392" s="133"/>
      <c r="V392" s="133"/>
      <c r="AF392" s="133"/>
      <c r="AP392" s="133"/>
      <c r="AZ392" s="133"/>
      <c r="BJ392" s="133"/>
      <c r="BK392" s="133"/>
      <c r="BT392" s="133"/>
      <c r="CD392" s="133"/>
      <c r="CN392" s="133"/>
      <c r="CX392" s="133"/>
      <c r="DH392" s="133"/>
      <c r="DR392" s="133"/>
      <c r="EB392" s="133"/>
      <c r="EL392" s="133"/>
      <c r="EV392" s="133"/>
      <c r="FF392" s="133"/>
      <c r="FP392" s="133"/>
      <c r="FZ392" s="133"/>
      <c r="GJ392" s="133"/>
      <c r="GT392" s="133"/>
      <c r="HD392" s="133"/>
      <c r="HN392" s="133"/>
      <c r="HX392" s="133"/>
      <c r="IH392" s="133"/>
    </row>
    <row xmlns:x14ac="http://schemas.microsoft.com/office/spreadsheetml/2009/9/ac" r="393" s="3" customFormat="true" x14ac:dyDescent="0.25">
      <c r="A393" s="389"/>
      <c r="B393" s="133"/>
      <c r="L393" s="133"/>
      <c r="V393" s="133"/>
      <c r="AF393" s="133"/>
      <c r="AP393" s="133"/>
      <c r="AZ393" s="133"/>
      <c r="BJ393" s="133"/>
      <c r="BK393" s="133"/>
      <c r="BT393" s="133"/>
      <c r="CD393" s="133"/>
      <c r="CN393" s="133"/>
      <c r="CX393" s="133"/>
      <c r="DH393" s="133"/>
      <c r="DR393" s="133"/>
      <c r="EB393" s="133"/>
      <c r="EL393" s="133"/>
      <c r="EV393" s="133"/>
      <c r="FF393" s="133"/>
      <c r="FP393" s="133"/>
      <c r="FZ393" s="133"/>
      <c r="GJ393" s="133"/>
      <c r="GT393" s="133"/>
      <c r="HD393" s="133"/>
      <c r="HN393" s="133"/>
      <c r="HX393" s="133"/>
      <c r="IH393" s="133"/>
    </row>
    <row xmlns:x14ac="http://schemas.microsoft.com/office/spreadsheetml/2009/9/ac" r="394" s="3" customFormat="true" x14ac:dyDescent="0.25">
      <c r="A394" s="389"/>
      <c r="B394" s="133"/>
      <c r="L394" s="133"/>
      <c r="V394" s="133"/>
      <c r="AF394" s="133"/>
      <c r="AP394" s="133"/>
      <c r="AZ394" s="133"/>
      <c r="BJ394" s="133"/>
      <c r="BK394" s="133"/>
      <c r="BT394" s="133"/>
      <c r="CD394" s="133"/>
      <c r="CN394" s="133"/>
      <c r="CX394" s="133"/>
      <c r="DH394" s="133"/>
      <c r="DR394" s="133"/>
      <c r="EB394" s="133"/>
      <c r="EL394" s="133"/>
      <c r="EV394" s="133"/>
      <c r="FF394" s="133"/>
      <c r="FP394" s="133"/>
      <c r="FZ394" s="133"/>
      <c r="GJ394" s="133"/>
      <c r="GT394" s="133"/>
      <c r="HD394" s="133"/>
      <c r="HN394" s="133"/>
      <c r="HX394" s="133"/>
      <c r="IH394" s="133"/>
    </row>
    <row xmlns:x14ac="http://schemas.microsoft.com/office/spreadsheetml/2009/9/ac" r="395" s="3" customFormat="true" x14ac:dyDescent="0.25">
      <c r="A395" s="389"/>
      <c r="B395" s="133"/>
      <c r="L395" s="133"/>
      <c r="V395" s="133"/>
      <c r="AF395" s="133"/>
      <c r="AP395" s="133"/>
      <c r="AZ395" s="133"/>
      <c r="BJ395" s="133"/>
      <c r="BK395" s="133"/>
      <c r="BT395" s="133"/>
      <c r="CD395" s="133"/>
      <c r="CN395" s="133"/>
      <c r="CX395" s="133"/>
      <c r="DH395" s="133"/>
      <c r="DR395" s="133"/>
      <c r="EB395" s="133"/>
      <c r="EL395" s="133"/>
      <c r="EV395" s="133"/>
      <c r="FF395" s="133"/>
      <c r="FP395" s="133"/>
      <c r="FZ395" s="133"/>
      <c r="GJ395" s="133"/>
      <c r="GT395" s="133"/>
      <c r="HD395" s="133"/>
      <c r="HN395" s="133"/>
      <c r="HX395" s="133"/>
      <c r="IH395" s="133"/>
    </row>
    <row xmlns:x14ac="http://schemas.microsoft.com/office/spreadsheetml/2009/9/ac" r="396" s="3" customFormat="true" x14ac:dyDescent="0.25">
      <c r="A396" s="389"/>
      <c r="B396" s="133"/>
      <c r="L396" s="133"/>
      <c r="V396" s="133"/>
      <c r="AF396" s="133"/>
      <c r="AP396" s="133"/>
      <c r="AZ396" s="133"/>
      <c r="BJ396" s="133"/>
      <c r="BK396" s="133"/>
      <c r="BT396" s="133"/>
      <c r="CD396" s="133"/>
      <c r="CN396" s="133"/>
      <c r="CX396" s="133"/>
      <c r="DH396" s="133"/>
      <c r="DR396" s="133"/>
      <c r="EB396" s="133"/>
      <c r="EL396" s="133"/>
      <c r="EV396" s="133"/>
      <c r="FF396" s="133"/>
      <c r="FP396" s="133"/>
      <c r="FZ396" s="133"/>
      <c r="GJ396" s="133"/>
      <c r="GT396" s="133"/>
      <c r="HD396" s="133"/>
      <c r="HN396" s="133"/>
      <c r="HX396" s="133"/>
      <c r="IH396" s="133"/>
    </row>
    <row xmlns:x14ac="http://schemas.microsoft.com/office/spreadsheetml/2009/9/ac" r="397" s="3" customFormat="true" x14ac:dyDescent="0.25">
      <c r="A397" s="389"/>
      <c r="B397" s="133"/>
      <c r="L397" s="133"/>
      <c r="V397" s="133"/>
      <c r="AF397" s="133"/>
      <c r="AP397" s="133"/>
      <c r="AZ397" s="133"/>
      <c r="BJ397" s="133"/>
      <c r="BK397" s="133"/>
      <c r="BT397" s="133"/>
      <c r="CD397" s="133"/>
      <c r="CN397" s="133"/>
      <c r="CX397" s="133"/>
      <c r="DH397" s="133"/>
      <c r="DR397" s="133"/>
      <c r="EB397" s="133"/>
      <c r="EL397" s="133"/>
      <c r="EV397" s="133"/>
      <c r="FF397" s="133"/>
      <c r="FP397" s="133"/>
      <c r="FZ397" s="133"/>
      <c r="GJ397" s="133"/>
      <c r="GT397" s="133"/>
      <c r="HD397" s="133"/>
      <c r="HN397" s="133"/>
      <c r="HX397" s="133"/>
      <c r="IH397" s="133"/>
    </row>
    <row xmlns:x14ac="http://schemas.microsoft.com/office/spreadsheetml/2009/9/ac" r="398" s="3" customFormat="true" x14ac:dyDescent="0.25">
      <c r="A398" s="389"/>
      <c r="B398" s="133"/>
      <c r="L398" s="133"/>
      <c r="V398" s="133"/>
      <c r="AF398" s="133"/>
      <c r="AP398" s="133"/>
      <c r="AZ398" s="133"/>
      <c r="BJ398" s="133"/>
      <c r="BK398" s="133"/>
      <c r="BT398" s="133"/>
      <c r="CD398" s="133"/>
      <c r="CN398" s="133"/>
      <c r="CX398" s="133"/>
      <c r="DH398" s="133"/>
      <c r="DR398" s="133"/>
      <c r="EB398" s="133"/>
      <c r="EL398" s="133"/>
      <c r="EV398" s="133"/>
      <c r="FF398" s="133"/>
      <c r="FP398" s="133"/>
      <c r="FZ398" s="133"/>
      <c r="GJ398" s="133"/>
      <c r="GT398" s="133"/>
      <c r="HD398" s="133"/>
      <c r="HN398" s="133"/>
      <c r="HX398" s="133"/>
      <c r="IH398" s="133"/>
    </row>
    <row xmlns:x14ac="http://schemas.microsoft.com/office/spreadsheetml/2009/9/ac" r="399" s="3" customFormat="true" x14ac:dyDescent="0.25">
      <c r="A399" s="389"/>
      <c r="B399" s="133"/>
      <c r="L399" s="133"/>
      <c r="V399" s="133"/>
      <c r="AF399" s="133"/>
      <c r="AP399" s="133"/>
      <c r="AZ399" s="133"/>
      <c r="BJ399" s="133"/>
      <c r="BK399" s="133"/>
      <c r="BT399" s="133"/>
      <c r="CD399" s="133"/>
      <c r="CN399" s="133"/>
      <c r="CX399" s="133"/>
      <c r="DH399" s="133"/>
      <c r="DR399" s="133"/>
      <c r="EB399" s="133"/>
      <c r="EL399" s="133"/>
      <c r="EV399" s="133"/>
      <c r="FF399" s="133"/>
      <c r="FP399" s="133"/>
      <c r="FZ399" s="133"/>
      <c r="GJ399" s="133"/>
      <c r="GT399" s="133"/>
      <c r="HD399" s="133"/>
      <c r="HN399" s="133"/>
      <c r="HX399" s="133"/>
      <c r="IH399" s="133"/>
    </row>
    <row xmlns:x14ac="http://schemas.microsoft.com/office/spreadsheetml/2009/9/ac" r="400" s="3" customFormat="true" x14ac:dyDescent="0.25">
      <c r="A400" s="389"/>
      <c r="B400" s="133"/>
      <c r="L400" s="133"/>
      <c r="V400" s="133"/>
      <c r="AF400" s="133"/>
      <c r="AP400" s="133"/>
      <c r="AZ400" s="133"/>
      <c r="BJ400" s="133"/>
      <c r="BK400" s="133"/>
      <c r="BT400" s="133"/>
      <c r="CD400" s="133"/>
      <c r="CN400" s="133"/>
      <c r="CX400" s="133"/>
      <c r="DH400" s="133"/>
      <c r="DR400" s="133"/>
      <c r="EB400" s="133"/>
      <c r="EL400" s="133"/>
      <c r="EV400" s="133"/>
      <c r="FF400" s="133"/>
      <c r="FP400" s="133"/>
      <c r="FZ400" s="133"/>
      <c r="GJ400" s="133"/>
      <c r="GT400" s="133"/>
      <c r="HD400" s="133"/>
      <c r="HN400" s="133"/>
      <c r="HX400" s="133"/>
      <c r="IH400" s="133"/>
    </row>
    <row xmlns:x14ac="http://schemas.microsoft.com/office/spreadsheetml/2009/9/ac" r="401" s="3" customFormat="true" x14ac:dyDescent="0.25">
      <c r="A401" s="389"/>
      <c r="B401" s="133"/>
      <c r="L401" s="133"/>
      <c r="V401" s="133"/>
      <c r="AF401" s="133"/>
      <c r="AP401" s="133"/>
      <c r="AZ401" s="133"/>
      <c r="BJ401" s="133"/>
      <c r="BK401" s="133"/>
      <c r="BT401" s="133"/>
      <c r="CD401" s="133"/>
      <c r="CN401" s="133"/>
      <c r="CX401" s="133"/>
      <c r="DH401" s="133"/>
      <c r="DR401" s="133"/>
      <c r="EB401" s="133"/>
      <c r="EL401" s="133"/>
      <c r="EV401" s="133"/>
      <c r="FF401" s="133"/>
      <c r="FP401" s="133"/>
      <c r="FZ401" s="133"/>
      <c r="GJ401" s="133"/>
      <c r="GT401" s="133"/>
      <c r="HD401" s="133"/>
      <c r="HN401" s="133"/>
      <c r="HX401" s="133"/>
      <c r="IH401" s="133"/>
    </row>
    <row xmlns:x14ac="http://schemas.microsoft.com/office/spreadsheetml/2009/9/ac" r="402" s="3" customFormat="true" x14ac:dyDescent="0.25">
      <c r="A402" s="389"/>
      <c r="B402" s="133"/>
      <c r="L402" s="133"/>
      <c r="V402" s="133"/>
      <c r="AF402" s="133"/>
      <c r="AP402" s="133"/>
      <c r="AZ402" s="133"/>
      <c r="BJ402" s="133"/>
      <c r="BK402" s="133"/>
      <c r="BT402" s="133"/>
      <c r="CD402" s="133"/>
      <c r="CN402" s="133"/>
      <c r="CX402" s="133"/>
      <c r="DH402" s="133"/>
      <c r="DR402" s="133"/>
      <c r="EB402" s="133"/>
      <c r="EL402" s="133"/>
      <c r="EV402" s="133"/>
      <c r="FF402" s="133"/>
      <c r="FP402" s="133"/>
      <c r="FZ402" s="133"/>
      <c r="GJ402" s="133"/>
      <c r="GT402" s="133"/>
      <c r="HD402" s="133"/>
      <c r="HN402" s="133"/>
      <c r="HX402" s="133"/>
      <c r="IH402" s="133"/>
    </row>
    <row xmlns:x14ac="http://schemas.microsoft.com/office/spreadsheetml/2009/9/ac" r="403" s="3" customFormat="true" x14ac:dyDescent="0.25">
      <c r="A403" s="389"/>
      <c r="B403" s="133"/>
      <c r="L403" s="133"/>
      <c r="V403" s="133"/>
      <c r="AF403" s="133"/>
      <c r="AP403" s="133"/>
      <c r="AZ403" s="133"/>
      <c r="BJ403" s="133"/>
      <c r="BK403" s="133"/>
      <c r="BT403" s="133"/>
      <c r="CD403" s="133"/>
      <c r="CN403" s="133"/>
      <c r="CX403" s="133"/>
      <c r="DH403" s="133"/>
      <c r="DR403" s="133"/>
      <c r="EB403" s="133"/>
      <c r="EL403" s="133"/>
      <c r="EV403" s="133"/>
      <c r="FF403" s="133"/>
      <c r="FP403" s="133"/>
      <c r="FZ403" s="133"/>
      <c r="GJ403" s="133"/>
      <c r="GT403" s="133"/>
      <c r="HD403" s="133"/>
      <c r="HN403" s="133"/>
      <c r="HX403" s="133"/>
      <c r="IH403" s="133"/>
    </row>
    <row xmlns:x14ac="http://schemas.microsoft.com/office/spreadsheetml/2009/9/ac" r="404" s="3" customFormat="true" x14ac:dyDescent="0.25">
      <c r="A404" s="389"/>
      <c r="B404" s="133"/>
      <c r="L404" s="133"/>
      <c r="V404" s="133"/>
      <c r="AF404" s="133"/>
      <c r="AP404" s="133"/>
      <c r="AZ404" s="133"/>
      <c r="BJ404" s="133"/>
      <c r="BK404" s="133"/>
      <c r="BT404" s="133"/>
      <c r="CD404" s="133"/>
      <c r="CN404" s="133"/>
      <c r="CX404" s="133"/>
      <c r="DH404" s="133"/>
      <c r="DR404" s="133"/>
      <c r="EB404" s="133"/>
      <c r="EL404" s="133"/>
      <c r="EV404" s="133"/>
      <c r="FF404" s="133"/>
      <c r="FP404" s="133"/>
      <c r="FZ404" s="133"/>
      <c r="GJ404" s="133"/>
      <c r="GT404" s="133"/>
      <c r="HD404" s="133"/>
      <c r="HN404" s="133"/>
      <c r="HX404" s="133"/>
      <c r="IH404" s="133"/>
    </row>
    <row xmlns:x14ac="http://schemas.microsoft.com/office/spreadsheetml/2009/9/ac" r="405" s="3" customFormat="true" x14ac:dyDescent="0.25">
      <c r="A405" s="389"/>
      <c r="B405" s="133"/>
      <c r="L405" s="133"/>
      <c r="V405" s="133"/>
      <c r="AF405" s="133"/>
      <c r="AP405" s="133"/>
      <c r="AZ405" s="133"/>
      <c r="BJ405" s="133"/>
      <c r="BK405" s="133"/>
      <c r="BT405" s="133"/>
      <c r="CD405" s="133"/>
      <c r="CN405" s="133"/>
      <c r="CX405" s="133"/>
      <c r="DH405" s="133"/>
      <c r="DR405" s="133"/>
      <c r="EB405" s="133"/>
      <c r="EL405" s="133"/>
      <c r="EV405" s="133"/>
      <c r="FF405" s="133"/>
      <c r="FP405" s="133"/>
      <c r="FZ405" s="133"/>
      <c r="GJ405" s="133"/>
      <c r="GT405" s="133"/>
      <c r="HD405" s="133"/>
      <c r="HN405" s="133"/>
      <c r="HX405" s="133"/>
      <c r="IH405" s="133"/>
    </row>
    <row xmlns:x14ac="http://schemas.microsoft.com/office/spreadsheetml/2009/9/ac" r="406" s="3" customFormat="true" x14ac:dyDescent="0.25">
      <c r="A406" s="389"/>
      <c r="B406" s="133"/>
      <c r="L406" s="133"/>
      <c r="V406" s="133"/>
      <c r="AF406" s="133"/>
      <c r="AP406" s="133"/>
      <c r="AZ406" s="133"/>
      <c r="BJ406" s="133"/>
      <c r="BK406" s="133"/>
      <c r="BT406" s="133"/>
      <c r="CD406" s="133"/>
      <c r="CN406" s="133"/>
      <c r="CX406" s="133"/>
      <c r="DH406" s="133"/>
      <c r="DR406" s="133"/>
      <c r="EB406" s="133"/>
      <c r="EL406" s="133"/>
      <c r="EV406" s="133"/>
      <c r="FF406" s="133"/>
      <c r="FP406" s="133"/>
      <c r="FZ406" s="133"/>
      <c r="GJ406" s="133"/>
      <c r="GT406" s="133"/>
      <c r="HD406" s="133"/>
      <c r="HN406" s="133"/>
      <c r="HX406" s="133"/>
      <c r="IH406" s="133"/>
    </row>
    <row xmlns:x14ac="http://schemas.microsoft.com/office/spreadsheetml/2009/9/ac" r="407" s="3" customFormat="true" x14ac:dyDescent="0.25">
      <c r="A407" s="389"/>
      <c r="B407" s="133"/>
      <c r="L407" s="133"/>
      <c r="V407" s="133"/>
      <c r="AF407" s="133"/>
      <c r="AP407" s="133"/>
      <c r="AZ407" s="133"/>
      <c r="BJ407" s="133"/>
      <c r="BK407" s="133"/>
      <c r="BT407" s="133"/>
      <c r="CD407" s="133"/>
      <c r="CN407" s="133"/>
      <c r="CX407" s="133"/>
      <c r="DH407" s="133"/>
      <c r="DR407" s="133"/>
      <c r="EB407" s="133"/>
      <c r="EL407" s="133"/>
      <c r="EV407" s="133"/>
      <c r="FF407" s="133"/>
      <c r="FP407" s="133"/>
      <c r="FZ407" s="133"/>
      <c r="GJ407" s="133"/>
      <c r="GT407" s="133"/>
      <c r="HD407" s="133"/>
      <c r="HN407" s="133"/>
      <c r="HX407" s="133"/>
      <c r="IH407" s="133"/>
    </row>
    <row xmlns:x14ac="http://schemas.microsoft.com/office/spreadsheetml/2009/9/ac" r="408" s="3" customFormat="true" x14ac:dyDescent="0.25">
      <c r="A408" s="389"/>
      <c r="B408" s="133"/>
      <c r="L408" s="133"/>
      <c r="V408" s="133"/>
      <c r="AF408" s="133"/>
      <c r="AP408" s="133"/>
      <c r="AZ408" s="133"/>
      <c r="BJ408" s="133"/>
      <c r="BK408" s="133"/>
      <c r="BT408" s="133"/>
      <c r="CD408" s="133"/>
      <c r="CN408" s="133"/>
      <c r="CX408" s="133"/>
      <c r="DH408" s="133"/>
      <c r="DR408" s="133"/>
      <c r="EB408" s="133"/>
      <c r="EL408" s="133"/>
      <c r="EV408" s="133"/>
      <c r="FF408" s="133"/>
      <c r="FP408" s="133"/>
      <c r="FZ408" s="133"/>
      <c r="GJ408" s="133"/>
      <c r="GT408" s="133"/>
      <c r="HD408" s="133"/>
      <c r="HN408" s="133"/>
      <c r="HX408" s="133"/>
      <c r="IH408" s="133"/>
    </row>
    <row xmlns:x14ac="http://schemas.microsoft.com/office/spreadsheetml/2009/9/ac" r="409" s="3" customFormat="true" x14ac:dyDescent="0.25">
      <c r="A409" s="389"/>
      <c r="B409" s="133"/>
      <c r="L409" s="133"/>
      <c r="V409" s="133"/>
      <c r="AF409" s="133"/>
      <c r="AP409" s="133"/>
      <c r="AZ409" s="133"/>
      <c r="BJ409" s="133"/>
      <c r="BK409" s="133"/>
      <c r="BT409" s="133"/>
      <c r="CD409" s="133"/>
      <c r="CN409" s="133"/>
      <c r="CX409" s="133"/>
      <c r="DH409" s="133"/>
      <c r="DR409" s="133"/>
      <c r="EB409" s="133"/>
      <c r="EL409" s="133"/>
      <c r="EV409" s="133"/>
      <c r="FF409" s="133"/>
      <c r="FP409" s="133"/>
      <c r="FZ409" s="133"/>
      <c r="GJ409" s="133"/>
      <c r="GT409" s="133"/>
      <c r="HD409" s="133"/>
      <c r="HN409" s="133"/>
      <c r="HX409" s="133"/>
      <c r="IH409" s="133"/>
    </row>
    <row xmlns:x14ac="http://schemas.microsoft.com/office/spreadsheetml/2009/9/ac" r="410" s="3" customFormat="true" x14ac:dyDescent="0.25">
      <c r="A410" s="389"/>
      <c r="B410" s="133"/>
      <c r="L410" s="133"/>
      <c r="V410" s="133"/>
      <c r="AF410" s="133"/>
      <c r="AP410" s="133"/>
      <c r="AZ410" s="133"/>
      <c r="BJ410" s="133"/>
      <c r="BK410" s="133"/>
      <c r="BT410" s="133"/>
      <c r="CD410" s="133"/>
      <c r="CN410" s="133"/>
      <c r="CX410" s="133"/>
      <c r="DH410" s="133"/>
      <c r="DR410" s="133"/>
      <c r="EB410" s="133"/>
      <c r="EL410" s="133"/>
      <c r="EV410" s="133"/>
      <c r="FF410" s="133"/>
      <c r="FP410" s="133"/>
      <c r="FZ410" s="133"/>
      <c r="GJ410" s="133"/>
      <c r="GT410" s="133"/>
      <c r="HD410" s="133"/>
      <c r="HN410" s="133"/>
      <c r="HX410" s="133"/>
      <c r="IH410" s="133"/>
    </row>
    <row xmlns:x14ac="http://schemas.microsoft.com/office/spreadsheetml/2009/9/ac" r="411" s="3" customFormat="true" x14ac:dyDescent="0.25">
      <c r="A411" s="389"/>
      <c r="B411" s="133"/>
      <c r="L411" s="133"/>
      <c r="V411" s="133"/>
      <c r="AF411" s="133"/>
      <c r="AP411" s="133"/>
      <c r="AZ411" s="133"/>
      <c r="BJ411" s="133"/>
      <c r="BK411" s="133"/>
      <c r="BT411" s="133"/>
      <c r="CD411" s="133"/>
      <c r="CN411" s="133"/>
      <c r="CX411" s="133"/>
      <c r="DH411" s="133"/>
      <c r="DR411" s="133"/>
      <c r="EB411" s="133"/>
      <c r="EL411" s="133"/>
      <c r="EV411" s="133"/>
      <c r="FF411" s="133"/>
      <c r="FP411" s="133"/>
      <c r="FZ411" s="133"/>
      <c r="GJ411" s="133"/>
      <c r="GT411" s="133"/>
      <c r="HD411" s="133"/>
      <c r="HN411" s="133"/>
      <c r="HX411" s="133"/>
      <c r="IH411" s="133"/>
    </row>
    <row xmlns:x14ac="http://schemas.microsoft.com/office/spreadsheetml/2009/9/ac" r="412" s="3" customFormat="true" x14ac:dyDescent="0.25">
      <c r="A412" s="389"/>
      <c r="B412" s="133"/>
      <c r="L412" s="133"/>
      <c r="V412" s="133"/>
      <c r="AF412" s="133"/>
      <c r="AP412" s="133"/>
      <c r="AZ412" s="133"/>
      <c r="BJ412" s="133"/>
      <c r="BK412" s="133"/>
      <c r="BT412" s="133"/>
      <c r="CD412" s="133"/>
      <c r="CN412" s="133"/>
      <c r="CX412" s="133"/>
      <c r="DH412" s="133"/>
      <c r="DR412" s="133"/>
      <c r="EB412" s="133"/>
      <c r="EL412" s="133"/>
      <c r="EV412" s="133"/>
      <c r="FF412" s="133"/>
      <c r="FP412" s="133"/>
      <c r="FZ412" s="133"/>
      <c r="GJ412" s="133"/>
      <c r="GT412" s="133"/>
      <c r="HD412" s="133"/>
      <c r="HN412" s="133"/>
      <c r="HX412" s="133"/>
      <c r="IH412" s="133"/>
    </row>
    <row xmlns:x14ac="http://schemas.microsoft.com/office/spreadsheetml/2009/9/ac" r="413" s="3" customFormat="true" x14ac:dyDescent="0.25">
      <c r="A413" s="389"/>
      <c r="B413" s="133"/>
      <c r="L413" s="133"/>
      <c r="V413" s="133"/>
      <c r="AF413" s="133"/>
      <c r="AP413" s="133"/>
      <c r="AZ413" s="133"/>
      <c r="BJ413" s="133"/>
      <c r="BK413" s="133"/>
      <c r="BT413" s="133"/>
      <c r="CD413" s="133"/>
      <c r="CN413" s="133"/>
      <c r="CX413" s="133"/>
      <c r="DH413" s="133"/>
      <c r="DR413" s="133"/>
      <c r="EB413" s="133"/>
      <c r="EL413" s="133"/>
      <c r="EV413" s="133"/>
      <c r="FF413" s="133"/>
      <c r="FP413" s="133"/>
      <c r="FZ413" s="133"/>
      <c r="GJ413" s="133"/>
      <c r="GT413" s="133"/>
      <c r="HD413" s="133"/>
      <c r="HN413" s="133"/>
      <c r="HX413" s="133"/>
      <c r="IH413" s="133"/>
    </row>
    <row xmlns:x14ac="http://schemas.microsoft.com/office/spreadsheetml/2009/9/ac" r="414" s="3" customFormat="true" x14ac:dyDescent="0.25">
      <c r="A414" s="389"/>
      <c r="B414" s="133"/>
      <c r="L414" s="133"/>
      <c r="V414" s="133"/>
      <c r="AF414" s="133"/>
      <c r="AP414" s="133"/>
      <c r="AZ414" s="133"/>
      <c r="BJ414" s="133"/>
      <c r="BK414" s="133"/>
      <c r="BT414" s="133"/>
      <c r="CD414" s="133"/>
      <c r="CN414" s="133"/>
      <c r="CX414" s="133"/>
      <c r="DH414" s="133"/>
      <c r="DR414" s="133"/>
      <c r="EB414" s="133"/>
      <c r="EL414" s="133"/>
      <c r="EV414" s="133"/>
      <c r="FF414" s="133"/>
      <c r="FP414" s="133"/>
      <c r="FZ414" s="133"/>
      <c r="GJ414" s="133"/>
      <c r="GT414" s="133"/>
      <c r="HD414" s="133"/>
      <c r="HN414" s="133"/>
      <c r="HX414" s="133"/>
      <c r="IH414" s="133"/>
    </row>
    <row xmlns:x14ac="http://schemas.microsoft.com/office/spreadsheetml/2009/9/ac" r="415" s="3" customFormat="true" x14ac:dyDescent="0.25">
      <c r="A415" s="389"/>
      <c r="B415" s="133"/>
      <c r="L415" s="133"/>
      <c r="V415" s="133"/>
      <c r="AF415" s="133"/>
      <c r="AP415" s="133"/>
      <c r="AZ415" s="133"/>
      <c r="BJ415" s="133"/>
      <c r="BK415" s="133"/>
      <c r="BT415" s="133"/>
      <c r="CD415" s="133"/>
      <c r="CN415" s="133"/>
      <c r="CX415" s="133"/>
      <c r="DH415" s="133"/>
      <c r="DR415" s="133"/>
      <c r="EB415" s="133"/>
      <c r="EL415" s="133"/>
      <c r="EV415" s="133"/>
      <c r="FF415" s="133"/>
      <c r="FP415" s="133"/>
      <c r="FZ415" s="133"/>
      <c r="GJ415" s="133"/>
      <c r="GT415" s="133"/>
      <c r="HD415" s="133"/>
      <c r="HN415" s="133"/>
      <c r="HX415" s="133"/>
      <c r="IH415" s="133"/>
    </row>
    <row xmlns:x14ac="http://schemas.microsoft.com/office/spreadsheetml/2009/9/ac" r="416" s="3" customFormat="true" x14ac:dyDescent="0.25">
      <c r="A416" s="389"/>
      <c r="B416" s="133"/>
      <c r="L416" s="133"/>
      <c r="V416" s="133"/>
      <c r="AF416" s="133"/>
      <c r="AP416" s="133"/>
      <c r="AZ416" s="133"/>
      <c r="BJ416" s="133"/>
      <c r="BK416" s="133"/>
      <c r="BT416" s="133"/>
      <c r="CD416" s="133"/>
      <c r="CN416" s="133"/>
      <c r="CX416" s="133"/>
      <c r="DH416" s="133"/>
      <c r="DR416" s="133"/>
      <c r="EB416" s="133"/>
      <c r="EL416" s="133"/>
      <c r="EV416" s="133"/>
      <c r="FF416" s="133"/>
      <c r="FP416" s="133"/>
      <c r="FZ416" s="133"/>
      <c r="GJ416" s="133"/>
      <c r="GT416" s="133"/>
      <c r="HD416" s="133"/>
      <c r="HN416" s="133"/>
      <c r="HX416" s="133"/>
      <c r="IH416" s="133"/>
    </row>
    <row xmlns:x14ac="http://schemas.microsoft.com/office/spreadsheetml/2009/9/ac" r="417" s="3" customFormat="true" x14ac:dyDescent="0.25">
      <c r="A417" s="389"/>
      <c r="B417" s="133"/>
      <c r="L417" s="133"/>
      <c r="V417" s="133"/>
      <c r="AF417" s="133"/>
      <c r="AP417" s="133"/>
      <c r="AZ417" s="133"/>
      <c r="BJ417" s="133"/>
      <c r="BK417" s="133"/>
      <c r="BT417" s="133"/>
      <c r="CD417" s="133"/>
      <c r="CN417" s="133"/>
      <c r="CX417" s="133"/>
      <c r="DH417" s="133"/>
      <c r="DR417" s="133"/>
      <c r="EB417" s="133"/>
      <c r="EL417" s="133"/>
      <c r="EV417" s="133"/>
      <c r="FF417" s="133"/>
      <c r="FP417" s="133"/>
      <c r="FZ417" s="133"/>
      <c r="GJ417" s="133"/>
      <c r="GT417" s="133"/>
      <c r="HD417" s="133"/>
      <c r="HN417" s="133"/>
      <c r="HX417" s="133"/>
      <c r="IH417" s="133"/>
    </row>
    <row xmlns:x14ac="http://schemas.microsoft.com/office/spreadsheetml/2009/9/ac" r="418" s="3" customFormat="true" x14ac:dyDescent="0.25">
      <c r="A418" s="389"/>
      <c r="B418" s="133"/>
      <c r="L418" s="133"/>
      <c r="V418" s="133"/>
      <c r="AF418" s="133"/>
      <c r="AP418" s="133"/>
      <c r="AZ418" s="133"/>
      <c r="BJ418" s="133"/>
      <c r="BK418" s="133"/>
      <c r="BT418" s="133"/>
      <c r="CD418" s="133"/>
      <c r="CN418" s="133"/>
      <c r="CX418" s="133"/>
      <c r="DH418" s="133"/>
      <c r="DR418" s="133"/>
      <c r="EB418" s="133"/>
      <c r="EL418" s="133"/>
      <c r="EV418" s="133"/>
      <c r="FF418" s="133"/>
      <c r="FP418" s="133"/>
      <c r="FZ418" s="133"/>
      <c r="GJ418" s="133"/>
      <c r="GT418" s="133"/>
      <c r="HD418" s="133"/>
      <c r="HN418" s="133"/>
      <c r="HX418" s="133"/>
      <c r="IH418" s="133"/>
    </row>
    <row xmlns:x14ac="http://schemas.microsoft.com/office/spreadsheetml/2009/9/ac" r="419" s="3" customFormat="true" x14ac:dyDescent="0.25">
      <c r="A419" s="389"/>
      <c r="B419" s="133"/>
      <c r="L419" s="133"/>
      <c r="V419" s="133"/>
      <c r="AF419" s="133"/>
      <c r="AP419" s="133"/>
      <c r="AZ419" s="133"/>
      <c r="BJ419" s="133"/>
      <c r="BK419" s="133"/>
      <c r="BT419" s="133"/>
      <c r="CD419" s="133"/>
      <c r="CN419" s="133"/>
      <c r="CX419" s="133"/>
      <c r="DH419" s="133"/>
      <c r="DR419" s="133"/>
      <c r="EB419" s="133"/>
      <c r="EL419" s="133"/>
      <c r="EV419" s="133"/>
      <c r="FF419" s="133"/>
      <c r="FP419" s="133"/>
      <c r="FZ419" s="133"/>
      <c r="GJ419" s="133"/>
      <c r="GT419" s="133"/>
      <c r="HD419" s="133"/>
      <c r="HN419" s="133"/>
      <c r="HX419" s="133"/>
      <c r="IH419" s="133"/>
    </row>
    <row xmlns:x14ac="http://schemas.microsoft.com/office/spreadsheetml/2009/9/ac" r="420" s="3" customFormat="true" x14ac:dyDescent="0.25">
      <c r="A420" s="389"/>
      <c r="B420" s="133"/>
      <c r="L420" s="133"/>
      <c r="V420" s="133"/>
      <c r="AF420" s="133"/>
      <c r="AP420" s="133"/>
      <c r="AZ420" s="133"/>
      <c r="BJ420" s="133"/>
      <c r="BK420" s="133"/>
      <c r="BT420" s="133"/>
      <c r="CD420" s="133"/>
      <c r="CN420" s="133"/>
      <c r="CX420" s="133"/>
      <c r="DH420" s="133"/>
      <c r="DR420" s="133"/>
      <c r="EB420" s="133"/>
      <c r="EL420" s="133"/>
      <c r="EV420" s="133"/>
      <c r="FF420" s="133"/>
      <c r="FP420" s="133"/>
      <c r="FZ420" s="133"/>
      <c r="GJ420" s="133"/>
      <c r="GT420" s="133"/>
      <c r="HD420" s="133"/>
      <c r="HN420" s="133"/>
      <c r="HX420" s="133"/>
      <c r="IH420" s="133"/>
    </row>
    <row xmlns:x14ac="http://schemas.microsoft.com/office/spreadsheetml/2009/9/ac" r="421" s="3" customFormat="true" x14ac:dyDescent="0.25">
      <c r="A421" s="389"/>
      <c r="B421" s="133"/>
      <c r="L421" s="133"/>
      <c r="V421" s="133"/>
      <c r="AF421" s="133"/>
      <c r="AP421" s="133"/>
      <c r="AZ421" s="133"/>
      <c r="BJ421" s="133"/>
      <c r="BK421" s="133"/>
      <c r="BT421" s="133"/>
      <c r="CD421" s="133"/>
      <c r="CN421" s="133"/>
      <c r="CX421" s="133"/>
      <c r="DH421" s="133"/>
      <c r="DR421" s="133"/>
      <c r="EB421" s="133"/>
      <c r="EL421" s="133"/>
      <c r="EV421" s="133"/>
      <c r="FF421" s="133"/>
      <c r="FP421" s="133"/>
      <c r="FZ421" s="133"/>
      <c r="GJ421" s="133"/>
      <c r="GT421" s="133"/>
      <c r="HD421" s="133"/>
      <c r="HN421" s="133"/>
      <c r="HX421" s="133"/>
      <c r="IH421" s="133"/>
    </row>
    <row xmlns:x14ac="http://schemas.microsoft.com/office/spreadsheetml/2009/9/ac" r="422" s="3" customFormat="true" x14ac:dyDescent="0.25">
      <c r="A422" s="389"/>
      <c r="B422" s="133"/>
      <c r="L422" s="133"/>
      <c r="V422" s="133"/>
      <c r="AF422" s="133"/>
      <c r="AP422" s="133"/>
      <c r="AZ422" s="133"/>
      <c r="BJ422" s="133"/>
      <c r="BK422" s="133"/>
      <c r="BT422" s="133"/>
      <c r="CD422" s="133"/>
      <c r="CN422" s="133"/>
      <c r="CX422" s="133"/>
      <c r="DH422" s="133"/>
      <c r="DR422" s="133"/>
      <c r="EB422" s="133"/>
      <c r="EL422" s="133"/>
      <c r="EV422" s="133"/>
      <c r="FF422" s="133"/>
      <c r="FP422" s="133"/>
      <c r="FZ422" s="133"/>
      <c r="GJ422" s="133"/>
      <c r="GT422" s="133"/>
      <c r="HD422" s="133"/>
      <c r="HN422" s="133"/>
      <c r="HX422" s="133"/>
      <c r="IH422" s="133"/>
    </row>
    <row xmlns:x14ac="http://schemas.microsoft.com/office/spreadsheetml/2009/9/ac" r="423" s="3" customFormat="true" x14ac:dyDescent="0.25">
      <c r="A423" s="389"/>
      <c r="B423" s="133"/>
      <c r="L423" s="133"/>
      <c r="V423" s="133"/>
      <c r="AF423" s="133"/>
      <c r="AP423" s="133"/>
      <c r="AZ423" s="133"/>
      <c r="BJ423" s="133"/>
      <c r="BK423" s="133"/>
      <c r="BT423" s="133"/>
      <c r="CD423" s="133"/>
      <c r="CN423" s="133"/>
      <c r="CX423" s="133"/>
      <c r="DH423" s="133"/>
      <c r="DR423" s="133"/>
      <c r="EB423" s="133"/>
      <c r="EL423" s="133"/>
      <c r="EV423" s="133"/>
      <c r="FF423" s="133"/>
      <c r="FP423" s="133"/>
      <c r="FZ423" s="133"/>
      <c r="GJ423" s="133"/>
      <c r="GT423" s="133"/>
      <c r="HD423" s="133"/>
      <c r="HN423" s="133"/>
      <c r="HX423" s="133"/>
      <c r="IH423" s="133"/>
    </row>
    <row xmlns:x14ac="http://schemas.microsoft.com/office/spreadsheetml/2009/9/ac" r="424" s="3" customFormat="true" x14ac:dyDescent="0.25">
      <c r="A424" s="389"/>
      <c r="B424" s="133"/>
      <c r="L424" s="133"/>
      <c r="V424" s="133"/>
      <c r="AF424" s="133"/>
      <c r="AP424" s="133"/>
      <c r="AZ424" s="133"/>
      <c r="BJ424" s="133"/>
      <c r="BK424" s="133"/>
      <c r="BT424" s="133"/>
      <c r="CD424" s="133"/>
      <c r="CN424" s="133"/>
      <c r="CX424" s="133"/>
      <c r="DH424" s="133"/>
      <c r="DR424" s="133"/>
      <c r="EB424" s="133"/>
      <c r="EL424" s="133"/>
      <c r="EV424" s="133"/>
      <c r="FF424" s="133"/>
      <c r="FP424" s="133"/>
      <c r="FZ424" s="133"/>
      <c r="GJ424" s="133"/>
      <c r="GT424" s="133"/>
      <c r="HD424" s="133"/>
      <c r="HN424" s="133"/>
      <c r="HX424" s="133"/>
      <c r="IH424" s="133"/>
    </row>
    <row xmlns:x14ac="http://schemas.microsoft.com/office/spreadsheetml/2009/9/ac" r="425" s="3" customFormat="true" x14ac:dyDescent="0.25">
      <c r="A425" s="389"/>
      <c r="B425" s="133"/>
      <c r="L425" s="133"/>
      <c r="V425" s="133"/>
      <c r="AF425" s="133"/>
      <c r="AP425" s="133"/>
      <c r="AZ425" s="133"/>
      <c r="BJ425" s="133"/>
      <c r="BK425" s="133"/>
      <c r="BT425" s="133"/>
      <c r="CD425" s="133"/>
      <c r="CN425" s="133"/>
      <c r="CX425" s="133"/>
      <c r="DH425" s="133"/>
      <c r="DR425" s="133"/>
      <c r="EB425" s="133"/>
      <c r="EL425" s="133"/>
      <c r="EV425" s="133"/>
      <c r="FF425" s="133"/>
      <c r="FP425" s="133"/>
      <c r="FZ425" s="133"/>
      <c r="GJ425" s="133"/>
      <c r="GT425" s="133"/>
      <c r="HD425" s="133"/>
      <c r="HN425" s="133"/>
      <c r="HX425" s="133"/>
      <c r="IH425" s="133"/>
    </row>
    <row xmlns:x14ac="http://schemas.microsoft.com/office/spreadsheetml/2009/9/ac" r="426" s="3" customFormat="true" x14ac:dyDescent="0.25">
      <c r="A426" s="389"/>
      <c r="B426" s="133"/>
      <c r="L426" s="133"/>
      <c r="V426" s="133"/>
      <c r="AF426" s="133"/>
      <c r="AP426" s="133"/>
      <c r="AZ426" s="133"/>
      <c r="BJ426" s="133"/>
      <c r="BK426" s="133"/>
      <c r="BT426" s="133"/>
      <c r="CD426" s="133"/>
      <c r="CN426" s="133"/>
      <c r="CX426" s="133"/>
      <c r="DH426" s="133"/>
      <c r="DR426" s="133"/>
      <c r="EB426" s="133"/>
      <c r="EL426" s="133"/>
      <c r="EV426" s="133"/>
      <c r="FF426" s="133"/>
      <c r="FP426" s="133"/>
      <c r="FZ426" s="133"/>
      <c r="GJ426" s="133"/>
      <c r="GT426" s="133"/>
      <c r="HD426" s="133"/>
      <c r="HN426" s="133"/>
      <c r="HX426" s="133"/>
      <c r="IH426" s="133"/>
    </row>
    <row xmlns:x14ac="http://schemas.microsoft.com/office/spreadsheetml/2009/9/ac" r="427" s="3" customFormat="true" x14ac:dyDescent="0.25">
      <c r="A427" s="389"/>
      <c r="B427" s="133"/>
      <c r="L427" s="133"/>
      <c r="V427" s="133"/>
      <c r="AF427" s="133"/>
      <c r="AP427" s="133"/>
      <c r="AZ427" s="133"/>
      <c r="BJ427" s="133"/>
      <c r="BK427" s="133"/>
      <c r="BT427" s="133"/>
      <c r="CD427" s="133"/>
      <c r="CN427" s="133"/>
      <c r="CX427" s="133"/>
      <c r="DH427" s="133"/>
      <c r="DR427" s="133"/>
      <c r="EB427" s="133"/>
      <c r="EL427" s="133"/>
      <c r="EV427" s="133"/>
      <c r="FF427" s="133"/>
      <c r="FP427" s="133"/>
      <c r="FZ427" s="133"/>
      <c r="GJ427" s="133"/>
      <c r="GT427" s="133"/>
      <c r="HD427" s="133"/>
      <c r="HN427" s="133"/>
      <c r="HX427" s="133"/>
      <c r="IH427" s="133"/>
    </row>
    <row xmlns:x14ac="http://schemas.microsoft.com/office/spreadsheetml/2009/9/ac" r="428" s="3" customFormat="true" x14ac:dyDescent="0.25">
      <c r="A428" s="389"/>
      <c r="B428" s="133"/>
      <c r="L428" s="133"/>
      <c r="V428" s="133"/>
      <c r="AF428" s="133"/>
      <c r="AP428" s="133"/>
      <c r="AZ428" s="133"/>
      <c r="BJ428" s="133"/>
      <c r="BK428" s="133"/>
      <c r="BT428" s="133"/>
      <c r="CD428" s="133"/>
      <c r="CN428" s="133"/>
      <c r="CX428" s="133"/>
      <c r="DH428" s="133"/>
      <c r="DR428" s="133"/>
      <c r="EB428" s="133"/>
      <c r="EL428" s="133"/>
      <c r="EV428" s="133"/>
      <c r="FF428" s="133"/>
      <c r="FP428" s="133"/>
      <c r="FZ428" s="133"/>
      <c r="GJ428" s="133"/>
      <c r="GT428" s="133"/>
      <c r="HD428" s="133"/>
      <c r="HN428" s="133"/>
      <c r="HX428" s="133"/>
      <c r="IH428" s="133"/>
    </row>
    <row xmlns:x14ac="http://schemas.microsoft.com/office/spreadsheetml/2009/9/ac" r="429" s="3" customFormat="true" x14ac:dyDescent="0.25">
      <c r="A429" s="389"/>
      <c r="B429" s="133"/>
      <c r="L429" s="133"/>
      <c r="V429" s="133"/>
      <c r="AF429" s="133"/>
      <c r="AP429" s="133"/>
      <c r="AZ429" s="133"/>
      <c r="BJ429" s="133"/>
      <c r="BK429" s="133"/>
      <c r="BT429" s="133"/>
      <c r="CD429" s="133"/>
      <c r="CN429" s="133"/>
      <c r="CX429" s="133"/>
      <c r="DH429" s="133"/>
      <c r="DR429" s="133"/>
      <c r="EB429" s="133"/>
      <c r="EL429" s="133"/>
      <c r="EV429" s="133"/>
      <c r="FF429" s="133"/>
      <c r="FP429" s="133"/>
      <c r="FZ429" s="133"/>
      <c r="GJ429" s="133"/>
      <c r="GT429" s="133"/>
      <c r="HD429" s="133"/>
      <c r="HN429" s="133"/>
      <c r="HX429" s="133"/>
      <c r="IH429" s="133"/>
    </row>
    <row xmlns:x14ac="http://schemas.microsoft.com/office/spreadsheetml/2009/9/ac" r="430" s="3" customFormat="true" x14ac:dyDescent="0.25">
      <c r="A430" s="389"/>
      <c r="B430" s="133"/>
      <c r="L430" s="133"/>
      <c r="V430" s="133"/>
      <c r="AF430" s="133"/>
      <c r="AP430" s="133"/>
      <c r="AZ430" s="133"/>
      <c r="BJ430" s="133"/>
      <c r="BK430" s="133"/>
      <c r="BT430" s="133"/>
      <c r="CD430" s="133"/>
      <c r="CN430" s="133"/>
      <c r="CX430" s="133"/>
      <c r="DH430" s="133"/>
      <c r="DR430" s="133"/>
      <c r="EB430" s="133"/>
      <c r="EL430" s="133"/>
      <c r="EV430" s="133"/>
      <c r="FF430" s="133"/>
      <c r="FP430" s="133"/>
      <c r="FZ430" s="133"/>
      <c r="GJ430" s="133"/>
      <c r="GT430" s="133"/>
      <c r="HD430" s="133"/>
      <c r="HN430" s="133"/>
      <c r="HX430" s="133"/>
      <c r="IH430" s="133"/>
    </row>
    <row xmlns:x14ac="http://schemas.microsoft.com/office/spreadsheetml/2009/9/ac" r="431" s="3" customFormat="true" x14ac:dyDescent="0.25">
      <c r="A431" s="389"/>
      <c r="B431" s="133"/>
      <c r="L431" s="133"/>
      <c r="V431" s="133"/>
      <c r="AF431" s="133"/>
      <c r="AP431" s="133"/>
      <c r="AZ431" s="133"/>
      <c r="BJ431" s="133"/>
      <c r="BK431" s="133"/>
      <c r="BT431" s="133"/>
      <c r="CD431" s="133"/>
      <c r="CN431" s="133"/>
      <c r="CX431" s="133"/>
      <c r="DH431" s="133"/>
      <c r="DR431" s="133"/>
      <c r="EB431" s="133"/>
      <c r="EL431" s="133"/>
      <c r="EV431" s="133"/>
      <c r="FF431" s="133"/>
      <c r="FP431" s="133"/>
      <c r="FZ431" s="133"/>
      <c r="GJ431" s="133"/>
      <c r="GT431" s="133"/>
      <c r="HD431" s="133"/>
      <c r="HN431" s="133"/>
      <c r="HX431" s="133"/>
      <c r="IH431" s="133"/>
    </row>
    <row xmlns:x14ac="http://schemas.microsoft.com/office/spreadsheetml/2009/9/ac" r="432" s="3" customFormat="true" x14ac:dyDescent="0.25">
      <c r="A432" s="389"/>
      <c r="B432" s="133"/>
      <c r="L432" s="133"/>
      <c r="V432" s="133"/>
      <c r="AF432" s="133"/>
      <c r="AP432" s="133"/>
      <c r="AZ432" s="133"/>
      <c r="BJ432" s="133"/>
      <c r="BK432" s="133"/>
      <c r="BT432" s="133"/>
      <c r="CD432" s="133"/>
      <c r="CN432" s="133"/>
      <c r="CX432" s="133"/>
      <c r="DH432" s="133"/>
      <c r="DR432" s="133"/>
      <c r="EB432" s="133"/>
      <c r="EL432" s="133"/>
      <c r="EV432" s="133"/>
      <c r="FF432" s="133"/>
      <c r="FP432" s="133"/>
      <c r="FZ432" s="133"/>
      <c r="GJ432" s="133"/>
      <c r="GT432" s="133"/>
      <c r="HD432" s="133"/>
      <c r="HN432" s="133"/>
      <c r="HX432" s="133"/>
      <c r="IH432" s="133"/>
    </row>
    <row xmlns:x14ac="http://schemas.microsoft.com/office/spreadsheetml/2009/9/ac" r="433" s="3" customFormat="true" x14ac:dyDescent="0.25">
      <c r="A433" s="389"/>
      <c r="B433" s="133"/>
      <c r="L433" s="133"/>
      <c r="V433" s="133"/>
      <c r="AF433" s="133"/>
      <c r="AP433" s="133"/>
      <c r="AZ433" s="133"/>
      <c r="BJ433" s="133"/>
      <c r="BK433" s="133"/>
      <c r="BT433" s="133"/>
      <c r="CD433" s="133"/>
      <c r="CN433" s="133"/>
      <c r="CX433" s="133"/>
      <c r="DH433" s="133"/>
      <c r="DR433" s="133"/>
      <c r="EB433" s="133"/>
      <c r="EL433" s="133"/>
      <c r="EV433" s="133"/>
      <c r="FF433" s="133"/>
      <c r="FP433" s="133"/>
      <c r="FZ433" s="133"/>
      <c r="GJ433" s="133"/>
      <c r="GT433" s="133"/>
      <c r="HD433" s="133"/>
      <c r="HN433" s="133"/>
      <c r="HX433" s="133"/>
      <c r="IH433" s="133"/>
    </row>
    <row xmlns:x14ac="http://schemas.microsoft.com/office/spreadsheetml/2009/9/ac" r="434" s="3" customFormat="true" x14ac:dyDescent="0.25">
      <c r="A434" s="389"/>
      <c r="B434" s="133"/>
      <c r="L434" s="133"/>
      <c r="V434" s="133"/>
      <c r="AF434" s="133"/>
      <c r="AP434" s="133"/>
      <c r="AZ434" s="133"/>
      <c r="BJ434" s="133"/>
      <c r="BK434" s="133"/>
      <c r="BT434" s="133"/>
      <c r="CD434" s="133"/>
      <c r="CN434" s="133"/>
      <c r="CX434" s="133"/>
      <c r="DH434" s="133"/>
      <c r="DR434" s="133"/>
      <c r="EB434" s="133"/>
      <c r="EL434" s="133"/>
      <c r="EV434" s="133"/>
      <c r="FF434" s="133"/>
      <c r="FP434" s="133"/>
      <c r="FZ434" s="133"/>
      <c r="GJ434" s="133"/>
      <c r="GT434" s="133"/>
      <c r="HD434" s="133"/>
      <c r="HN434" s="133"/>
      <c r="HX434" s="133"/>
      <c r="IH434" s="133"/>
    </row>
    <row xmlns:x14ac="http://schemas.microsoft.com/office/spreadsheetml/2009/9/ac" r="435" s="3" customFormat="true" x14ac:dyDescent="0.25">
      <c r="A435" s="389"/>
      <c r="B435" s="133"/>
      <c r="L435" s="133"/>
      <c r="V435" s="133"/>
      <c r="AF435" s="133"/>
      <c r="AP435" s="133"/>
      <c r="AZ435" s="133"/>
      <c r="BJ435" s="133"/>
      <c r="BK435" s="133"/>
      <c r="BT435" s="133"/>
      <c r="CD435" s="133"/>
      <c r="CN435" s="133"/>
      <c r="CX435" s="133"/>
      <c r="DH435" s="133"/>
      <c r="DR435" s="133"/>
      <c r="EB435" s="133"/>
      <c r="EL435" s="133"/>
      <c r="EV435" s="133"/>
      <c r="FF435" s="133"/>
      <c r="FP435" s="133"/>
      <c r="FZ435" s="133"/>
      <c r="GJ435" s="133"/>
      <c r="GT435" s="133"/>
      <c r="HD435" s="133"/>
      <c r="HN435" s="133"/>
      <c r="HX435" s="133"/>
      <c r="IH435" s="133"/>
    </row>
    <row xmlns:x14ac="http://schemas.microsoft.com/office/spreadsheetml/2009/9/ac" r="436" s="3" customFormat="true" x14ac:dyDescent="0.25">
      <c r="A436" s="389"/>
      <c r="B436" s="133"/>
      <c r="L436" s="133"/>
      <c r="V436" s="133"/>
      <c r="AF436" s="133"/>
      <c r="AP436" s="133"/>
      <c r="AZ436" s="133"/>
      <c r="BJ436" s="133"/>
      <c r="BK436" s="133"/>
      <c r="BT436" s="133"/>
      <c r="CD436" s="133"/>
      <c r="CN436" s="133"/>
      <c r="CX436" s="133"/>
      <c r="DH436" s="133"/>
      <c r="DR436" s="133"/>
      <c r="EB436" s="133"/>
      <c r="EL436" s="133"/>
      <c r="EV436" s="133"/>
      <c r="FF436" s="133"/>
      <c r="FP436" s="133"/>
      <c r="FZ436" s="133"/>
      <c r="GJ436" s="133"/>
      <c r="GT436" s="133"/>
      <c r="HD436" s="133"/>
      <c r="HN436" s="133"/>
      <c r="HX436" s="133"/>
      <c r="IH436" s="133"/>
    </row>
    <row xmlns:x14ac="http://schemas.microsoft.com/office/spreadsheetml/2009/9/ac" r="437" s="3" customFormat="true" x14ac:dyDescent="0.25">
      <c r="A437" s="389"/>
      <c r="B437" s="133"/>
      <c r="L437" s="133"/>
      <c r="V437" s="133"/>
      <c r="AF437" s="133"/>
      <c r="AP437" s="133"/>
      <c r="AZ437" s="133"/>
      <c r="BJ437" s="133"/>
      <c r="BK437" s="133"/>
      <c r="BT437" s="133"/>
      <c r="CD437" s="133"/>
      <c r="CN437" s="133"/>
      <c r="CX437" s="133"/>
      <c r="DH437" s="133"/>
      <c r="DR437" s="133"/>
      <c r="EB437" s="133"/>
      <c r="EL437" s="133"/>
      <c r="EV437" s="133"/>
      <c r="FF437" s="133"/>
      <c r="FP437" s="133"/>
      <c r="FZ437" s="133"/>
      <c r="GJ437" s="133"/>
      <c r="GT437" s="133"/>
      <c r="HD437" s="133"/>
      <c r="HN437" s="133"/>
      <c r="HX437" s="133"/>
      <c r="IH437" s="133"/>
    </row>
    <row xmlns:x14ac="http://schemas.microsoft.com/office/spreadsheetml/2009/9/ac" r="438" s="3" customFormat="true" x14ac:dyDescent="0.25">
      <c r="A438" s="389"/>
      <c r="B438" s="133"/>
      <c r="L438" s="133"/>
      <c r="V438" s="133"/>
      <c r="AF438" s="133"/>
      <c r="AP438" s="133"/>
      <c r="AZ438" s="133"/>
      <c r="BJ438" s="133"/>
      <c r="BK438" s="133"/>
      <c r="BT438" s="133"/>
      <c r="CD438" s="133"/>
      <c r="CN438" s="133"/>
      <c r="CX438" s="133"/>
      <c r="DH438" s="133"/>
      <c r="DR438" s="133"/>
      <c r="EB438" s="133"/>
      <c r="EL438" s="133"/>
      <c r="EV438" s="133"/>
      <c r="FF438" s="133"/>
      <c r="FP438" s="133"/>
      <c r="FZ438" s="133"/>
      <c r="GJ438" s="133"/>
      <c r="GT438" s="133"/>
      <c r="HD438" s="133"/>
      <c r="HN438" s="133"/>
      <c r="HX438" s="133"/>
      <c r="IH438" s="133"/>
    </row>
    <row xmlns:x14ac="http://schemas.microsoft.com/office/spreadsheetml/2009/9/ac" r="439" s="3" customFormat="true" x14ac:dyDescent="0.25">
      <c r="A439" s="389"/>
      <c r="B439" s="133"/>
      <c r="L439" s="133"/>
      <c r="V439" s="133"/>
      <c r="AF439" s="133"/>
      <c r="AP439" s="133"/>
      <c r="AZ439" s="133"/>
      <c r="BJ439" s="133"/>
      <c r="BK439" s="133"/>
      <c r="BT439" s="133"/>
      <c r="CD439" s="133"/>
      <c r="CN439" s="133"/>
      <c r="CX439" s="133"/>
      <c r="DH439" s="133"/>
      <c r="DR439" s="133"/>
      <c r="EB439" s="133"/>
      <c r="EL439" s="133"/>
      <c r="EV439" s="133"/>
      <c r="FF439" s="133"/>
      <c r="FP439" s="133"/>
      <c r="FZ439" s="133"/>
      <c r="GJ439" s="133"/>
      <c r="GT439" s="133"/>
      <c r="HD439" s="133"/>
      <c r="HN439" s="133"/>
      <c r="HX439" s="133"/>
      <c r="IH439" s="133"/>
    </row>
    <row xmlns:x14ac="http://schemas.microsoft.com/office/spreadsheetml/2009/9/ac" r="440" s="3" customFormat="true" x14ac:dyDescent="0.25">
      <c r="A440" s="389"/>
      <c r="B440" s="133"/>
      <c r="L440" s="133"/>
      <c r="V440" s="133"/>
      <c r="AF440" s="133"/>
      <c r="AP440" s="133"/>
      <c r="AZ440" s="133"/>
      <c r="BJ440" s="133"/>
      <c r="BK440" s="133"/>
      <c r="BT440" s="133"/>
      <c r="CD440" s="133"/>
      <c r="CN440" s="133"/>
      <c r="CX440" s="133"/>
      <c r="DH440" s="133"/>
      <c r="DR440" s="133"/>
      <c r="EB440" s="133"/>
      <c r="EL440" s="133"/>
      <c r="EV440" s="133"/>
      <c r="FF440" s="133"/>
      <c r="FP440" s="133"/>
      <c r="FZ440" s="133"/>
      <c r="GJ440" s="133"/>
      <c r="GT440" s="133"/>
      <c r="HD440" s="133"/>
      <c r="HN440" s="133"/>
      <c r="HX440" s="133"/>
      <c r="IH440" s="133"/>
    </row>
    <row xmlns:x14ac="http://schemas.microsoft.com/office/spreadsheetml/2009/9/ac" r="441" s="3" customFormat="true" x14ac:dyDescent="0.25">
      <c r="A441" s="389"/>
      <c r="B441" s="133"/>
      <c r="L441" s="133"/>
      <c r="V441" s="133"/>
      <c r="AF441" s="133"/>
      <c r="AP441" s="133"/>
      <c r="AZ441" s="133"/>
      <c r="BJ441" s="133"/>
      <c r="BK441" s="133"/>
      <c r="BT441" s="133"/>
      <c r="CD441" s="133"/>
      <c r="CN441" s="133"/>
      <c r="CX441" s="133"/>
      <c r="DH441" s="133"/>
      <c r="DR441" s="133"/>
      <c r="EB441" s="133"/>
      <c r="EL441" s="133"/>
      <c r="EV441" s="133"/>
      <c r="FF441" s="133"/>
      <c r="FP441" s="133"/>
      <c r="FZ441" s="133"/>
      <c r="GJ441" s="133"/>
      <c r="GT441" s="133"/>
      <c r="HD441" s="133"/>
      <c r="HN441" s="133"/>
      <c r="HX441" s="133"/>
      <c r="IH441" s="133"/>
    </row>
    <row xmlns:x14ac="http://schemas.microsoft.com/office/spreadsheetml/2009/9/ac" r="442" s="3" customFormat="true" x14ac:dyDescent="0.25">
      <c r="A442" s="389"/>
      <c r="B442" s="133"/>
      <c r="L442" s="133"/>
      <c r="V442" s="133"/>
      <c r="AF442" s="133"/>
      <c r="AP442" s="133"/>
      <c r="AZ442" s="133"/>
      <c r="BJ442" s="133"/>
      <c r="BK442" s="133"/>
      <c r="BT442" s="133"/>
      <c r="CD442" s="133"/>
      <c r="CN442" s="133"/>
      <c r="CX442" s="133"/>
      <c r="DH442" s="133"/>
      <c r="DR442" s="133"/>
      <c r="EB442" s="133"/>
      <c r="EL442" s="133"/>
      <c r="EV442" s="133"/>
      <c r="FF442" s="133"/>
      <c r="FP442" s="133"/>
      <c r="FZ442" s="133"/>
      <c r="GJ442" s="133"/>
      <c r="GT442" s="133"/>
      <c r="HD442" s="133"/>
      <c r="HN442" s="133"/>
      <c r="HX442" s="133"/>
      <c r="IH442" s="133"/>
    </row>
    <row xmlns:x14ac="http://schemas.microsoft.com/office/spreadsheetml/2009/9/ac" r="443" s="3" customFormat="true" x14ac:dyDescent="0.25">
      <c r="A443" s="389"/>
      <c r="B443" s="133"/>
      <c r="L443" s="133"/>
      <c r="V443" s="133"/>
      <c r="AF443" s="133"/>
      <c r="AP443" s="133"/>
      <c r="AZ443" s="133"/>
      <c r="BJ443" s="133"/>
      <c r="BK443" s="133"/>
      <c r="BT443" s="133"/>
      <c r="CD443" s="133"/>
      <c r="CN443" s="133"/>
      <c r="CX443" s="133"/>
      <c r="DH443" s="133"/>
      <c r="DR443" s="133"/>
      <c r="EB443" s="133"/>
      <c r="EL443" s="133"/>
      <c r="EV443" s="133"/>
      <c r="FF443" s="133"/>
      <c r="FP443" s="133"/>
      <c r="FZ443" s="133"/>
      <c r="GJ443" s="133"/>
      <c r="GT443" s="133"/>
      <c r="HD443" s="133"/>
      <c r="HN443" s="133"/>
      <c r="HX443" s="133"/>
      <c r="IH443" s="133"/>
    </row>
    <row xmlns:x14ac="http://schemas.microsoft.com/office/spreadsheetml/2009/9/ac" r="444" s="3" customFormat="true" x14ac:dyDescent="0.25">
      <c r="A444" s="389"/>
      <c r="B444" s="133"/>
      <c r="L444" s="133"/>
      <c r="V444" s="133"/>
      <c r="AF444" s="133"/>
      <c r="AP444" s="133"/>
      <c r="AZ444" s="133"/>
      <c r="BJ444" s="133"/>
      <c r="BK444" s="133"/>
      <c r="BT444" s="133"/>
      <c r="CD444" s="133"/>
      <c r="CN444" s="133"/>
      <c r="CX444" s="133"/>
      <c r="DH444" s="133"/>
      <c r="DR444" s="133"/>
      <c r="EB444" s="133"/>
      <c r="EL444" s="133"/>
      <c r="EV444" s="133"/>
      <c r="FF444" s="133"/>
      <c r="FP444" s="133"/>
      <c r="FZ444" s="133"/>
      <c r="GJ444" s="133"/>
      <c r="GT444" s="133"/>
      <c r="HD444" s="133"/>
      <c r="HN444" s="133"/>
      <c r="HX444" s="133"/>
      <c r="IH444" s="133"/>
    </row>
    <row xmlns:x14ac="http://schemas.microsoft.com/office/spreadsheetml/2009/9/ac" r="445" s="3" customFormat="true" x14ac:dyDescent="0.25">
      <c r="A445" s="389"/>
      <c r="B445" s="133"/>
      <c r="L445" s="133"/>
      <c r="V445" s="133"/>
      <c r="AF445" s="133"/>
      <c r="AP445" s="133"/>
      <c r="AZ445" s="133"/>
      <c r="BJ445" s="133"/>
      <c r="BK445" s="133"/>
      <c r="BT445" s="133"/>
      <c r="CD445" s="133"/>
      <c r="CN445" s="133"/>
      <c r="CX445" s="133"/>
      <c r="DH445" s="133"/>
      <c r="DR445" s="133"/>
      <c r="EB445" s="133"/>
      <c r="EL445" s="133"/>
      <c r="EV445" s="133"/>
      <c r="FF445" s="133"/>
      <c r="FP445" s="133"/>
      <c r="FZ445" s="133"/>
      <c r="GJ445" s="133"/>
      <c r="GT445" s="133"/>
      <c r="HD445" s="133"/>
      <c r="HN445" s="133"/>
      <c r="HX445" s="133"/>
      <c r="IH445" s="133"/>
    </row>
    <row xmlns:x14ac="http://schemas.microsoft.com/office/spreadsheetml/2009/9/ac" r="446" s="3" customFormat="true" x14ac:dyDescent="0.25">
      <c r="A446" s="389"/>
      <c r="B446" s="133"/>
      <c r="L446" s="133"/>
      <c r="V446" s="133"/>
      <c r="AF446" s="133"/>
      <c r="AP446" s="133"/>
      <c r="AZ446" s="133"/>
      <c r="BJ446" s="133"/>
      <c r="BK446" s="133"/>
      <c r="BT446" s="133"/>
      <c r="CD446" s="133"/>
      <c r="CN446" s="133"/>
      <c r="CX446" s="133"/>
      <c r="DH446" s="133"/>
      <c r="DR446" s="133"/>
      <c r="EB446" s="133"/>
      <c r="EL446" s="133"/>
      <c r="EV446" s="133"/>
      <c r="FF446" s="133"/>
      <c r="FP446" s="133"/>
      <c r="FZ446" s="133"/>
      <c r="GJ446" s="133"/>
      <c r="GT446" s="133"/>
      <c r="HD446" s="133"/>
      <c r="HN446" s="133"/>
      <c r="HX446" s="133"/>
      <c r="IH446" s="133"/>
    </row>
    <row xmlns:x14ac="http://schemas.microsoft.com/office/spreadsheetml/2009/9/ac" r="447" s="3" customFormat="true" x14ac:dyDescent="0.25">
      <c r="A447" s="389"/>
      <c r="B447" s="133"/>
      <c r="L447" s="133"/>
      <c r="V447" s="133"/>
      <c r="AF447" s="133"/>
      <c r="AP447" s="133"/>
      <c r="AZ447" s="133"/>
      <c r="BJ447" s="133"/>
      <c r="BK447" s="133"/>
      <c r="BT447" s="133"/>
      <c r="CD447" s="133"/>
      <c r="CN447" s="133"/>
      <c r="CX447" s="133"/>
      <c r="DH447" s="133"/>
      <c r="DR447" s="133"/>
      <c r="EB447" s="133"/>
      <c r="EL447" s="133"/>
      <c r="EV447" s="133"/>
      <c r="FF447" s="133"/>
      <c r="FP447" s="133"/>
      <c r="FZ447" s="133"/>
      <c r="GJ447" s="133"/>
      <c r="GT447" s="133"/>
      <c r="HD447" s="133"/>
      <c r="HN447" s="133"/>
      <c r="HX447" s="133"/>
      <c r="IH447" s="133"/>
    </row>
    <row xmlns:x14ac="http://schemas.microsoft.com/office/spreadsheetml/2009/9/ac" r="448" s="3" customFormat="true" x14ac:dyDescent="0.25">
      <c r="A448" s="389"/>
      <c r="B448" s="133"/>
      <c r="L448" s="133"/>
      <c r="V448" s="133"/>
      <c r="AF448" s="133"/>
      <c r="AP448" s="133"/>
      <c r="AZ448" s="133"/>
      <c r="BJ448" s="133"/>
      <c r="BK448" s="133"/>
      <c r="BT448" s="133"/>
      <c r="CD448" s="133"/>
      <c r="CN448" s="133"/>
      <c r="CX448" s="133"/>
      <c r="DH448" s="133"/>
      <c r="DR448" s="133"/>
      <c r="EB448" s="133"/>
      <c r="EL448" s="133"/>
      <c r="EV448" s="133"/>
      <c r="FF448" s="133"/>
      <c r="FP448" s="133"/>
      <c r="FZ448" s="133"/>
      <c r="GJ448" s="133"/>
      <c r="GT448" s="133"/>
      <c r="HD448" s="133"/>
      <c r="HN448" s="133"/>
      <c r="HX448" s="133"/>
      <c r="IH448" s="133"/>
    </row>
    <row xmlns:x14ac="http://schemas.microsoft.com/office/spreadsheetml/2009/9/ac" r="449" s="3" customFormat="true" x14ac:dyDescent="0.25">
      <c r="A449" s="389"/>
      <c r="B449" s="133"/>
      <c r="L449" s="133"/>
      <c r="V449" s="133"/>
      <c r="AF449" s="133"/>
      <c r="AP449" s="133"/>
      <c r="AZ449" s="133"/>
      <c r="BJ449" s="133"/>
      <c r="BK449" s="133"/>
      <c r="BT449" s="133"/>
      <c r="CD449" s="133"/>
      <c r="CN449" s="133"/>
      <c r="CX449" s="133"/>
      <c r="DH449" s="133"/>
      <c r="DR449" s="133"/>
      <c r="EB449" s="133"/>
      <c r="EL449" s="133"/>
      <c r="EV449" s="133"/>
      <c r="FF449" s="133"/>
      <c r="FP449" s="133"/>
      <c r="FZ449" s="133"/>
      <c r="GJ449" s="133"/>
      <c r="GT449" s="133"/>
      <c r="HD449" s="133"/>
      <c r="HN449" s="133"/>
      <c r="HX449" s="133"/>
      <c r="IH449" s="133"/>
    </row>
    <row xmlns:x14ac="http://schemas.microsoft.com/office/spreadsheetml/2009/9/ac" r="450" s="3" customFormat="true" x14ac:dyDescent="0.25">
      <c r="A450" s="389"/>
      <c r="B450" s="133"/>
      <c r="L450" s="133"/>
      <c r="V450" s="133"/>
      <c r="AF450" s="133"/>
      <c r="AP450" s="133"/>
      <c r="AZ450" s="133"/>
      <c r="BJ450" s="133"/>
      <c r="BK450" s="133"/>
      <c r="BT450" s="133"/>
      <c r="CD450" s="133"/>
      <c r="CN450" s="133"/>
      <c r="CX450" s="133"/>
      <c r="DH450" s="133"/>
      <c r="DR450" s="133"/>
      <c r="EB450" s="133"/>
      <c r="EL450" s="133"/>
      <c r="EV450" s="133"/>
      <c r="FF450" s="133"/>
      <c r="FP450" s="133"/>
      <c r="FZ450" s="133"/>
      <c r="GJ450" s="133"/>
      <c r="GT450" s="133"/>
      <c r="HD450" s="133"/>
      <c r="HN450" s="133"/>
      <c r="HX450" s="133"/>
      <c r="IH450" s="133"/>
    </row>
    <row xmlns:x14ac="http://schemas.microsoft.com/office/spreadsheetml/2009/9/ac" r="451" s="3" customFormat="true" x14ac:dyDescent="0.25">
      <c r="A451" s="389"/>
      <c r="B451" s="133"/>
      <c r="L451" s="133"/>
      <c r="V451" s="133"/>
      <c r="AF451" s="133"/>
      <c r="AP451" s="133"/>
      <c r="AZ451" s="133"/>
      <c r="BJ451" s="133"/>
      <c r="BK451" s="133"/>
      <c r="BT451" s="133"/>
      <c r="CD451" s="133"/>
      <c r="CN451" s="133"/>
      <c r="CX451" s="133"/>
      <c r="DH451" s="133"/>
      <c r="DR451" s="133"/>
      <c r="EB451" s="133"/>
      <c r="EL451" s="133"/>
      <c r="EV451" s="133"/>
      <c r="FF451" s="133"/>
      <c r="FP451" s="133"/>
      <c r="FZ451" s="133"/>
      <c r="GJ451" s="133"/>
      <c r="GT451" s="133"/>
      <c r="HD451" s="133"/>
      <c r="HN451" s="133"/>
      <c r="HX451" s="133"/>
      <c r="IH451" s="133"/>
    </row>
    <row xmlns:x14ac="http://schemas.microsoft.com/office/spreadsheetml/2009/9/ac" r="452" s="3" customFormat="true" x14ac:dyDescent="0.25">
      <c r="A452" s="389"/>
      <c r="B452" s="133"/>
      <c r="L452" s="133"/>
      <c r="V452" s="133"/>
      <c r="AF452" s="133"/>
      <c r="AP452" s="133"/>
      <c r="AZ452" s="133"/>
      <c r="BJ452" s="133"/>
      <c r="BK452" s="133"/>
      <c r="BT452" s="133"/>
      <c r="CD452" s="133"/>
      <c r="CN452" s="133"/>
      <c r="CX452" s="133"/>
      <c r="DH452" s="133"/>
      <c r="DR452" s="133"/>
      <c r="EB452" s="133"/>
      <c r="EL452" s="133"/>
      <c r="EV452" s="133"/>
      <c r="FF452" s="133"/>
      <c r="FP452" s="133"/>
      <c r="FZ452" s="133"/>
      <c r="GJ452" s="133"/>
      <c r="GT452" s="133"/>
      <c r="HD452" s="133"/>
      <c r="HN452" s="133"/>
      <c r="HX452" s="133"/>
      <c r="IH452" s="133"/>
    </row>
    <row xmlns:x14ac="http://schemas.microsoft.com/office/spreadsheetml/2009/9/ac" r="453" s="3" customFormat="true" x14ac:dyDescent="0.25">
      <c r="A453" s="389"/>
      <c r="B453" s="133"/>
      <c r="L453" s="133"/>
      <c r="V453" s="133"/>
      <c r="AF453" s="133"/>
      <c r="AP453" s="133"/>
      <c r="AZ453" s="133"/>
      <c r="BJ453" s="133"/>
      <c r="BK453" s="133"/>
      <c r="BT453" s="133"/>
      <c r="CD453" s="133"/>
      <c r="CN453" s="133"/>
      <c r="CX453" s="133"/>
      <c r="DH453" s="133"/>
      <c r="DR453" s="133"/>
      <c r="EB453" s="133"/>
      <c r="EL453" s="133"/>
      <c r="EV453" s="133"/>
      <c r="FF453" s="133"/>
      <c r="FP453" s="133"/>
      <c r="FZ453" s="133"/>
      <c r="GJ453" s="133"/>
      <c r="GT453" s="133"/>
      <c r="HD453" s="133"/>
      <c r="HN453" s="133"/>
      <c r="HX453" s="133"/>
      <c r="IH453" s="133"/>
    </row>
    <row xmlns:x14ac="http://schemas.microsoft.com/office/spreadsheetml/2009/9/ac" r="454" s="3" customFormat="true" x14ac:dyDescent="0.25">
      <c r="A454" s="389"/>
      <c r="B454" s="133"/>
      <c r="L454" s="133"/>
      <c r="V454" s="133"/>
      <c r="AF454" s="133"/>
      <c r="AP454" s="133"/>
      <c r="AZ454" s="133"/>
      <c r="BJ454" s="133"/>
      <c r="BK454" s="133"/>
      <c r="BT454" s="133"/>
      <c r="CD454" s="133"/>
      <c r="CN454" s="133"/>
      <c r="CX454" s="133"/>
      <c r="DH454" s="133"/>
      <c r="DR454" s="133"/>
      <c r="EB454" s="133"/>
      <c r="EL454" s="133"/>
      <c r="EV454" s="133"/>
      <c r="FF454" s="133"/>
      <c r="FP454" s="133"/>
      <c r="FZ454" s="133"/>
      <c r="GJ454" s="133"/>
      <c r="GT454" s="133"/>
      <c r="HD454" s="133"/>
      <c r="HN454" s="133"/>
      <c r="HX454" s="133"/>
      <c r="IH454" s="133"/>
    </row>
    <row xmlns:x14ac="http://schemas.microsoft.com/office/spreadsheetml/2009/9/ac" r="455" s="3" customFormat="true" x14ac:dyDescent="0.25">
      <c r="A455" s="389"/>
      <c r="B455" s="133"/>
      <c r="L455" s="133"/>
      <c r="V455" s="133"/>
      <c r="AF455" s="133"/>
      <c r="AP455" s="133"/>
      <c r="AZ455" s="133"/>
      <c r="BJ455" s="133"/>
      <c r="BK455" s="133"/>
      <c r="BT455" s="133"/>
      <c r="CD455" s="133"/>
      <c r="CN455" s="133"/>
      <c r="CX455" s="133"/>
      <c r="DH455" s="133"/>
      <c r="DR455" s="133"/>
      <c r="EB455" s="133"/>
      <c r="EL455" s="133"/>
      <c r="EV455" s="133"/>
      <c r="FF455" s="133"/>
      <c r="FP455" s="133"/>
      <c r="FZ455" s="133"/>
      <c r="GJ455" s="133"/>
      <c r="GT455" s="133"/>
      <c r="HD455" s="133"/>
      <c r="HN455" s="133"/>
      <c r="HX455" s="133"/>
      <c r="IH455" s="133"/>
    </row>
    <row xmlns:x14ac="http://schemas.microsoft.com/office/spreadsheetml/2009/9/ac" r="456" s="3" customFormat="true" x14ac:dyDescent="0.25">
      <c r="A456" s="389"/>
      <c r="B456" s="133"/>
      <c r="L456" s="133"/>
      <c r="V456" s="133"/>
      <c r="AF456" s="133"/>
      <c r="AP456" s="133"/>
      <c r="AZ456" s="133"/>
      <c r="BJ456" s="133"/>
      <c r="BK456" s="133"/>
      <c r="BT456" s="133"/>
      <c r="CD456" s="133"/>
      <c r="CN456" s="133"/>
      <c r="CX456" s="133"/>
      <c r="DH456" s="133"/>
      <c r="DR456" s="133"/>
      <c r="EB456" s="133"/>
      <c r="EL456" s="133"/>
      <c r="EV456" s="133"/>
      <c r="FF456" s="133"/>
      <c r="FP456" s="133"/>
      <c r="FZ456" s="133"/>
      <c r="GJ456" s="133"/>
      <c r="GT456" s="133"/>
      <c r="HD456" s="133"/>
      <c r="HN456" s="133"/>
      <c r="HX456" s="133"/>
      <c r="IH456" s="133"/>
    </row>
    <row xmlns:x14ac="http://schemas.microsoft.com/office/spreadsheetml/2009/9/ac" r="457" s="3" customFormat="true" x14ac:dyDescent="0.25">
      <c r="A457" s="389"/>
      <c r="B457" s="133"/>
      <c r="L457" s="133"/>
      <c r="V457" s="133"/>
      <c r="AF457" s="133"/>
      <c r="AP457" s="133"/>
      <c r="AZ457" s="133"/>
      <c r="BJ457" s="133"/>
      <c r="BK457" s="133"/>
      <c r="BT457" s="133"/>
      <c r="CD457" s="133"/>
      <c r="CN457" s="133"/>
      <c r="CX457" s="133"/>
      <c r="DH457" s="133"/>
      <c r="DR457" s="133"/>
      <c r="EB457" s="133"/>
      <c r="EL457" s="133"/>
      <c r="EV457" s="133"/>
      <c r="FF457" s="133"/>
      <c r="FP457" s="133"/>
      <c r="FZ457" s="133"/>
      <c r="GJ457" s="133"/>
      <c r="GT457" s="133"/>
      <c r="HD457" s="133"/>
      <c r="HN457" s="133"/>
      <c r="HX457" s="133"/>
      <c r="IH457" s="133"/>
    </row>
    <row xmlns:x14ac="http://schemas.microsoft.com/office/spreadsheetml/2009/9/ac" r="458" s="3" customFormat="true" x14ac:dyDescent="0.25">
      <c r="A458" s="389"/>
      <c r="B458" s="133"/>
      <c r="L458" s="133"/>
      <c r="V458" s="133"/>
      <c r="AF458" s="133"/>
      <c r="AP458" s="133"/>
      <c r="AZ458" s="133"/>
      <c r="BJ458" s="133"/>
      <c r="BK458" s="133"/>
      <c r="BT458" s="133"/>
      <c r="CD458" s="133"/>
      <c r="CN458" s="133"/>
      <c r="CX458" s="133"/>
      <c r="DH458" s="133"/>
      <c r="DR458" s="133"/>
      <c r="EB458" s="133"/>
      <c r="EL458" s="133"/>
      <c r="EV458" s="133"/>
      <c r="FF458" s="133"/>
      <c r="FP458" s="133"/>
      <c r="FZ458" s="133"/>
      <c r="GJ458" s="133"/>
      <c r="GT458" s="133"/>
      <c r="HD458" s="133"/>
      <c r="HN458" s="133"/>
      <c r="HX458" s="133"/>
      <c r="IH458" s="133"/>
    </row>
    <row xmlns:x14ac="http://schemas.microsoft.com/office/spreadsheetml/2009/9/ac" r="459" s="3" customFormat="true" x14ac:dyDescent="0.25">
      <c r="A459" s="389"/>
      <c r="B459" s="133"/>
      <c r="L459" s="133"/>
      <c r="V459" s="133"/>
      <c r="AF459" s="133"/>
      <c r="AP459" s="133"/>
      <c r="AZ459" s="133"/>
      <c r="BJ459" s="133"/>
      <c r="BK459" s="133"/>
      <c r="BT459" s="133"/>
      <c r="CD459" s="133"/>
      <c r="CN459" s="133"/>
      <c r="CX459" s="133"/>
      <c r="DH459" s="133"/>
      <c r="DR459" s="133"/>
      <c r="EB459" s="133"/>
      <c r="EL459" s="133"/>
      <c r="EV459" s="133"/>
      <c r="FF459" s="133"/>
      <c r="FP459" s="133"/>
      <c r="FZ459" s="133"/>
      <c r="GJ459" s="133"/>
      <c r="GT459" s="133"/>
      <c r="HD459" s="133"/>
      <c r="HN459" s="133"/>
      <c r="HX459" s="133"/>
      <c r="IH459" s="133"/>
    </row>
    <row xmlns:x14ac="http://schemas.microsoft.com/office/spreadsheetml/2009/9/ac" r="460" s="3" customFormat="true" x14ac:dyDescent="0.25">
      <c r="A460" s="389"/>
      <c r="B460" s="133"/>
      <c r="L460" s="133"/>
      <c r="V460" s="133"/>
      <c r="AF460" s="133"/>
      <c r="AP460" s="133"/>
      <c r="AZ460" s="133"/>
      <c r="BJ460" s="133"/>
      <c r="BK460" s="133"/>
      <c r="BT460" s="133"/>
      <c r="CD460" s="133"/>
      <c r="CN460" s="133"/>
      <c r="CX460" s="133"/>
      <c r="DH460" s="133"/>
      <c r="DR460" s="133"/>
      <c r="EB460" s="133"/>
      <c r="EL460" s="133"/>
      <c r="EV460" s="133"/>
      <c r="FF460" s="133"/>
      <c r="FP460" s="133"/>
      <c r="FZ460" s="133"/>
      <c r="GJ460" s="133"/>
      <c r="GT460" s="133"/>
      <c r="HD460" s="133"/>
      <c r="HN460" s="133"/>
      <c r="HX460" s="133"/>
      <c r="IH460" s="133"/>
    </row>
    <row xmlns:x14ac="http://schemas.microsoft.com/office/spreadsheetml/2009/9/ac" r="461" s="3" customFormat="true" x14ac:dyDescent="0.25">
      <c r="A461" s="389"/>
      <c r="B461" s="133"/>
      <c r="L461" s="133"/>
      <c r="V461" s="133"/>
      <c r="AF461" s="133"/>
      <c r="AP461" s="133"/>
      <c r="AZ461" s="133"/>
      <c r="BJ461" s="133"/>
      <c r="BK461" s="133"/>
      <c r="BT461" s="133"/>
      <c r="CD461" s="133"/>
      <c r="CN461" s="133"/>
      <c r="CX461" s="133"/>
      <c r="DH461" s="133"/>
      <c r="DR461" s="133"/>
      <c r="EB461" s="133"/>
      <c r="EL461" s="133"/>
      <c r="EV461" s="133"/>
      <c r="FF461" s="133"/>
      <c r="FP461" s="133"/>
      <c r="FZ461" s="133"/>
      <c r="GJ461" s="133"/>
      <c r="GT461" s="133"/>
      <c r="HD461" s="133"/>
      <c r="HN461" s="133"/>
      <c r="HX461" s="133"/>
      <c r="IH461" s="133"/>
    </row>
    <row xmlns:x14ac="http://schemas.microsoft.com/office/spreadsheetml/2009/9/ac" r="462" s="3" customFormat="true" x14ac:dyDescent="0.25">
      <c r="A462" s="389"/>
      <c r="B462" s="133"/>
      <c r="L462" s="133"/>
      <c r="V462" s="133"/>
      <c r="AF462" s="133"/>
      <c r="AP462" s="133"/>
      <c r="AZ462" s="133"/>
      <c r="BJ462" s="133"/>
      <c r="BK462" s="133"/>
      <c r="BT462" s="133"/>
      <c r="CD462" s="133"/>
      <c r="CN462" s="133"/>
      <c r="CX462" s="133"/>
      <c r="DH462" s="133"/>
      <c r="DR462" s="133"/>
      <c r="EB462" s="133"/>
      <c r="EL462" s="133"/>
      <c r="EV462" s="133"/>
      <c r="FF462" s="133"/>
      <c r="FP462" s="133"/>
      <c r="FZ462" s="133"/>
      <c r="GJ462" s="133"/>
      <c r="GT462" s="133"/>
      <c r="HD462" s="133"/>
      <c r="HN462" s="133"/>
      <c r="HX462" s="133"/>
      <c r="IH462" s="133"/>
    </row>
    <row xmlns:x14ac="http://schemas.microsoft.com/office/spreadsheetml/2009/9/ac" r="463" s="3" customFormat="true" x14ac:dyDescent="0.25">
      <c r="A463" s="389"/>
      <c r="B463" s="133"/>
      <c r="L463" s="133"/>
      <c r="V463" s="133"/>
      <c r="AF463" s="133"/>
      <c r="AP463" s="133"/>
      <c r="AZ463" s="133"/>
      <c r="BJ463" s="133"/>
      <c r="BK463" s="133"/>
      <c r="BT463" s="133"/>
      <c r="CD463" s="133"/>
      <c r="CN463" s="133"/>
      <c r="CX463" s="133"/>
      <c r="DH463" s="133"/>
      <c r="DR463" s="133"/>
      <c r="EB463" s="133"/>
      <c r="EL463" s="133"/>
      <c r="EV463" s="133"/>
      <c r="FF463" s="133"/>
      <c r="FP463" s="133"/>
      <c r="FZ463" s="133"/>
      <c r="GJ463" s="133"/>
      <c r="GT463" s="133"/>
      <c r="HD463" s="133"/>
      <c r="HN463" s="133"/>
      <c r="HX463" s="133"/>
      <c r="IH463" s="133"/>
    </row>
    <row xmlns:x14ac="http://schemas.microsoft.com/office/spreadsheetml/2009/9/ac" r="464" s="3" customFormat="true" x14ac:dyDescent="0.25">
      <c r="A464" s="389"/>
      <c r="B464" s="133"/>
      <c r="L464" s="133"/>
      <c r="V464" s="133"/>
      <c r="AF464" s="133"/>
      <c r="AP464" s="133"/>
      <c r="AZ464" s="133"/>
      <c r="BJ464" s="133"/>
      <c r="BK464" s="133"/>
      <c r="BT464" s="133"/>
      <c r="CD464" s="133"/>
      <c r="CN464" s="133"/>
      <c r="CX464" s="133"/>
      <c r="DH464" s="133"/>
      <c r="DR464" s="133"/>
      <c r="EB464" s="133"/>
      <c r="EL464" s="133"/>
      <c r="EV464" s="133"/>
      <c r="FF464" s="133"/>
      <c r="FP464" s="133"/>
      <c r="FZ464" s="133"/>
      <c r="GJ464" s="133"/>
      <c r="GT464" s="133"/>
      <c r="HD464" s="133"/>
      <c r="HN464" s="133"/>
      <c r="HX464" s="133"/>
      <c r="IH464" s="133"/>
    </row>
    <row xmlns:x14ac="http://schemas.microsoft.com/office/spreadsheetml/2009/9/ac" r="465" s="3" customFormat="true" x14ac:dyDescent="0.25">
      <c r="A465" s="389"/>
      <c r="B465" s="133"/>
      <c r="L465" s="133"/>
      <c r="V465" s="133"/>
      <c r="AF465" s="133"/>
      <c r="AP465" s="133"/>
      <c r="AZ465" s="133"/>
      <c r="BJ465" s="133"/>
      <c r="BK465" s="133"/>
      <c r="BT465" s="133"/>
      <c r="CD465" s="133"/>
      <c r="CN465" s="133"/>
      <c r="CX465" s="133"/>
      <c r="DH465" s="133"/>
      <c r="DR465" s="133"/>
      <c r="EB465" s="133"/>
      <c r="EL465" s="133"/>
      <c r="EV465" s="133"/>
      <c r="FF465" s="133"/>
      <c r="FP465" s="133"/>
      <c r="FZ465" s="133"/>
      <c r="GJ465" s="133"/>
      <c r="GT465" s="133"/>
      <c r="HD465" s="133"/>
      <c r="HN465" s="133"/>
      <c r="HX465" s="133"/>
      <c r="IH465" s="133"/>
    </row>
    <row xmlns:x14ac="http://schemas.microsoft.com/office/spreadsheetml/2009/9/ac" r="466" s="3" customFormat="true" x14ac:dyDescent="0.25">
      <c r="A466" s="389"/>
      <c r="B466" s="133"/>
      <c r="L466" s="133"/>
      <c r="V466" s="133"/>
      <c r="AF466" s="133"/>
      <c r="AP466" s="133"/>
      <c r="AZ466" s="133"/>
      <c r="BJ466" s="133"/>
      <c r="BK466" s="133"/>
      <c r="BT466" s="133"/>
      <c r="CD466" s="133"/>
      <c r="CN466" s="133"/>
      <c r="CX466" s="133"/>
      <c r="DH466" s="133"/>
      <c r="DR466" s="133"/>
      <c r="EB466" s="133"/>
      <c r="EL466" s="133"/>
      <c r="EV466" s="133"/>
      <c r="FF466" s="133"/>
      <c r="FP466" s="133"/>
      <c r="FZ466" s="133"/>
      <c r="GJ466" s="133"/>
      <c r="GT466" s="133"/>
      <c r="HD466" s="133"/>
      <c r="HN466" s="133"/>
      <c r="HX466" s="133"/>
      <c r="IH466" s="133"/>
    </row>
    <row xmlns:x14ac="http://schemas.microsoft.com/office/spreadsheetml/2009/9/ac" r="467" s="3" customFormat="true" x14ac:dyDescent="0.25">
      <c r="A467" s="389"/>
      <c r="B467" s="133"/>
      <c r="L467" s="133"/>
      <c r="V467" s="133"/>
      <c r="AF467" s="133"/>
      <c r="AP467" s="133"/>
      <c r="AZ467" s="133"/>
      <c r="BJ467" s="133"/>
      <c r="BK467" s="133"/>
      <c r="BT467" s="133"/>
      <c r="CD467" s="133"/>
      <c r="CN467" s="133"/>
      <c r="CX467" s="133"/>
      <c r="DH467" s="133"/>
      <c r="DR467" s="133"/>
      <c r="EB467" s="133"/>
      <c r="EL467" s="133"/>
      <c r="EV467" s="133"/>
      <c r="FF467" s="133"/>
      <c r="FP467" s="133"/>
      <c r="FZ467" s="133"/>
      <c r="GJ467" s="133"/>
      <c r="GT467" s="133"/>
      <c r="HD467" s="133"/>
      <c r="HN467" s="133"/>
      <c r="HX467" s="133"/>
      <c r="IH467" s="133"/>
    </row>
    <row xmlns:x14ac="http://schemas.microsoft.com/office/spreadsheetml/2009/9/ac" r="468" s="3" customFormat="true" x14ac:dyDescent="0.25">
      <c r="A468" s="389"/>
      <c r="B468" s="133"/>
      <c r="L468" s="133"/>
      <c r="V468" s="133"/>
      <c r="AF468" s="133"/>
      <c r="AP468" s="133"/>
      <c r="AZ468" s="133"/>
      <c r="BJ468" s="133"/>
      <c r="BK468" s="133"/>
      <c r="BT468" s="133"/>
      <c r="CD468" s="133"/>
      <c r="CN468" s="133"/>
      <c r="CX468" s="133"/>
      <c r="DH468" s="133"/>
      <c r="DR468" s="133"/>
      <c r="EB468" s="133"/>
      <c r="EL468" s="133"/>
      <c r="EV468" s="133"/>
      <c r="FF468" s="133"/>
      <c r="FP468" s="133"/>
      <c r="FZ468" s="133"/>
      <c r="GJ468" s="133"/>
      <c r="GT468" s="133"/>
      <c r="HD468" s="133"/>
      <c r="HN468" s="133"/>
      <c r="HX468" s="133"/>
      <c r="IH468" s="133"/>
    </row>
    <row xmlns:x14ac="http://schemas.microsoft.com/office/spreadsheetml/2009/9/ac" r="469" s="3" customFormat="true" x14ac:dyDescent="0.25">
      <c r="A469" s="389"/>
      <c r="B469" s="133"/>
      <c r="L469" s="133"/>
      <c r="V469" s="133"/>
      <c r="AF469" s="133"/>
      <c r="AP469" s="133"/>
      <c r="AZ469" s="133"/>
      <c r="BJ469" s="133"/>
      <c r="BK469" s="133"/>
      <c r="BT469" s="133"/>
      <c r="CD469" s="133"/>
      <c r="CN469" s="133"/>
      <c r="CX469" s="133"/>
      <c r="DH469" s="133"/>
      <c r="DR469" s="133"/>
      <c r="EB469" s="133"/>
      <c r="EL469" s="133"/>
      <c r="EV469" s="133"/>
      <c r="FF469" s="133"/>
      <c r="FP469" s="133"/>
      <c r="FZ469" s="133"/>
      <c r="GJ469" s="133"/>
      <c r="GT469" s="133"/>
      <c r="HD469" s="133"/>
      <c r="HN469" s="133"/>
      <c r="HX469" s="133"/>
      <c r="IH469" s="133"/>
    </row>
    <row xmlns:x14ac="http://schemas.microsoft.com/office/spreadsheetml/2009/9/ac" r="470" s="3" customFormat="true" x14ac:dyDescent="0.25">
      <c r="A470" s="389"/>
      <c r="B470" s="133"/>
      <c r="L470" s="133"/>
      <c r="V470" s="133"/>
      <c r="AF470" s="133"/>
      <c r="AP470" s="133"/>
      <c r="AZ470" s="133"/>
      <c r="BJ470" s="133"/>
      <c r="BK470" s="133"/>
      <c r="BT470" s="133"/>
      <c r="CD470" s="133"/>
      <c r="CN470" s="133"/>
      <c r="CX470" s="133"/>
      <c r="DH470" s="133"/>
      <c r="DR470" s="133"/>
      <c r="EB470" s="133"/>
      <c r="EL470" s="133"/>
      <c r="EV470" s="133"/>
      <c r="FF470" s="133"/>
      <c r="FP470" s="133"/>
      <c r="FZ470" s="133"/>
      <c r="GJ470" s="133"/>
      <c r="GT470" s="133"/>
      <c r="HD470" s="133"/>
      <c r="HN470" s="133"/>
      <c r="HX470" s="133"/>
      <c r="IH470" s="133"/>
    </row>
    <row xmlns:x14ac="http://schemas.microsoft.com/office/spreadsheetml/2009/9/ac" r="471" s="3" customFormat="true" x14ac:dyDescent="0.25">
      <c r="A471" s="389"/>
      <c r="B471" s="133"/>
      <c r="L471" s="133"/>
      <c r="V471" s="133"/>
      <c r="AF471" s="133"/>
      <c r="AP471" s="133"/>
      <c r="AZ471" s="133"/>
      <c r="BJ471" s="133"/>
      <c r="BK471" s="133"/>
      <c r="BT471" s="133"/>
      <c r="CD471" s="133"/>
      <c r="CN471" s="133"/>
      <c r="CX471" s="133"/>
      <c r="DH471" s="133"/>
      <c r="DR471" s="133"/>
      <c r="EB471" s="133"/>
      <c r="EL471" s="133"/>
      <c r="EV471" s="133"/>
      <c r="FF471" s="133"/>
      <c r="FP471" s="133"/>
      <c r="FZ471" s="133"/>
      <c r="GJ471" s="133"/>
      <c r="GT471" s="133"/>
      <c r="HD471" s="133"/>
      <c r="HN471" s="133"/>
      <c r="HX471" s="133"/>
      <c r="IH471" s="133"/>
    </row>
    <row xmlns:x14ac="http://schemas.microsoft.com/office/spreadsheetml/2009/9/ac" r="472" s="3" customFormat="true" x14ac:dyDescent="0.25">
      <c r="A472" s="389"/>
      <c r="B472" s="133"/>
      <c r="L472" s="133"/>
      <c r="V472" s="133"/>
      <c r="AF472" s="133"/>
      <c r="AP472" s="133"/>
      <c r="AZ472" s="133"/>
      <c r="BJ472" s="133"/>
      <c r="BK472" s="133"/>
      <c r="BT472" s="133"/>
      <c r="CD472" s="133"/>
      <c r="CN472" s="133"/>
      <c r="CX472" s="133"/>
      <c r="DH472" s="133"/>
      <c r="DR472" s="133"/>
      <c r="EB472" s="133"/>
      <c r="EL472" s="133"/>
      <c r="EV472" s="133"/>
      <c r="FF472" s="133"/>
      <c r="FP472" s="133"/>
      <c r="FZ472" s="133"/>
      <c r="GJ472" s="133"/>
      <c r="GT472" s="133"/>
      <c r="HD472" s="133"/>
      <c r="HN472" s="133"/>
      <c r="HX472" s="133"/>
      <c r="IH472" s="133"/>
    </row>
    <row xmlns:x14ac="http://schemas.microsoft.com/office/spreadsheetml/2009/9/ac" r="473" s="3" customFormat="true" x14ac:dyDescent="0.25">
      <c r="A473" s="389"/>
      <c r="B473" s="133"/>
      <c r="L473" s="133"/>
      <c r="V473" s="133"/>
      <c r="AF473" s="133"/>
      <c r="AP473" s="133"/>
      <c r="AZ473" s="133"/>
      <c r="BJ473" s="133"/>
      <c r="BK473" s="133"/>
      <c r="BT473" s="133"/>
      <c r="CD473" s="133"/>
      <c r="CN473" s="133"/>
      <c r="CX473" s="133"/>
      <c r="DH473" s="133"/>
      <c r="DR473" s="133"/>
      <c r="EB473" s="133"/>
      <c r="EL473" s="133"/>
      <c r="EV473" s="133"/>
      <c r="FF473" s="133"/>
      <c r="FP473" s="133"/>
      <c r="FZ473" s="133"/>
      <c r="GJ473" s="133"/>
      <c r="GT473" s="133"/>
      <c r="HD473" s="133"/>
      <c r="HN473" s="133"/>
      <c r="HX473" s="133"/>
      <c r="IH473" s="133"/>
    </row>
    <row xmlns:x14ac="http://schemas.microsoft.com/office/spreadsheetml/2009/9/ac" r="474" s="3" customFormat="true" x14ac:dyDescent="0.25">
      <c r="A474" s="389"/>
      <c r="B474" s="133"/>
      <c r="L474" s="133"/>
      <c r="V474" s="133"/>
      <c r="AF474" s="133"/>
      <c r="AP474" s="133"/>
      <c r="AZ474" s="133"/>
      <c r="BJ474" s="133"/>
      <c r="BK474" s="133"/>
      <c r="BT474" s="133"/>
      <c r="CD474" s="133"/>
      <c r="CN474" s="133"/>
      <c r="CX474" s="133"/>
      <c r="DH474" s="133"/>
      <c r="DR474" s="133"/>
      <c r="EB474" s="133"/>
      <c r="EL474" s="133"/>
      <c r="EV474" s="133"/>
      <c r="FF474" s="133"/>
      <c r="FP474" s="133"/>
      <c r="FZ474" s="133"/>
      <c r="GJ474" s="133"/>
      <c r="GT474" s="133"/>
      <c r="HD474" s="133"/>
      <c r="HN474" s="133"/>
      <c r="HX474" s="133"/>
      <c r="IH474" s="133"/>
    </row>
    <row xmlns:x14ac="http://schemas.microsoft.com/office/spreadsheetml/2009/9/ac" r="475" s="3" customFormat="true" x14ac:dyDescent="0.25">
      <c r="A475" s="389"/>
      <c r="B475" s="133"/>
      <c r="L475" s="133"/>
      <c r="V475" s="133"/>
      <c r="AF475" s="133"/>
      <c r="AP475" s="133"/>
      <c r="AZ475" s="133"/>
      <c r="BJ475" s="133"/>
      <c r="BK475" s="133"/>
      <c r="BT475" s="133"/>
      <c r="CD475" s="133"/>
      <c r="CN475" s="133"/>
      <c r="CX475" s="133"/>
      <c r="DH475" s="133"/>
      <c r="DR475" s="133"/>
      <c r="EB475" s="133"/>
      <c r="EL475" s="133"/>
      <c r="EV475" s="133"/>
      <c r="FF475" s="133"/>
      <c r="FP475" s="133"/>
      <c r="FZ475" s="133"/>
      <c r="GJ475" s="133"/>
      <c r="GT475" s="133"/>
      <c r="HD475" s="133"/>
      <c r="HN475" s="133"/>
      <c r="HX475" s="133"/>
      <c r="IH475" s="133"/>
    </row>
    <row xmlns:x14ac="http://schemas.microsoft.com/office/spreadsheetml/2009/9/ac" r="476" s="3" customFormat="true" x14ac:dyDescent="0.25">
      <c r="A476" s="389"/>
      <c r="B476" s="133"/>
      <c r="L476" s="133"/>
      <c r="V476" s="133"/>
      <c r="AF476" s="133"/>
      <c r="AP476" s="133"/>
      <c r="AZ476" s="133"/>
      <c r="BJ476" s="133"/>
      <c r="BK476" s="133"/>
      <c r="BT476" s="133"/>
      <c r="CD476" s="133"/>
      <c r="CN476" s="133"/>
      <c r="CX476" s="133"/>
      <c r="DH476" s="133"/>
      <c r="DR476" s="133"/>
      <c r="EB476" s="133"/>
      <c r="EL476" s="133"/>
      <c r="EV476" s="133"/>
      <c r="FF476" s="133"/>
      <c r="FP476" s="133"/>
      <c r="FZ476" s="133"/>
      <c r="GJ476" s="133"/>
      <c r="GT476" s="133"/>
      <c r="HD476" s="133"/>
      <c r="HN476" s="133"/>
      <c r="HX476" s="133"/>
      <c r="IH476" s="133"/>
    </row>
    <row xmlns:x14ac="http://schemas.microsoft.com/office/spreadsheetml/2009/9/ac" r="477" s="3" customFormat="true" x14ac:dyDescent="0.25">
      <c r="A477" s="389"/>
      <c r="B477" s="133"/>
      <c r="L477" s="133"/>
      <c r="V477" s="133"/>
      <c r="AF477" s="133"/>
      <c r="AP477" s="133"/>
      <c r="AZ477" s="133"/>
      <c r="BJ477" s="133"/>
      <c r="BK477" s="133"/>
      <c r="BT477" s="133"/>
      <c r="CD477" s="133"/>
      <c r="CN477" s="133"/>
      <c r="CX477" s="133"/>
      <c r="DH477" s="133"/>
      <c r="DR477" s="133"/>
      <c r="EB477" s="133"/>
      <c r="EL477" s="133"/>
      <c r="EV477" s="133"/>
      <c r="FF477" s="133"/>
      <c r="FP477" s="133"/>
      <c r="FZ477" s="133"/>
      <c r="GJ477" s="133"/>
      <c r="GT477" s="133"/>
      <c r="HD477" s="133"/>
      <c r="HN477" s="133"/>
      <c r="HX477" s="133"/>
      <c r="IH477" s="133"/>
    </row>
    <row xmlns:x14ac="http://schemas.microsoft.com/office/spreadsheetml/2009/9/ac" r="478" s="3" customFormat="true" x14ac:dyDescent="0.25">
      <c r="A478" s="389"/>
      <c r="B478" s="133"/>
      <c r="L478" s="133"/>
      <c r="V478" s="133"/>
      <c r="AF478" s="133"/>
      <c r="AP478" s="133"/>
      <c r="AZ478" s="133"/>
      <c r="BJ478" s="133"/>
      <c r="BK478" s="133"/>
      <c r="BT478" s="133"/>
      <c r="CD478" s="133"/>
      <c r="CN478" s="133"/>
      <c r="CX478" s="133"/>
      <c r="DH478" s="133"/>
      <c r="DR478" s="133"/>
      <c r="EB478" s="133"/>
      <c r="EL478" s="133"/>
      <c r="EV478" s="133"/>
      <c r="FF478" s="133"/>
      <c r="FP478" s="133"/>
      <c r="FZ478" s="133"/>
      <c r="GJ478" s="133"/>
      <c r="GT478" s="133"/>
      <c r="HD478" s="133"/>
      <c r="HN478" s="133"/>
      <c r="HX478" s="133"/>
      <c r="IH478" s="133"/>
    </row>
    <row xmlns:x14ac="http://schemas.microsoft.com/office/spreadsheetml/2009/9/ac" r="479" s="3" customFormat="true" x14ac:dyDescent="0.25">
      <c r="A479" s="389"/>
      <c r="B479" s="133"/>
      <c r="L479" s="133"/>
      <c r="V479" s="133"/>
      <c r="AF479" s="133"/>
      <c r="AP479" s="133"/>
      <c r="AZ479" s="133"/>
      <c r="BJ479" s="133"/>
      <c r="BK479" s="133"/>
      <c r="BT479" s="133"/>
      <c r="CD479" s="133"/>
      <c r="CN479" s="133"/>
      <c r="CX479" s="133"/>
      <c r="DH479" s="133"/>
      <c r="DR479" s="133"/>
      <c r="EB479" s="133"/>
      <c r="EL479" s="133"/>
      <c r="EV479" s="133"/>
      <c r="FF479" s="133"/>
      <c r="FP479" s="133"/>
      <c r="FZ479" s="133"/>
      <c r="GJ479" s="133"/>
      <c r="GT479" s="133"/>
      <c r="HD479" s="133"/>
      <c r="HN479" s="133"/>
      <c r="HX479" s="133"/>
      <c r="IH479" s="133"/>
    </row>
    <row xmlns:x14ac="http://schemas.microsoft.com/office/spreadsheetml/2009/9/ac" r="480" s="3" customFormat="true" x14ac:dyDescent="0.25">
      <c r="A480" s="389"/>
      <c r="B480" s="133"/>
      <c r="L480" s="133"/>
      <c r="V480" s="133"/>
      <c r="AF480" s="133"/>
      <c r="AP480" s="133"/>
      <c r="AZ480" s="133"/>
      <c r="BJ480" s="133"/>
      <c r="BK480" s="133"/>
      <c r="BT480" s="133"/>
      <c r="CD480" s="133"/>
      <c r="CN480" s="133"/>
      <c r="CX480" s="133"/>
      <c r="DH480" s="133"/>
      <c r="DR480" s="133"/>
      <c r="EB480" s="133"/>
      <c r="EL480" s="133"/>
      <c r="EV480" s="133"/>
      <c r="FF480" s="133"/>
      <c r="FP480" s="133"/>
      <c r="FZ480" s="133"/>
      <c r="GJ480" s="133"/>
      <c r="GT480" s="133"/>
      <c r="HD480" s="133"/>
      <c r="HN480" s="133"/>
      <c r="HX480" s="133"/>
      <c r="IH480" s="133"/>
    </row>
    <row xmlns:x14ac="http://schemas.microsoft.com/office/spreadsheetml/2009/9/ac" r="481" s="3" customFormat="true" x14ac:dyDescent="0.25">
      <c r="A481" s="389"/>
      <c r="B481" s="133"/>
      <c r="L481" s="133"/>
      <c r="V481" s="133"/>
      <c r="AF481" s="133"/>
      <c r="AP481" s="133"/>
      <c r="AZ481" s="133"/>
      <c r="BJ481" s="133"/>
      <c r="BK481" s="133"/>
      <c r="BT481" s="133"/>
      <c r="CD481" s="133"/>
      <c r="CN481" s="133"/>
      <c r="CX481" s="133"/>
      <c r="DH481" s="133"/>
      <c r="DR481" s="133"/>
      <c r="EB481" s="133"/>
      <c r="EL481" s="133"/>
      <c r="EV481" s="133"/>
      <c r="FF481" s="133"/>
      <c r="FP481" s="133"/>
      <c r="FZ481" s="133"/>
      <c r="GJ481" s="133"/>
      <c r="GT481" s="133"/>
      <c r="HD481" s="133"/>
      <c r="HN481" s="133"/>
      <c r="HX481" s="133"/>
      <c r="IH481" s="133"/>
    </row>
    <row xmlns:x14ac="http://schemas.microsoft.com/office/spreadsheetml/2009/9/ac" r="482" s="3" customFormat="true" x14ac:dyDescent="0.25">
      <c r="A482" s="389"/>
      <c r="B482" s="133"/>
      <c r="L482" s="133"/>
      <c r="V482" s="133"/>
      <c r="AF482" s="133"/>
      <c r="AP482" s="133"/>
      <c r="AZ482" s="133"/>
      <c r="BJ482" s="133"/>
      <c r="BK482" s="133"/>
      <c r="BT482" s="133"/>
      <c r="CD482" s="133"/>
      <c r="CN482" s="133"/>
      <c r="CX482" s="133"/>
      <c r="DH482" s="133"/>
      <c r="DR482" s="133"/>
      <c r="EB482" s="133"/>
      <c r="EL482" s="133"/>
      <c r="EV482" s="133"/>
      <c r="FF482" s="133"/>
      <c r="FP482" s="133"/>
      <c r="FZ482" s="133"/>
      <c r="GJ482" s="133"/>
      <c r="GT482" s="133"/>
      <c r="HD482" s="133"/>
      <c r="HN482" s="133"/>
      <c r="HX482" s="133"/>
      <c r="IH482" s="133"/>
    </row>
    <row xmlns:x14ac="http://schemas.microsoft.com/office/spreadsheetml/2009/9/ac" r="483" s="3" customFormat="true" x14ac:dyDescent="0.25">
      <c r="A483" s="389"/>
      <c r="B483" s="133"/>
      <c r="L483" s="133"/>
      <c r="V483" s="133"/>
      <c r="AF483" s="133"/>
      <c r="AP483" s="133"/>
      <c r="AZ483" s="133"/>
      <c r="BJ483" s="133"/>
      <c r="BK483" s="133"/>
      <c r="BT483" s="133"/>
      <c r="CD483" s="133"/>
      <c r="CN483" s="133"/>
      <c r="CX483" s="133"/>
      <c r="DH483" s="133"/>
      <c r="DR483" s="133"/>
      <c r="EB483" s="133"/>
      <c r="EL483" s="133"/>
      <c r="EV483" s="133"/>
      <c r="FF483" s="133"/>
      <c r="FP483" s="133"/>
      <c r="FZ483" s="133"/>
      <c r="GJ483" s="133"/>
      <c r="GT483" s="133"/>
      <c r="HD483" s="133"/>
      <c r="HN483" s="133"/>
      <c r="HX483" s="133"/>
      <c r="IH483" s="133"/>
    </row>
    <row xmlns:x14ac="http://schemas.microsoft.com/office/spreadsheetml/2009/9/ac" r="484" s="3" customFormat="true" x14ac:dyDescent="0.25">
      <c r="A484" s="389"/>
      <c r="B484" s="133"/>
      <c r="L484" s="133"/>
      <c r="V484" s="133"/>
      <c r="AF484" s="133"/>
      <c r="AP484" s="133"/>
      <c r="AZ484" s="133"/>
      <c r="BJ484" s="133"/>
      <c r="BK484" s="133"/>
      <c r="BT484" s="133"/>
      <c r="CD484" s="133"/>
      <c r="CN484" s="133"/>
      <c r="CX484" s="133"/>
      <c r="DH484" s="133"/>
      <c r="DR484" s="133"/>
      <c r="EB484" s="133"/>
      <c r="EL484" s="133"/>
      <c r="EV484" s="133"/>
      <c r="FF484" s="133"/>
      <c r="FP484" s="133"/>
      <c r="FZ484" s="133"/>
      <c r="GJ484" s="133"/>
      <c r="GT484" s="133"/>
      <c r="HD484" s="133"/>
      <c r="HN484" s="133"/>
      <c r="HX484" s="133"/>
      <c r="IH484" s="133"/>
    </row>
    <row xmlns:x14ac="http://schemas.microsoft.com/office/spreadsheetml/2009/9/ac" r="485" s="3" customFormat="true" x14ac:dyDescent="0.25">
      <c r="A485" s="389"/>
      <c r="B485" s="133"/>
      <c r="L485" s="133"/>
      <c r="V485" s="133"/>
      <c r="AF485" s="133"/>
      <c r="AP485" s="133"/>
      <c r="AZ485" s="133"/>
      <c r="BJ485" s="133"/>
      <c r="BK485" s="133"/>
      <c r="BT485" s="133"/>
      <c r="CD485" s="133"/>
      <c r="CN485" s="133"/>
      <c r="CX485" s="133"/>
      <c r="DH485" s="133"/>
      <c r="DR485" s="133"/>
      <c r="EB485" s="133"/>
      <c r="EL485" s="133"/>
      <c r="EV485" s="133"/>
      <c r="FF485" s="133"/>
      <c r="FP485" s="133"/>
      <c r="FZ485" s="133"/>
      <c r="GJ485" s="133"/>
      <c r="GT485" s="133"/>
      <c r="HD485" s="133"/>
      <c r="HN485" s="133"/>
      <c r="HX485" s="133"/>
      <c r="IH485" s="133"/>
    </row>
    <row xmlns:x14ac="http://schemas.microsoft.com/office/spreadsheetml/2009/9/ac" r="486" s="3" customFormat="true" x14ac:dyDescent="0.25">
      <c r="A486" s="389"/>
      <c r="B486" s="133"/>
      <c r="L486" s="133"/>
      <c r="V486" s="133"/>
      <c r="AF486" s="133"/>
      <c r="AP486" s="133"/>
      <c r="AZ486" s="133"/>
      <c r="BJ486" s="133"/>
      <c r="BK486" s="133"/>
      <c r="BT486" s="133"/>
      <c r="CD486" s="133"/>
      <c r="CN486" s="133"/>
      <c r="CX486" s="133"/>
      <c r="DH486" s="133"/>
      <c r="DR486" s="133"/>
      <c r="EB486" s="133"/>
      <c r="EL486" s="133"/>
      <c r="EV486" s="133"/>
      <c r="FF486" s="133"/>
      <c r="FP486" s="133"/>
      <c r="FZ486" s="133"/>
      <c r="GJ486" s="133"/>
      <c r="GT486" s="133"/>
      <c r="HD486" s="133"/>
      <c r="HN486" s="133"/>
      <c r="HX486" s="133"/>
      <c r="IH486" s="133"/>
    </row>
    <row xmlns:x14ac="http://schemas.microsoft.com/office/spreadsheetml/2009/9/ac" r="487" s="3" customFormat="true" x14ac:dyDescent="0.25">
      <c r="A487" s="389"/>
      <c r="B487" s="133"/>
      <c r="L487" s="133"/>
      <c r="V487" s="133"/>
      <c r="AF487" s="133"/>
      <c r="AP487" s="133"/>
      <c r="AZ487" s="133"/>
      <c r="BJ487" s="133"/>
      <c r="BK487" s="133"/>
      <c r="BT487" s="133"/>
      <c r="CD487" s="133"/>
      <c r="CN487" s="133"/>
      <c r="CX487" s="133"/>
      <c r="DH487" s="133"/>
      <c r="DR487" s="133"/>
      <c r="EB487" s="133"/>
      <c r="EL487" s="133"/>
      <c r="EV487" s="133"/>
      <c r="FF487" s="133"/>
      <c r="FP487" s="133"/>
      <c r="FZ487" s="133"/>
      <c r="GJ487" s="133"/>
      <c r="GT487" s="133"/>
      <c r="HD487" s="133"/>
      <c r="HN487" s="133"/>
      <c r="HX487" s="133"/>
      <c r="IH487" s="133"/>
    </row>
    <row xmlns:x14ac="http://schemas.microsoft.com/office/spreadsheetml/2009/9/ac" r="488" s="3" customFormat="true" x14ac:dyDescent="0.25">
      <c r="A488" s="389"/>
      <c r="B488" s="133"/>
      <c r="L488" s="133"/>
      <c r="V488" s="133"/>
      <c r="AF488" s="133"/>
      <c r="AP488" s="133"/>
      <c r="AZ488" s="133"/>
      <c r="BJ488" s="133"/>
      <c r="BK488" s="133"/>
      <c r="BT488" s="133"/>
      <c r="CD488" s="133"/>
      <c r="CN488" s="133"/>
      <c r="CX488" s="133"/>
      <c r="DH488" s="133"/>
      <c r="DR488" s="133"/>
      <c r="EB488" s="133"/>
      <c r="EL488" s="133"/>
      <c r="EV488" s="133"/>
      <c r="FF488" s="133"/>
      <c r="FP488" s="133"/>
      <c r="FZ488" s="133"/>
      <c r="GJ488" s="133"/>
      <c r="GT488" s="133"/>
      <c r="HD488" s="133"/>
      <c r="HN488" s="133"/>
      <c r="HX488" s="133"/>
      <c r="IH488" s="133"/>
    </row>
    <row xmlns:x14ac="http://schemas.microsoft.com/office/spreadsheetml/2009/9/ac" r="489" s="3" customFormat="true" x14ac:dyDescent="0.25">
      <c r="A489" s="389"/>
      <c r="B489" s="133"/>
      <c r="L489" s="133"/>
      <c r="V489" s="133"/>
      <c r="AF489" s="133"/>
      <c r="AP489" s="133"/>
      <c r="AZ489" s="133"/>
      <c r="BJ489" s="133"/>
      <c r="BK489" s="133"/>
      <c r="BT489" s="133"/>
      <c r="CD489" s="133"/>
      <c r="CN489" s="133"/>
      <c r="CX489" s="133"/>
      <c r="DH489" s="133"/>
      <c r="DR489" s="133"/>
      <c r="EB489" s="133"/>
      <c r="EL489" s="133"/>
      <c r="EV489" s="133"/>
      <c r="FF489" s="133"/>
      <c r="FP489" s="133"/>
      <c r="FZ489" s="133"/>
      <c r="GJ489" s="133"/>
      <c r="GT489" s="133"/>
      <c r="HD489" s="133"/>
      <c r="HN489" s="133"/>
      <c r="HX489" s="133"/>
      <c r="IH489" s="133"/>
    </row>
    <row xmlns:x14ac="http://schemas.microsoft.com/office/spreadsheetml/2009/9/ac" r="490" s="3" customFormat="true" x14ac:dyDescent="0.25">
      <c r="A490" s="389"/>
      <c r="B490" s="133"/>
      <c r="L490" s="133"/>
      <c r="V490" s="133"/>
      <c r="AF490" s="133"/>
      <c r="AP490" s="133"/>
      <c r="AZ490" s="133"/>
      <c r="BJ490" s="133"/>
      <c r="BK490" s="133"/>
      <c r="BT490" s="133"/>
      <c r="CD490" s="133"/>
      <c r="CN490" s="133"/>
      <c r="CX490" s="133"/>
      <c r="DH490" s="133"/>
      <c r="DR490" s="133"/>
      <c r="EB490" s="133"/>
      <c r="EL490" s="133"/>
      <c r="EV490" s="133"/>
      <c r="FF490" s="133"/>
      <c r="FP490" s="133"/>
      <c r="FZ490" s="133"/>
      <c r="GJ490" s="133"/>
      <c r="GT490" s="133"/>
      <c r="HD490" s="133"/>
      <c r="HN490" s="133"/>
      <c r="HX490" s="133"/>
      <c r="IH490" s="133"/>
    </row>
    <row xmlns:x14ac="http://schemas.microsoft.com/office/spreadsheetml/2009/9/ac" r="491" s="3" customFormat="true" x14ac:dyDescent="0.25">
      <c r="A491" s="389"/>
      <c r="B491" s="133"/>
      <c r="L491" s="133"/>
      <c r="V491" s="133"/>
      <c r="AF491" s="133"/>
      <c r="AP491" s="133"/>
      <c r="AZ491" s="133"/>
      <c r="BJ491" s="133"/>
      <c r="BK491" s="133"/>
      <c r="BT491" s="133"/>
      <c r="CD491" s="133"/>
      <c r="CN491" s="133"/>
      <c r="CX491" s="133"/>
      <c r="DH491" s="133"/>
      <c r="DR491" s="133"/>
      <c r="EB491" s="133"/>
      <c r="EL491" s="133"/>
      <c r="EV491" s="133"/>
      <c r="FF491" s="133"/>
      <c r="FP491" s="133"/>
      <c r="FZ491" s="133"/>
      <c r="GJ491" s="133"/>
      <c r="GT491" s="133"/>
      <c r="HD491" s="133"/>
      <c r="HN491" s="133"/>
      <c r="HX491" s="133"/>
      <c r="IH491" s="133"/>
    </row>
    <row xmlns:x14ac="http://schemas.microsoft.com/office/spreadsheetml/2009/9/ac" r="492" s="3" customFormat="true" x14ac:dyDescent="0.25">
      <c r="A492" s="389"/>
      <c r="B492" s="133"/>
      <c r="L492" s="133"/>
      <c r="V492" s="133"/>
      <c r="AF492" s="133"/>
      <c r="AP492" s="133"/>
      <c r="AZ492" s="133"/>
      <c r="BJ492" s="133"/>
      <c r="BK492" s="133"/>
      <c r="BT492" s="133"/>
      <c r="CD492" s="133"/>
      <c r="CN492" s="133"/>
      <c r="CX492" s="133"/>
      <c r="DH492" s="133"/>
      <c r="DR492" s="133"/>
      <c r="EB492" s="133"/>
      <c r="EL492" s="133"/>
      <c r="EV492" s="133"/>
      <c r="FF492" s="133"/>
      <c r="FP492" s="133"/>
      <c r="FZ492" s="133"/>
      <c r="GJ492" s="133"/>
      <c r="GT492" s="133"/>
      <c r="HD492" s="133"/>
      <c r="HN492" s="133"/>
      <c r="HX492" s="133"/>
      <c r="IH492" s="133"/>
    </row>
    <row xmlns:x14ac="http://schemas.microsoft.com/office/spreadsheetml/2009/9/ac" r="493" s="3" customFormat="true" x14ac:dyDescent="0.25">
      <c r="A493" s="389"/>
      <c r="B493" s="133"/>
      <c r="L493" s="133"/>
      <c r="V493" s="133"/>
      <c r="AF493" s="133"/>
      <c r="AP493" s="133"/>
      <c r="AZ493" s="133"/>
      <c r="BJ493" s="133"/>
      <c r="BK493" s="133"/>
      <c r="BT493" s="133"/>
      <c r="CD493" s="133"/>
      <c r="CN493" s="133"/>
      <c r="CX493" s="133"/>
      <c r="DH493" s="133"/>
      <c r="DR493" s="133"/>
      <c r="EB493" s="133"/>
      <c r="EL493" s="133"/>
      <c r="EV493" s="133"/>
      <c r="FF493" s="133"/>
      <c r="FP493" s="133"/>
      <c r="FZ493" s="133"/>
      <c r="GJ493" s="133"/>
      <c r="GT493" s="133"/>
      <c r="HD493" s="133"/>
      <c r="HN493" s="133"/>
      <c r="HX493" s="133"/>
      <c r="IH493" s="133"/>
    </row>
    <row xmlns:x14ac="http://schemas.microsoft.com/office/spreadsheetml/2009/9/ac" r="494" s="3" customFormat="true" x14ac:dyDescent="0.25">
      <c r="A494" s="389"/>
      <c r="B494" s="133"/>
      <c r="L494" s="133"/>
      <c r="V494" s="133"/>
      <c r="AF494" s="133"/>
      <c r="AP494" s="133"/>
      <c r="AZ494" s="133"/>
      <c r="BJ494" s="133"/>
      <c r="BK494" s="133"/>
      <c r="BT494" s="133"/>
      <c r="CD494" s="133"/>
      <c r="CN494" s="133"/>
      <c r="CX494" s="133"/>
      <c r="DH494" s="133"/>
      <c r="DR494" s="133"/>
      <c r="EB494" s="133"/>
      <c r="EL494" s="133"/>
      <c r="EV494" s="133"/>
      <c r="FF494" s="133"/>
      <c r="FP494" s="133"/>
      <c r="FZ494" s="133"/>
      <c r="GJ494" s="133"/>
      <c r="GT494" s="133"/>
      <c r="HD494" s="133"/>
      <c r="HN494" s="133"/>
      <c r="HX494" s="133"/>
      <c r="IH494" s="133"/>
    </row>
    <row xmlns:x14ac="http://schemas.microsoft.com/office/spreadsheetml/2009/9/ac" r="495" s="3" customFormat="true" x14ac:dyDescent="0.25">
      <c r="A495" s="389"/>
      <c r="B495" s="133"/>
      <c r="L495" s="133"/>
      <c r="V495" s="133"/>
      <c r="AF495" s="133"/>
      <c r="AP495" s="133"/>
      <c r="AZ495" s="133"/>
      <c r="BJ495" s="133"/>
      <c r="BK495" s="133"/>
      <c r="BT495" s="133"/>
      <c r="CD495" s="133"/>
      <c r="CN495" s="133"/>
      <c r="CX495" s="133"/>
      <c r="DH495" s="133"/>
      <c r="DR495" s="133"/>
      <c r="EB495" s="133"/>
      <c r="EL495" s="133"/>
      <c r="EV495" s="133"/>
      <c r="FF495" s="133"/>
      <c r="FP495" s="133"/>
      <c r="FZ495" s="133"/>
      <c r="GJ495" s="133"/>
      <c r="GT495" s="133"/>
      <c r="HD495" s="133"/>
      <c r="HN495" s="133"/>
      <c r="HX495" s="133"/>
      <c r="IH495" s="133"/>
    </row>
    <row xmlns:x14ac="http://schemas.microsoft.com/office/spreadsheetml/2009/9/ac" r="496" s="3" customFormat="true" x14ac:dyDescent="0.25">
      <c r="A496" s="389"/>
      <c r="B496" s="133"/>
      <c r="L496" s="133"/>
      <c r="V496" s="133"/>
      <c r="AF496" s="133"/>
      <c r="AP496" s="133"/>
      <c r="AZ496" s="133"/>
      <c r="BJ496" s="133"/>
      <c r="BK496" s="133"/>
      <c r="BT496" s="133"/>
      <c r="CD496" s="133"/>
      <c r="CN496" s="133"/>
      <c r="CX496" s="133"/>
      <c r="DH496" s="133"/>
      <c r="DR496" s="133"/>
      <c r="EB496" s="133"/>
      <c r="EL496" s="133"/>
      <c r="EV496" s="133"/>
      <c r="FF496" s="133"/>
      <c r="FP496" s="133"/>
      <c r="FZ496" s="133"/>
      <c r="GJ496" s="133"/>
      <c r="GT496" s="133"/>
      <c r="HD496" s="133"/>
      <c r="HN496" s="133"/>
      <c r="HX496" s="133"/>
      <c r="IH496" s="133"/>
    </row>
    <row xmlns:x14ac="http://schemas.microsoft.com/office/spreadsheetml/2009/9/ac" r="497" s="3" customFormat="true" x14ac:dyDescent="0.25">
      <c r="A497" s="389"/>
      <c r="B497" s="133"/>
      <c r="L497" s="133"/>
      <c r="V497" s="133"/>
      <c r="AF497" s="133"/>
      <c r="AP497" s="133"/>
      <c r="AZ497" s="133"/>
      <c r="BJ497" s="133"/>
      <c r="BK497" s="133"/>
      <c r="BT497" s="133"/>
      <c r="CD497" s="133"/>
      <c r="CN497" s="133"/>
      <c r="CX497" s="133"/>
      <c r="DH497" s="133"/>
      <c r="DR497" s="133"/>
      <c r="EB497" s="133"/>
      <c r="EL497" s="133"/>
      <c r="EV497" s="133"/>
      <c r="FF497" s="133"/>
      <c r="FP497" s="133"/>
      <c r="FZ497" s="133"/>
      <c r="GJ497" s="133"/>
      <c r="GT497" s="133"/>
      <c r="HD497" s="133"/>
      <c r="HN497" s="133"/>
      <c r="HX497" s="133"/>
      <c r="IH497" s="133"/>
    </row>
    <row xmlns:x14ac="http://schemas.microsoft.com/office/spreadsheetml/2009/9/ac" r="498" s="3" customFormat="true" x14ac:dyDescent="0.25">
      <c r="A498" s="389"/>
      <c r="B498" s="133"/>
      <c r="L498" s="133"/>
      <c r="V498" s="133"/>
      <c r="AF498" s="133"/>
      <c r="AP498" s="133"/>
      <c r="AZ498" s="133"/>
      <c r="BJ498" s="133"/>
      <c r="BK498" s="133"/>
      <c r="BT498" s="133"/>
      <c r="CD498" s="133"/>
      <c r="CN498" s="133"/>
      <c r="CX498" s="133"/>
      <c r="DH498" s="133"/>
      <c r="DR498" s="133"/>
      <c r="EB498" s="133"/>
      <c r="EL498" s="133"/>
      <c r="EV498" s="133"/>
      <c r="FF498" s="133"/>
      <c r="FP498" s="133"/>
      <c r="FZ498" s="133"/>
      <c r="GJ498" s="133"/>
      <c r="GT498" s="133"/>
      <c r="HD498" s="133"/>
      <c r="HN498" s="133"/>
      <c r="HX498" s="133"/>
      <c r="IH498" s="133"/>
    </row>
    <row xmlns:x14ac="http://schemas.microsoft.com/office/spreadsheetml/2009/9/ac" r="499" s="3" customFormat="true" x14ac:dyDescent="0.25">
      <c r="A499" s="389"/>
      <c r="B499" s="133"/>
      <c r="L499" s="133"/>
      <c r="V499" s="133"/>
      <c r="AF499" s="133"/>
      <c r="AP499" s="133"/>
      <c r="AZ499" s="133"/>
      <c r="BJ499" s="133"/>
      <c r="BK499" s="133"/>
      <c r="BT499" s="133"/>
      <c r="CD499" s="133"/>
      <c r="CN499" s="133"/>
      <c r="CX499" s="133"/>
      <c r="DH499" s="133"/>
      <c r="DR499" s="133"/>
      <c r="EB499" s="133"/>
      <c r="EL499" s="133"/>
      <c r="EV499" s="133"/>
      <c r="FF499" s="133"/>
      <c r="FP499" s="133"/>
      <c r="FZ499" s="133"/>
      <c r="GJ499" s="133"/>
      <c r="GT499" s="133"/>
      <c r="HD499" s="133"/>
      <c r="HN499" s="133"/>
      <c r="HX499" s="133"/>
      <c r="IH499" s="133"/>
    </row>
    <row xmlns:x14ac="http://schemas.microsoft.com/office/spreadsheetml/2009/9/ac" r="500" s="3" customFormat="true" x14ac:dyDescent="0.25">
      <c r="A500" s="389"/>
      <c r="B500" s="133"/>
      <c r="L500" s="133"/>
      <c r="V500" s="133"/>
      <c r="AF500" s="133"/>
      <c r="AP500" s="133"/>
      <c r="AZ500" s="133"/>
      <c r="BJ500" s="133"/>
      <c r="BK500" s="133"/>
      <c r="BT500" s="133"/>
      <c r="CD500" s="133"/>
      <c r="CN500" s="133"/>
      <c r="CX500" s="133"/>
      <c r="DH500" s="133"/>
      <c r="DR500" s="133"/>
      <c r="EB500" s="133"/>
      <c r="EL500" s="133"/>
      <c r="EV500" s="133"/>
      <c r="FF500" s="133"/>
      <c r="FP500" s="133"/>
      <c r="FZ500" s="133"/>
      <c r="GJ500" s="133"/>
      <c r="GT500" s="133"/>
      <c r="HD500" s="133"/>
      <c r="HN500" s="133"/>
      <c r="HX500" s="133"/>
      <c r="IH500" s="133"/>
    </row>
    <row xmlns:x14ac="http://schemas.microsoft.com/office/spreadsheetml/2009/9/ac" r="501" s="3" customFormat="true" x14ac:dyDescent="0.25">
      <c r="A501" s="389"/>
      <c r="B501" s="133"/>
      <c r="L501" s="133"/>
      <c r="V501" s="133"/>
      <c r="AF501" s="133"/>
      <c r="AP501" s="133"/>
      <c r="AZ501" s="133"/>
      <c r="BJ501" s="133"/>
      <c r="BK501" s="133"/>
      <c r="BT501" s="133"/>
      <c r="CD501" s="133"/>
      <c r="CN501" s="133"/>
      <c r="CX501" s="133"/>
      <c r="DH501" s="133"/>
      <c r="DR501" s="133"/>
      <c r="EB501" s="133"/>
      <c r="EL501" s="133"/>
      <c r="EV501" s="133"/>
      <c r="FF501" s="133"/>
      <c r="FP501" s="133"/>
      <c r="FZ501" s="133"/>
      <c r="GJ501" s="133"/>
      <c r="GT501" s="133"/>
      <c r="HD501" s="133"/>
      <c r="HN501" s="133"/>
      <c r="HX501" s="133"/>
      <c r="IH501" s="133"/>
    </row>
    <row xmlns:x14ac="http://schemas.microsoft.com/office/spreadsheetml/2009/9/ac" r="502" s="3" customFormat="true" x14ac:dyDescent="0.25">
      <c r="A502" s="389"/>
      <c r="B502" s="133"/>
      <c r="L502" s="133"/>
      <c r="V502" s="133"/>
      <c r="AF502" s="133"/>
      <c r="AP502" s="133"/>
      <c r="AZ502" s="133"/>
      <c r="BJ502" s="133"/>
      <c r="BK502" s="133"/>
      <c r="BT502" s="133"/>
      <c r="CD502" s="133"/>
      <c r="CN502" s="133"/>
      <c r="CX502" s="133"/>
      <c r="DH502" s="133"/>
      <c r="DR502" s="133"/>
      <c r="EB502" s="133"/>
      <c r="EL502" s="133"/>
      <c r="EV502" s="133"/>
      <c r="FF502" s="133"/>
      <c r="FP502" s="133"/>
      <c r="FZ502" s="133"/>
      <c r="GJ502" s="133"/>
      <c r="GT502" s="133"/>
      <c r="HD502" s="133"/>
      <c r="HN502" s="133"/>
      <c r="HX502" s="133"/>
      <c r="IH502" s="133"/>
    </row>
    <row xmlns:x14ac="http://schemas.microsoft.com/office/spreadsheetml/2009/9/ac" r="503" s="3" customFormat="true" x14ac:dyDescent="0.25">
      <c r="A503" s="389"/>
      <c r="B503" s="133"/>
      <c r="L503" s="133"/>
      <c r="V503" s="133"/>
      <c r="AF503" s="133"/>
      <c r="AP503" s="133"/>
      <c r="AZ503" s="133"/>
      <c r="BJ503" s="133"/>
      <c r="BK503" s="133"/>
      <c r="BT503" s="133"/>
      <c r="CD503" s="133"/>
      <c r="CN503" s="133"/>
      <c r="CX503" s="133"/>
      <c r="DH503" s="133"/>
      <c r="DR503" s="133"/>
      <c r="EB503" s="133"/>
      <c r="EL503" s="133"/>
      <c r="EV503" s="133"/>
      <c r="FF503" s="133"/>
      <c r="FP503" s="133"/>
      <c r="FZ503" s="133"/>
      <c r="GJ503" s="133"/>
      <c r="GT503" s="133"/>
      <c r="HD503" s="133"/>
      <c r="HN503" s="133"/>
      <c r="HX503" s="133"/>
      <c r="IH503" s="133"/>
    </row>
    <row xmlns:x14ac="http://schemas.microsoft.com/office/spreadsheetml/2009/9/ac" r="504" s="3" customFormat="true" x14ac:dyDescent="0.25">
      <c r="A504" s="389"/>
      <c r="B504" s="133"/>
      <c r="L504" s="133"/>
      <c r="V504" s="133"/>
      <c r="AF504" s="133"/>
      <c r="AP504" s="133"/>
      <c r="AZ504" s="133"/>
      <c r="BJ504" s="133"/>
      <c r="BK504" s="133"/>
      <c r="BT504" s="133"/>
      <c r="CD504" s="133"/>
      <c r="CN504" s="133"/>
      <c r="CX504" s="133"/>
      <c r="DH504" s="133"/>
      <c r="DR504" s="133"/>
      <c r="EB504" s="133"/>
      <c r="EL504" s="133"/>
      <c r="EV504" s="133"/>
      <c r="FF504" s="133"/>
      <c r="FP504" s="133"/>
      <c r="FZ504" s="133"/>
      <c r="GJ504" s="133"/>
      <c r="GT504" s="133"/>
      <c r="HD504" s="133"/>
      <c r="HN504" s="133"/>
      <c r="HX504" s="133"/>
      <c r="IH504" s="133"/>
    </row>
    <row xmlns:x14ac="http://schemas.microsoft.com/office/spreadsheetml/2009/9/ac" r="505" s="3" customFormat="true" x14ac:dyDescent="0.25">
      <c r="A505" s="389"/>
      <c r="B505" s="133"/>
      <c r="L505" s="133"/>
      <c r="V505" s="133"/>
      <c r="AF505" s="133"/>
      <c r="AP505" s="133"/>
      <c r="AZ505" s="133"/>
      <c r="BJ505" s="133"/>
      <c r="BK505" s="133"/>
      <c r="BT505" s="133"/>
      <c r="CD505" s="133"/>
      <c r="CN505" s="133"/>
      <c r="CX505" s="133"/>
      <c r="DH505" s="133"/>
      <c r="DR505" s="133"/>
      <c r="EB505" s="133"/>
      <c r="EL505" s="133"/>
      <c r="EV505" s="133"/>
      <c r="FF505" s="133"/>
      <c r="FP505" s="133"/>
      <c r="FZ505" s="133"/>
      <c r="GJ505" s="133"/>
      <c r="GT505" s="133"/>
      <c r="HD505" s="133"/>
      <c r="HN505" s="133"/>
      <c r="HX505" s="133"/>
      <c r="IH505" s="133"/>
    </row>
    <row xmlns:x14ac="http://schemas.microsoft.com/office/spreadsheetml/2009/9/ac" r="506" s="3" customFormat="true" x14ac:dyDescent="0.25">
      <c r="A506" s="389"/>
      <c r="B506" s="133"/>
      <c r="L506" s="133"/>
      <c r="V506" s="133"/>
      <c r="AF506" s="133"/>
      <c r="AP506" s="133"/>
      <c r="AZ506" s="133"/>
      <c r="BJ506" s="133"/>
      <c r="BK506" s="133"/>
      <c r="BT506" s="133"/>
      <c r="CD506" s="133"/>
      <c r="CN506" s="133"/>
      <c r="CX506" s="133"/>
      <c r="DH506" s="133"/>
      <c r="DR506" s="133"/>
      <c r="EB506" s="133"/>
      <c r="EL506" s="133"/>
      <c r="EV506" s="133"/>
      <c r="FF506" s="133"/>
      <c r="FP506" s="133"/>
      <c r="FZ506" s="133"/>
      <c r="GJ506" s="133"/>
      <c r="GT506" s="133"/>
      <c r="HD506" s="133"/>
      <c r="HN506" s="133"/>
      <c r="HX506" s="133"/>
      <c r="IH506" s="133"/>
    </row>
    <row xmlns:x14ac="http://schemas.microsoft.com/office/spreadsheetml/2009/9/ac" r="507" s="3" customFormat="true" x14ac:dyDescent="0.25">
      <c r="A507" s="389"/>
      <c r="B507" s="133"/>
      <c r="L507" s="133"/>
      <c r="V507" s="133"/>
      <c r="AF507" s="133"/>
      <c r="AP507" s="133"/>
      <c r="AZ507" s="133"/>
      <c r="BJ507" s="133"/>
      <c r="BK507" s="133"/>
      <c r="BT507" s="133"/>
      <c r="CD507" s="133"/>
      <c r="CN507" s="133"/>
      <c r="CX507" s="133"/>
      <c r="DH507" s="133"/>
      <c r="DR507" s="133"/>
      <c r="EB507" s="133"/>
      <c r="EL507" s="133"/>
      <c r="EV507" s="133"/>
      <c r="FF507" s="133"/>
      <c r="FP507" s="133"/>
      <c r="FZ507" s="133"/>
      <c r="GJ507" s="133"/>
      <c r="GT507" s="133"/>
      <c r="HD507" s="133"/>
      <c r="HN507" s="133"/>
      <c r="HX507" s="133"/>
      <c r="IH507" s="133"/>
    </row>
    <row xmlns:x14ac="http://schemas.microsoft.com/office/spreadsheetml/2009/9/ac" r="508" s="3" customFormat="true" x14ac:dyDescent="0.25">
      <c r="A508" s="389"/>
      <c r="B508" s="133"/>
      <c r="L508" s="133"/>
      <c r="V508" s="133"/>
      <c r="AF508" s="133"/>
      <c r="AP508" s="133"/>
      <c r="AZ508" s="133"/>
      <c r="BJ508" s="133"/>
      <c r="BK508" s="133"/>
      <c r="BT508" s="133"/>
      <c r="CD508" s="133"/>
      <c r="CN508" s="133"/>
      <c r="CX508" s="133"/>
      <c r="DH508" s="133"/>
      <c r="DR508" s="133"/>
      <c r="EB508" s="133"/>
      <c r="EL508" s="133"/>
      <c r="EV508" s="133"/>
      <c r="FF508" s="133"/>
      <c r="FP508" s="133"/>
      <c r="FZ508" s="133"/>
      <c r="GJ508" s="133"/>
      <c r="GT508" s="133"/>
      <c r="HD508" s="133"/>
      <c r="HN508" s="133"/>
      <c r="HX508" s="133"/>
      <c r="IH508" s="133"/>
    </row>
    <row xmlns:x14ac="http://schemas.microsoft.com/office/spreadsheetml/2009/9/ac" r="509" s="3" customFormat="true" x14ac:dyDescent="0.25">
      <c r="A509" s="389"/>
      <c r="B509" s="133"/>
      <c r="L509" s="133"/>
      <c r="V509" s="133"/>
      <c r="AF509" s="133"/>
      <c r="AP509" s="133"/>
      <c r="AZ509" s="133"/>
      <c r="BJ509" s="133"/>
      <c r="BK509" s="133"/>
      <c r="BT509" s="133"/>
      <c r="CD509" s="133"/>
      <c r="CN509" s="133"/>
      <c r="CX509" s="133"/>
      <c r="DH509" s="133"/>
      <c r="DR509" s="133"/>
      <c r="EB509" s="133"/>
      <c r="EL509" s="133"/>
      <c r="EV509" s="133"/>
      <c r="FF509" s="133"/>
      <c r="FP509" s="133"/>
      <c r="FZ509" s="133"/>
      <c r="GJ509" s="133"/>
      <c r="GT509" s="133"/>
      <c r="HD509" s="133"/>
      <c r="HN509" s="133"/>
      <c r="HX509" s="133"/>
      <c r="IH509" s="133"/>
    </row>
    <row xmlns:x14ac="http://schemas.microsoft.com/office/spreadsheetml/2009/9/ac" r="510" s="3" customFormat="true" x14ac:dyDescent="0.25">
      <c r="A510" s="389"/>
      <c r="B510" s="133"/>
      <c r="L510" s="133"/>
      <c r="V510" s="133"/>
      <c r="AF510" s="133"/>
      <c r="AP510" s="133"/>
      <c r="AZ510" s="133"/>
      <c r="BJ510" s="133"/>
      <c r="BK510" s="133"/>
      <c r="BT510" s="133"/>
      <c r="CD510" s="133"/>
      <c r="CN510" s="133"/>
      <c r="CX510" s="133"/>
      <c r="DH510" s="133"/>
      <c r="DR510" s="133"/>
      <c r="EB510" s="133"/>
      <c r="EL510" s="133"/>
      <c r="EV510" s="133"/>
      <c r="FF510" s="133"/>
      <c r="FP510" s="133"/>
      <c r="FZ510" s="133"/>
      <c r="GJ510" s="133"/>
      <c r="GT510" s="133"/>
      <c r="HD510" s="133"/>
      <c r="HN510" s="133"/>
      <c r="HX510" s="133"/>
      <c r="IH510" s="133"/>
    </row>
    <row xmlns:x14ac="http://schemas.microsoft.com/office/spreadsheetml/2009/9/ac" r="511" s="3" customFormat="true" x14ac:dyDescent="0.25">
      <c r="A511" s="389"/>
      <c r="B511" s="133"/>
      <c r="L511" s="133"/>
      <c r="V511" s="133"/>
      <c r="AF511" s="133"/>
      <c r="AP511" s="133"/>
      <c r="AZ511" s="133"/>
      <c r="BJ511" s="133"/>
      <c r="BK511" s="133"/>
      <c r="BT511" s="133"/>
      <c r="CD511" s="133"/>
      <c r="CN511" s="133"/>
      <c r="CX511" s="133"/>
      <c r="DH511" s="133"/>
      <c r="DR511" s="133"/>
      <c r="EB511" s="133"/>
      <c r="EL511" s="133"/>
      <c r="EV511" s="133"/>
      <c r="FF511" s="133"/>
      <c r="FP511" s="133"/>
      <c r="FZ511" s="133"/>
      <c r="GJ511" s="133"/>
      <c r="GT511" s="133"/>
      <c r="HD511" s="133"/>
      <c r="HN511" s="133"/>
      <c r="HX511" s="133"/>
      <c r="IH511" s="133"/>
    </row>
    <row xmlns:x14ac="http://schemas.microsoft.com/office/spreadsheetml/2009/9/ac" r="512" s="3" customFormat="true" x14ac:dyDescent="0.25">
      <c r="A512" s="389"/>
      <c r="B512" s="133"/>
      <c r="L512" s="133"/>
      <c r="V512" s="133"/>
      <c r="AF512" s="133"/>
      <c r="AP512" s="133"/>
      <c r="AZ512" s="133"/>
      <c r="BJ512" s="133"/>
      <c r="BK512" s="133"/>
      <c r="BT512" s="133"/>
      <c r="CD512" s="133"/>
      <c r="CN512" s="133"/>
      <c r="CX512" s="133"/>
      <c r="DH512" s="133"/>
      <c r="DR512" s="133"/>
      <c r="EB512" s="133"/>
      <c r="EL512" s="133"/>
      <c r="EV512" s="133"/>
      <c r="FF512" s="133"/>
      <c r="FP512" s="133"/>
      <c r="FZ512" s="133"/>
      <c r="GJ512" s="133"/>
      <c r="GT512" s="133"/>
      <c r="HD512" s="133"/>
      <c r="HN512" s="133"/>
      <c r="HX512" s="133"/>
      <c r="IH512" s="133"/>
    </row>
    <row xmlns:x14ac="http://schemas.microsoft.com/office/spreadsheetml/2009/9/ac" r="513" s="3" customFormat="true" x14ac:dyDescent="0.25">
      <c r="A513" s="389"/>
      <c r="B513" s="133"/>
      <c r="L513" s="133"/>
      <c r="V513" s="133"/>
      <c r="AF513" s="133"/>
      <c r="AP513" s="133"/>
      <c r="AZ513" s="133"/>
      <c r="BJ513" s="133"/>
      <c r="BK513" s="133"/>
      <c r="BT513" s="133"/>
      <c r="CD513" s="133"/>
      <c r="CN513" s="133"/>
      <c r="CX513" s="133"/>
      <c r="DH513" s="133"/>
      <c r="DR513" s="133"/>
      <c r="EB513" s="133"/>
      <c r="EL513" s="133"/>
      <c r="EV513" s="133"/>
      <c r="FF513" s="133"/>
      <c r="FP513" s="133"/>
      <c r="FZ513" s="133"/>
      <c r="GJ513" s="133"/>
      <c r="GT513" s="133"/>
      <c r="HD513" s="133"/>
      <c r="HN513" s="133"/>
      <c r="HX513" s="133"/>
      <c r="IH513" s="133"/>
    </row>
    <row xmlns:x14ac="http://schemas.microsoft.com/office/spreadsheetml/2009/9/ac" r="514" s="3" customFormat="true" x14ac:dyDescent="0.25">
      <c r="A514" s="389"/>
      <c r="B514" s="133"/>
      <c r="L514" s="133"/>
      <c r="V514" s="133"/>
      <c r="AF514" s="133"/>
      <c r="AP514" s="133"/>
      <c r="AZ514" s="133"/>
      <c r="BJ514" s="133"/>
      <c r="BK514" s="133"/>
      <c r="BT514" s="133"/>
      <c r="CD514" s="133"/>
      <c r="CN514" s="133"/>
      <c r="CX514" s="133"/>
      <c r="DH514" s="133"/>
      <c r="DR514" s="133"/>
      <c r="EB514" s="133"/>
      <c r="EL514" s="133"/>
      <c r="EV514" s="133"/>
      <c r="FF514" s="133"/>
      <c r="FP514" s="133"/>
      <c r="FZ514" s="133"/>
      <c r="GJ514" s="133"/>
      <c r="GT514" s="133"/>
      <c r="HD514" s="133"/>
      <c r="HN514" s="133"/>
      <c r="HX514" s="133"/>
      <c r="IH514" s="133"/>
    </row>
    <row xmlns:x14ac="http://schemas.microsoft.com/office/spreadsheetml/2009/9/ac" r="515" s="3" customFormat="true" x14ac:dyDescent="0.25">
      <c r="A515" s="389"/>
      <c r="B515" s="133"/>
      <c r="L515" s="133"/>
      <c r="V515" s="133"/>
      <c r="AF515" s="133"/>
      <c r="AP515" s="133"/>
      <c r="AZ515" s="133"/>
      <c r="BJ515" s="133"/>
      <c r="BK515" s="133"/>
      <c r="BT515" s="133"/>
      <c r="CD515" s="133"/>
      <c r="CN515" s="133"/>
      <c r="CX515" s="133"/>
      <c r="DH515" s="133"/>
      <c r="DR515" s="133"/>
      <c r="EB515" s="133"/>
      <c r="EL515" s="133"/>
      <c r="EV515" s="133"/>
      <c r="FF515" s="133"/>
      <c r="FP515" s="133"/>
      <c r="FZ515" s="133"/>
      <c r="GJ515" s="133"/>
      <c r="GT515" s="133"/>
      <c r="HD515" s="133"/>
      <c r="HN515" s="133"/>
      <c r="HX515" s="133"/>
      <c r="IH515" s="133"/>
    </row>
    <row xmlns:x14ac="http://schemas.microsoft.com/office/spreadsheetml/2009/9/ac" r="516" s="3" customFormat="true" x14ac:dyDescent="0.25">
      <c r="A516" s="389"/>
      <c r="B516" s="133"/>
      <c r="L516" s="133"/>
      <c r="V516" s="133"/>
      <c r="AF516" s="133"/>
      <c r="AP516" s="133"/>
      <c r="AZ516" s="133"/>
      <c r="BJ516" s="133"/>
      <c r="BK516" s="133"/>
      <c r="BT516" s="133"/>
      <c r="CD516" s="133"/>
      <c r="CN516" s="133"/>
      <c r="CX516" s="133"/>
      <c r="DH516" s="133"/>
      <c r="DR516" s="133"/>
      <c r="EB516" s="133"/>
      <c r="EL516" s="133"/>
      <c r="EV516" s="133"/>
      <c r="FF516" s="133"/>
      <c r="FP516" s="133"/>
      <c r="FZ516" s="133"/>
      <c r="GJ516" s="133"/>
      <c r="GT516" s="133"/>
      <c r="HD516" s="133"/>
      <c r="HN516" s="133"/>
      <c r="HX516" s="133"/>
      <c r="IH516" s="133"/>
    </row>
    <row xmlns:x14ac="http://schemas.microsoft.com/office/spreadsheetml/2009/9/ac" r="517" s="3" customFormat="true" x14ac:dyDescent="0.25">
      <c r="A517" s="389"/>
      <c r="B517" s="133"/>
      <c r="L517" s="133"/>
      <c r="V517" s="133"/>
      <c r="AF517" s="133"/>
      <c r="AP517" s="133"/>
      <c r="AZ517" s="133"/>
      <c r="BJ517" s="133"/>
      <c r="BK517" s="133"/>
      <c r="BT517" s="133"/>
      <c r="CD517" s="133"/>
      <c r="CN517" s="133"/>
      <c r="CX517" s="133"/>
      <c r="DH517" s="133"/>
      <c r="DR517" s="133"/>
      <c r="EB517" s="133"/>
      <c r="EL517" s="133"/>
      <c r="EV517" s="133"/>
      <c r="FF517" s="133"/>
      <c r="FP517" s="133"/>
      <c r="FZ517" s="133"/>
      <c r="GJ517" s="133"/>
      <c r="GT517" s="133"/>
      <c r="HD517" s="133"/>
      <c r="HN517" s="133"/>
      <c r="HX517" s="133"/>
      <c r="IH517" s="133"/>
    </row>
    <row xmlns:x14ac="http://schemas.microsoft.com/office/spreadsheetml/2009/9/ac" r="518" s="3" customFormat="true" x14ac:dyDescent="0.25">
      <c r="A518" s="389"/>
      <c r="B518" s="133"/>
      <c r="L518" s="133"/>
      <c r="V518" s="133"/>
      <c r="AF518" s="133"/>
      <c r="AP518" s="133"/>
      <c r="AZ518" s="133"/>
      <c r="BJ518" s="133"/>
      <c r="BK518" s="133"/>
      <c r="BT518" s="133"/>
      <c r="CD518" s="133"/>
      <c r="CN518" s="133"/>
      <c r="CX518" s="133"/>
      <c r="DH518" s="133"/>
      <c r="DR518" s="133"/>
      <c r="EB518" s="133"/>
      <c r="EL518" s="133"/>
      <c r="EV518" s="133"/>
      <c r="FF518" s="133"/>
      <c r="FP518" s="133"/>
      <c r="FZ518" s="133"/>
      <c r="GJ518" s="133"/>
      <c r="GT518" s="133"/>
      <c r="HD518" s="133"/>
      <c r="HN518" s="133"/>
      <c r="HX518" s="133"/>
      <c r="IH518" s="133"/>
    </row>
    <row xmlns:x14ac="http://schemas.microsoft.com/office/spreadsheetml/2009/9/ac" r="519" s="3" customFormat="true" x14ac:dyDescent="0.25">
      <c r="A519" s="389"/>
      <c r="B519" s="133"/>
      <c r="L519" s="133"/>
      <c r="V519" s="133"/>
      <c r="AF519" s="133"/>
      <c r="AP519" s="133"/>
      <c r="AZ519" s="133"/>
      <c r="BJ519" s="133"/>
      <c r="BK519" s="133"/>
      <c r="BT519" s="133"/>
      <c r="CD519" s="133"/>
      <c r="CN519" s="133"/>
      <c r="CX519" s="133"/>
      <c r="DH519" s="133"/>
      <c r="DR519" s="133"/>
      <c r="EB519" s="133"/>
      <c r="EL519" s="133"/>
      <c r="EV519" s="133"/>
      <c r="FF519" s="133"/>
      <c r="FP519" s="133"/>
      <c r="FZ519" s="133"/>
      <c r="GJ519" s="133"/>
      <c r="GT519" s="133"/>
      <c r="HD519" s="133"/>
      <c r="HN519" s="133"/>
      <c r="HX519" s="133"/>
      <c r="IH519" s="133"/>
    </row>
    <row xmlns:x14ac="http://schemas.microsoft.com/office/spreadsheetml/2009/9/ac" r="520" s="3" customFormat="true" x14ac:dyDescent="0.25">
      <c r="A520" s="389"/>
      <c r="B520" s="133"/>
      <c r="L520" s="133"/>
      <c r="V520" s="133"/>
      <c r="AF520" s="133"/>
      <c r="AP520" s="133"/>
      <c r="AZ520" s="133"/>
      <c r="BJ520" s="133"/>
      <c r="BK520" s="133"/>
      <c r="BT520" s="133"/>
      <c r="CD520" s="133"/>
      <c r="CN520" s="133"/>
      <c r="CX520" s="133"/>
      <c r="DH520" s="133"/>
      <c r="DR520" s="133"/>
      <c r="EB520" s="133"/>
      <c r="EL520" s="133"/>
      <c r="EV520" s="133"/>
      <c r="FF520" s="133"/>
      <c r="FP520" s="133"/>
      <c r="FZ520" s="133"/>
      <c r="GJ520" s="133"/>
      <c r="GT520" s="133"/>
      <c r="HD520" s="133"/>
      <c r="HN520" s="133"/>
      <c r="HX520" s="133"/>
      <c r="IH520" s="133"/>
    </row>
    <row xmlns:x14ac="http://schemas.microsoft.com/office/spreadsheetml/2009/9/ac" r="521" s="3" customFormat="true" x14ac:dyDescent="0.25">
      <c r="A521" s="389"/>
      <c r="B521" s="133"/>
      <c r="L521" s="133"/>
      <c r="V521" s="133"/>
      <c r="AF521" s="133"/>
      <c r="AP521" s="133"/>
      <c r="AZ521" s="133"/>
      <c r="BJ521" s="133"/>
      <c r="BK521" s="133"/>
      <c r="BT521" s="133"/>
      <c r="CD521" s="133"/>
      <c r="CN521" s="133"/>
      <c r="CX521" s="133"/>
      <c r="DH521" s="133"/>
      <c r="DR521" s="133"/>
      <c r="EB521" s="133"/>
      <c r="EL521" s="133"/>
      <c r="EV521" s="133"/>
      <c r="FF521" s="133"/>
      <c r="FP521" s="133"/>
      <c r="FZ521" s="133"/>
      <c r="GJ521" s="133"/>
      <c r="GT521" s="133"/>
      <c r="HD521" s="133"/>
      <c r="HN521" s="133"/>
      <c r="HX521" s="133"/>
      <c r="IH521" s="133"/>
    </row>
    <row xmlns:x14ac="http://schemas.microsoft.com/office/spreadsheetml/2009/9/ac" r="522" s="3" customFormat="true" x14ac:dyDescent="0.25">
      <c r="A522" s="389"/>
      <c r="B522" s="133"/>
      <c r="L522" s="133"/>
      <c r="V522" s="133"/>
      <c r="AF522" s="133"/>
      <c r="AP522" s="133"/>
      <c r="AZ522" s="133"/>
      <c r="BJ522" s="133"/>
      <c r="BK522" s="133"/>
      <c r="BT522" s="133"/>
      <c r="CD522" s="133"/>
      <c r="CN522" s="133"/>
      <c r="CX522" s="133"/>
      <c r="DH522" s="133"/>
      <c r="DR522" s="133"/>
      <c r="EB522" s="133"/>
      <c r="EL522" s="133"/>
      <c r="EV522" s="133"/>
      <c r="FF522" s="133"/>
      <c r="FP522" s="133"/>
      <c r="FZ522" s="133"/>
      <c r="GJ522" s="133"/>
      <c r="GT522" s="133"/>
      <c r="HD522" s="133"/>
      <c r="HN522" s="133"/>
      <c r="HX522" s="133"/>
      <c r="IH522" s="133"/>
    </row>
    <row xmlns:x14ac="http://schemas.microsoft.com/office/spreadsheetml/2009/9/ac" r="523" s="3" customFormat="true" x14ac:dyDescent="0.25">
      <c r="A523" s="389"/>
      <c r="B523" s="133"/>
      <c r="L523" s="133"/>
      <c r="V523" s="133"/>
      <c r="AF523" s="133"/>
      <c r="AP523" s="133"/>
      <c r="AZ523" s="133"/>
      <c r="BJ523" s="133"/>
      <c r="BK523" s="133"/>
      <c r="BT523" s="133"/>
      <c r="CD523" s="133"/>
      <c r="CN523" s="133"/>
      <c r="CX523" s="133"/>
      <c r="DH523" s="133"/>
      <c r="DR523" s="133"/>
      <c r="EB523" s="133"/>
      <c r="EL523" s="133"/>
      <c r="EV523" s="133"/>
      <c r="FF523" s="133"/>
      <c r="FP523" s="133"/>
      <c r="FZ523" s="133"/>
      <c r="GJ523" s="133"/>
      <c r="GT523" s="133"/>
      <c r="HD523" s="133"/>
      <c r="HN523" s="133"/>
      <c r="HX523" s="133"/>
      <c r="IH523" s="133"/>
    </row>
    <row xmlns:x14ac="http://schemas.microsoft.com/office/spreadsheetml/2009/9/ac" r="524" s="3" customFormat="true" x14ac:dyDescent="0.25">
      <c r="A524" s="389"/>
      <c r="B524" s="133"/>
      <c r="L524" s="133"/>
      <c r="V524" s="133"/>
      <c r="AF524" s="133"/>
      <c r="AP524" s="133"/>
      <c r="AZ524" s="133"/>
      <c r="BJ524" s="133"/>
      <c r="BK524" s="133"/>
      <c r="BT524" s="133"/>
      <c r="CD524" s="133"/>
      <c r="CN524" s="133"/>
      <c r="CX524" s="133"/>
      <c r="DH524" s="133"/>
      <c r="DR524" s="133"/>
      <c r="EB524" s="133"/>
      <c r="EL524" s="133"/>
      <c r="EV524" s="133"/>
      <c r="FF524" s="133"/>
      <c r="FP524" s="133"/>
      <c r="FZ524" s="133"/>
      <c r="GJ524" s="133"/>
      <c r="GT524" s="133"/>
      <c r="HD524" s="133"/>
      <c r="HN524" s="133"/>
      <c r="HX524" s="133"/>
      <c r="IH524" s="133"/>
    </row>
    <row xmlns:x14ac="http://schemas.microsoft.com/office/spreadsheetml/2009/9/ac" r="525" s="3" customFormat="true" x14ac:dyDescent="0.25">
      <c r="A525" s="389"/>
      <c r="B525" s="133"/>
      <c r="L525" s="133"/>
      <c r="V525" s="133"/>
      <c r="AF525" s="133"/>
      <c r="AP525" s="133"/>
      <c r="AZ525" s="133"/>
      <c r="BJ525" s="133"/>
      <c r="BK525" s="133"/>
      <c r="BT525" s="133"/>
      <c r="CD525" s="133"/>
      <c r="CN525" s="133"/>
      <c r="CX525" s="133"/>
      <c r="DH525" s="133"/>
      <c r="DR525" s="133"/>
      <c r="EB525" s="133"/>
      <c r="EL525" s="133"/>
      <c r="EV525" s="133"/>
      <c r="FF525" s="133"/>
      <c r="FP525" s="133"/>
      <c r="FZ525" s="133"/>
      <c r="GJ525" s="133"/>
      <c r="GT525" s="133"/>
      <c r="HD525" s="133"/>
      <c r="HN525" s="133"/>
      <c r="HX525" s="133"/>
      <c r="IH525" s="133"/>
    </row>
    <row xmlns:x14ac="http://schemas.microsoft.com/office/spreadsheetml/2009/9/ac" r="526" s="3" customFormat="true" x14ac:dyDescent="0.25">
      <c r="A526" s="389"/>
      <c r="B526" s="133"/>
      <c r="L526" s="133"/>
      <c r="V526" s="133"/>
      <c r="AF526" s="133"/>
      <c r="AP526" s="133"/>
      <c r="AZ526" s="133"/>
      <c r="BJ526" s="133"/>
      <c r="BK526" s="133"/>
      <c r="BT526" s="133"/>
      <c r="CD526" s="133"/>
      <c r="CN526" s="133"/>
      <c r="CX526" s="133"/>
      <c r="DH526" s="133"/>
      <c r="DR526" s="133"/>
      <c r="EB526" s="133"/>
      <c r="EL526" s="133"/>
      <c r="EV526" s="133"/>
      <c r="FF526" s="133"/>
      <c r="FP526" s="133"/>
      <c r="FZ526" s="133"/>
      <c r="GJ526" s="133"/>
      <c r="GT526" s="133"/>
      <c r="HD526" s="133"/>
      <c r="HN526" s="133"/>
      <c r="HX526" s="133"/>
      <c r="IH526" s="133"/>
    </row>
    <row xmlns:x14ac="http://schemas.microsoft.com/office/spreadsheetml/2009/9/ac" r="527" s="3" customFormat="true" x14ac:dyDescent="0.25">
      <c r="A527" s="389"/>
      <c r="B527" s="133"/>
      <c r="L527" s="133"/>
      <c r="V527" s="133"/>
      <c r="AF527" s="133"/>
      <c r="AP527" s="133"/>
      <c r="AZ527" s="133"/>
      <c r="BJ527" s="133"/>
      <c r="BK527" s="133"/>
      <c r="BT527" s="133"/>
      <c r="CD527" s="133"/>
      <c r="CN527" s="133"/>
      <c r="CX527" s="133"/>
      <c r="DH527" s="133"/>
      <c r="DR527" s="133"/>
      <c r="EB527" s="133"/>
      <c r="EL527" s="133"/>
      <c r="EV527" s="133"/>
      <c r="FF527" s="133"/>
      <c r="FP527" s="133"/>
      <c r="FZ527" s="133"/>
      <c r="GJ527" s="133"/>
      <c r="GT527" s="133"/>
      <c r="HD527" s="133"/>
      <c r="HN527" s="133"/>
      <c r="HX527" s="133"/>
      <c r="IH527" s="133"/>
    </row>
    <row xmlns:x14ac="http://schemas.microsoft.com/office/spreadsheetml/2009/9/ac" r="528" s="3" customFormat="true" x14ac:dyDescent="0.25">
      <c r="A528" s="389"/>
      <c r="B528" s="133"/>
      <c r="L528" s="133"/>
      <c r="V528" s="133"/>
      <c r="AF528" s="133"/>
      <c r="AP528" s="133"/>
      <c r="AZ528" s="133"/>
      <c r="BJ528" s="133"/>
      <c r="BK528" s="133"/>
      <c r="BT528" s="133"/>
      <c r="CD528" s="133"/>
      <c r="CN528" s="133"/>
      <c r="CX528" s="133"/>
      <c r="DH528" s="133"/>
      <c r="DR528" s="133"/>
      <c r="EB528" s="133"/>
      <c r="EL528" s="133"/>
      <c r="EV528" s="133"/>
      <c r="FF528" s="133"/>
      <c r="FP528" s="133"/>
      <c r="FZ528" s="133"/>
      <c r="GJ528" s="133"/>
      <c r="GT528" s="133"/>
      <c r="HD528" s="133"/>
      <c r="HN528" s="133"/>
      <c r="HX528" s="133"/>
      <c r="IH528" s="133"/>
    </row>
    <row xmlns:x14ac="http://schemas.microsoft.com/office/spreadsheetml/2009/9/ac" r="529" s="3" customFormat="true" x14ac:dyDescent="0.25">
      <c r="A529" s="389"/>
      <c r="B529" s="133"/>
      <c r="L529" s="133"/>
      <c r="V529" s="133"/>
      <c r="AF529" s="133"/>
      <c r="AP529" s="133"/>
      <c r="AZ529" s="133"/>
      <c r="BJ529" s="133"/>
      <c r="BK529" s="133"/>
      <c r="BT529" s="133"/>
      <c r="CD529" s="133"/>
      <c r="CN529" s="133"/>
      <c r="CX529" s="133"/>
      <c r="DH529" s="133"/>
      <c r="DR529" s="133"/>
      <c r="EB529" s="133"/>
      <c r="EL529" s="133"/>
      <c r="EV529" s="133"/>
      <c r="FF529" s="133"/>
      <c r="FP529" s="133"/>
      <c r="FZ529" s="133"/>
      <c r="GJ529" s="133"/>
      <c r="GT529" s="133"/>
      <c r="HD529" s="133"/>
      <c r="HN529" s="133"/>
      <c r="HX529" s="133"/>
      <c r="IH529" s="133"/>
    </row>
    <row xmlns:x14ac="http://schemas.microsoft.com/office/spreadsheetml/2009/9/ac" r="530" s="3" customFormat="true" x14ac:dyDescent="0.25">
      <c r="A530" s="389"/>
      <c r="B530" s="133"/>
      <c r="L530" s="133"/>
      <c r="V530" s="133"/>
      <c r="AF530" s="133"/>
      <c r="AP530" s="133"/>
      <c r="AZ530" s="133"/>
      <c r="BJ530" s="133"/>
      <c r="BK530" s="133"/>
      <c r="BT530" s="133"/>
      <c r="CD530" s="133"/>
      <c r="CN530" s="133"/>
      <c r="CX530" s="133"/>
      <c r="DH530" s="133"/>
      <c r="DR530" s="133"/>
      <c r="EB530" s="133"/>
      <c r="EL530" s="133"/>
      <c r="EV530" s="133"/>
      <c r="FF530" s="133"/>
      <c r="FP530" s="133"/>
      <c r="FZ530" s="133"/>
      <c r="GJ530" s="133"/>
      <c r="GT530" s="133"/>
      <c r="HD530" s="133"/>
      <c r="HN530" s="133"/>
      <c r="HX530" s="133"/>
      <c r="IH530" s="133"/>
    </row>
    <row xmlns:x14ac="http://schemas.microsoft.com/office/spreadsheetml/2009/9/ac" r="531" s="3" customFormat="true" x14ac:dyDescent="0.25">
      <c r="A531" s="389"/>
      <c r="B531" s="133"/>
      <c r="L531" s="133"/>
      <c r="V531" s="133"/>
      <c r="AF531" s="133"/>
      <c r="AP531" s="133"/>
      <c r="AZ531" s="133"/>
      <c r="BJ531" s="133"/>
      <c r="BK531" s="133"/>
      <c r="BT531" s="133"/>
      <c r="CD531" s="133"/>
      <c r="CN531" s="133"/>
      <c r="CX531" s="133"/>
      <c r="DH531" s="133"/>
      <c r="DR531" s="133"/>
      <c r="EB531" s="133"/>
      <c r="EL531" s="133"/>
      <c r="EV531" s="133"/>
      <c r="FF531" s="133"/>
      <c r="FP531" s="133"/>
      <c r="FZ531" s="133"/>
      <c r="GJ531" s="133"/>
      <c r="GT531" s="133"/>
      <c r="HD531" s="133"/>
      <c r="HN531" s="133"/>
      <c r="HX531" s="133"/>
      <c r="IH531" s="133"/>
    </row>
    <row xmlns:x14ac="http://schemas.microsoft.com/office/spreadsheetml/2009/9/ac" r="532" s="3" customFormat="true" x14ac:dyDescent="0.25">
      <c r="A532" s="389"/>
      <c r="B532" s="133"/>
      <c r="L532" s="133"/>
      <c r="V532" s="133"/>
      <c r="AF532" s="133"/>
      <c r="AP532" s="133"/>
      <c r="AZ532" s="133"/>
      <c r="BJ532" s="133"/>
      <c r="BK532" s="133"/>
      <c r="BT532" s="133"/>
      <c r="CD532" s="133"/>
      <c r="CN532" s="133"/>
      <c r="CX532" s="133"/>
      <c r="DH532" s="133"/>
      <c r="DR532" s="133"/>
      <c r="EB532" s="133"/>
      <c r="EL532" s="133"/>
      <c r="EV532" s="133"/>
      <c r="FF532" s="133"/>
      <c r="FP532" s="133"/>
      <c r="FZ532" s="133"/>
      <c r="GJ532" s="133"/>
      <c r="GT532" s="133"/>
      <c r="HD532" s="133"/>
      <c r="HN532" s="133"/>
      <c r="HX532" s="133"/>
      <c r="IH532" s="133"/>
    </row>
    <row xmlns:x14ac="http://schemas.microsoft.com/office/spreadsheetml/2009/9/ac" r="533" s="3" customFormat="true" x14ac:dyDescent="0.25">
      <c r="A533" s="389"/>
      <c r="B533" s="133"/>
      <c r="L533" s="133"/>
      <c r="V533" s="133"/>
      <c r="AF533" s="133"/>
      <c r="AP533" s="133"/>
      <c r="AZ533" s="133"/>
      <c r="BJ533" s="133"/>
      <c r="BK533" s="133"/>
      <c r="BT533" s="133"/>
      <c r="CD533" s="133"/>
      <c r="CN533" s="133"/>
      <c r="CX533" s="133"/>
      <c r="DH533" s="133"/>
      <c r="DR533" s="133"/>
      <c r="EB533" s="133"/>
      <c r="EL533" s="133"/>
      <c r="EV533" s="133"/>
      <c r="FF533" s="133"/>
      <c r="FP533" s="133"/>
      <c r="FZ533" s="133"/>
      <c r="GJ533" s="133"/>
      <c r="GT533" s="133"/>
      <c r="HD533" s="133"/>
      <c r="HN533" s="133"/>
      <c r="HX533" s="133"/>
      <c r="IH533" s="133"/>
    </row>
    <row xmlns:x14ac="http://schemas.microsoft.com/office/spreadsheetml/2009/9/ac" r="534" s="3" customFormat="true" x14ac:dyDescent="0.25">
      <c r="A534" s="389"/>
      <c r="B534" s="133"/>
      <c r="L534" s="133"/>
      <c r="V534" s="133"/>
      <c r="AF534" s="133"/>
      <c r="AP534" s="133"/>
      <c r="AZ534" s="133"/>
      <c r="BJ534" s="133"/>
      <c r="BK534" s="133"/>
      <c r="BT534" s="133"/>
      <c r="CD534" s="133"/>
      <c r="CN534" s="133"/>
      <c r="CX534" s="133"/>
      <c r="DH534" s="133"/>
      <c r="DR534" s="133"/>
      <c r="EB534" s="133"/>
      <c r="EL534" s="133"/>
      <c r="EV534" s="133"/>
      <c r="FF534" s="133"/>
      <c r="FP534" s="133"/>
      <c r="FZ534" s="133"/>
      <c r="GJ534" s="133"/>
      <c r="GT534" s="133"/>
      <c r="HD534" s="133"/>
      <c r="HN534" s="133"/>
      <c r="HX534" s="133"/>
      <c r="IH534" s="133"/>
    </row>
    <row xmlns:x14ac="http://schemas.microsoft.com/office/spreadsheetml/2009/9/ac" r="535" s="3" customFormat="true" x14ac:dyDescent="0.25">
      <c r="A535" s="389"/>
      <c r="B535" s="133"/>
      <c r="L535" s="133"/>
      <c r="V535" s="133"/>
      <c r="AF535" s="133"/>
      <c r="AP535" s="133"/>
      <c r="AZ535" s="133"/>
      <c r="BJ535" s="133"/>
      <c r="BK535" s="133"/>
      <c r="BT535" s="133"/>
      <c r="CD535" s="133"/>
      <c r="CN535" s="133"/>
      <c r="CX535" s="133"/>
      <c r="DH535" s="133"/>
      <c r="DR535" s="133"/>
      <c r="EB535" s="133"/>
      <c r="EL535" s="133"/>
      <c r="EV535" s="133"/>
      <c r="FF535" s="133"/>
      <c r="FP535" s="133"/>
      <c r="FZ535" s="133"/>
      <c r="GJ535" s="133"/>
      <c r="GT535" s="133"/>
      <c r="HD535" s="133"/>
      <c r="HN535" s="133"/>
      <c r="HX535" s="133"/>
      <c r="IH535" s="133"/>
    </row>
    <row xmlns:x14ac="http://schemas.microsoft.com/office/spreadsheetml/2009/9/ac" r="536" s="3" customFormat="true" x14ac:dyDescent="0.25">
      <c r="A536" s="389"/>
      <c r="B536" s="133"/>
      <c r="L536" s="133"/>
      <c r="V536" s="133"/>
      <c r="AF536" s="133"/>
      <c r="AP536" s="133"/>
      <c r="AZ536" s="133"/>
      <c r="BJ536" s="133"/>
      <c r="BK536" s="133"/>
      <c r="BT536" s="133"/>
      <c r="CD536" s="133"/>
      <c r="CN536" s="133"/>
      <c r="CX536" s="133"/>
      <c r="DH536" s="133"/>
      <c r="DR536" s="133"/>
      <c r="EB536" s="133"/>
      <c r="EL536" s="133"/>
      <c r="EV536" s="133"/>
      <c r="FF536" s="133"/>
      <c r="FP536" s="133"/>
      <c r="FZ536" s="133"/>
      <c r="GJ536" s="133"/>
      <c r="GT536" s="133"/>
      <c r="HD536" s="133"/>
      <c r="HN536" s="133"/>
      <c r="HX536" s="133"/>
      <c r="IH536" s="133"/>
    </row>
    <row xmlns:x14ac="http://schemas.microsoft.com/office/spreadsheetml/2009/9/ac" r="537" s="3" customFormat="true" x14ac:dyDescent="0.25">
      <c r="A537" s="389"/>
      <c r="B537" s="133"/>
      <c r="L537" s="133"/>
      <c r="V537" s="133"/>
      <c r="AF537" s="133"/>
      <c r="AP537" s="133"/>
      <c r="AZ537" s="133"/>
      <c r="BJ537" s="133"/>
      <c r="BK537" s="133"/>
      <c r="BT537" s="133"/>
      <c r="CD537" s="133"/>
      <c r="CN537" s="133"/>
      <c r="CX537" s="133"/>
      <c r="DH537" s="133"/>
      <c r="DR537" s="133"/>
      <c r="EB537" s="133"/>
      <c r="EL537" s="133"/>
      <c r="EV537" s="133"/>
      <c r="FF537" s="133"/>
      <c r="FP537" s="133"/>
      <c r="FZ537" s="133"/>
      <c r="GJ537" s="133"/>
      <c r="GT537" s="133"/>
      <c r="HD537" s="133"/>
      <c r="HN537" s="133"/>
      <c r="HX537" s="133"/>
      <c r="IH537" s="133"/>
    </row>
    <row xmlns:x14ac="http://schemas.microsoft.com/office/spreadsheetml/2009/9/ac" r="538" s="3" customFormat="true" x14ac:dyDescent="0.25">
      <c r="A538" s="389"/>
      <c r="B538" s="133"/>
      <c r="L538" s="133"/>
      <c r="V538" s="133"/>
      <c r="AF538" s="133"/>
      <c r="AP538" s="133"/>
      <c r="AZ538" s="133"/>
      <c r="BJ538" s="133"/>
      <c r="BK538" s="133"/>
      <c r="BT538" s="133"/>
      <c r="CD538" s="133"/>
      <c r="CN538" s="133"/>
      <c r="CX538" s="133"/>
      <c r="DH538" s="133"/>
      <c r="DR538" s="133"/>
      <c r="EB538" s="133"/>
      <c r="EL538" s="133"/>
      <c r="EV538" s="133"/>
      <c r="FF538" s="133"/>
      <c r="FP538" s="133"/>
      <c r="FZ538" s="133"/>
      <c r="GJ538" s="133"/>
      <c r="GT538" s="133"/>
      <c r="HD538" s="133"/>
      <c r="HN538" s="133"/>
      <c r="HX538" s="133"/>
      <c r="IH538" s="133"/>
    </row>
    <row xmlns:x14ac="http://schemas.microsoft.com/office/spreadsheetml/2009/9/ac" r="539" s="3" customFormat="true" x14ac:dyDescent="0.25">
      <c r="A539" s="389"/>
      <c r="B539" s="133"/>
      <c r="L539" s="133"/>
      <c r="V539" s="133"/>
      <c r="AF539" s="133"/>
      <c r="AP539" s="133"/>
      <c r="AZ539" s="133"/>
      <c r="BJ539" s="133"/>
      <c r="BK539" s="133"/>
      <c r="BT539" s="133"/>
      <c r="CD539" s="133"/>
      <c r="CN539" s="133"/>
      <c r="CX539" s="133"/>
      <c r="DH539" s="133"/>
      <c r="DR539" s="133"/>
      <c r="EB539" s="133"/>
      <c r="EL539" s="133"/>
      <c r="EV539" s="133"/>
      <c r="FF539" s="133"/>
      <c r="FP539" s="133"/>
      <c r="FZ539" s="133"/>
      <c r="GJ539" s="133"/>
      <c r="GT539" s="133"/>
      <c r="HD539" s="133"/>
      <c r="HN539" s="133"/>
      <c r="HX539" s="133"/>
      <c r="IH539" s="133"/>
    </row>
    <row xmlns:x14ac="http://schemas.microsoft.com/office/spreadsheetml/2009/9/ac" r="540" s="3" customFormat="true" x14ac:dyDescent="0.25">
      <c r="A540" s="389"/>
      <c r="B540" s="133"/>
      <c r="L540" s="133"/>
      <c r="V540" s="133"/>
      <c r="AF540" s="133"/>
      <c r="AP540" s="133"/>
      <c r="AZ540" s="133"/>
      <c r="BJ540" s="133"/>
      <c r="BK540" s="133"/>
      <c r="BT540" s="133"/>
      <c r="CD540" s="133"/>
      <c r="CN540" s="133"/>
      <c r="CX540" s="133"/>
      <c r="DH540" s="133"/>
      <c r="DR540" s="133"/>
      <c r="EB540" s="133"/>
      <c r="EL540" s="133"/>
      <c r="EV540" s="133"/>
      <c r="FF540" s="133"/>
      <c r="FP540" s="133"/>
      <c r="FZ540" s="133"/>
      <c r="GJ540" s="133"/>
      <c r="GT540" s="133"/>
      <c r="HD540" s="133"/>
      <c r="HN540" s="133"/>
      <c r="HX540" s="133"/>
      <c r="IH540" s="133"/>
    </row>
    <row xmlns:x14ac="http://schemas.microsoft.com/office/spreadsheetml/2009/9/ac" r="541" s="3" customFormat="true" x14ac:dyDescent="0.25">
      <c r="A541" s="389"/>
      <c r="B541" s="133"/>
      <c r="L541" s="133"/>
      <c r="V541" s="133"/>
      <c r="AF541" s="133"/>
      <c r="AP541" s="133"/>
      <c r="AZ541" s="133"/>
      <c r="BJ541" s="133"/>
      <c r="BK541" s="133"/>
      <c r="BT541" s="133"/>
      <c r="CD541" s="133"/>
      <c r="CN541" s="133"/>
      <c r="CX541" s="133"/>
      <c r="DH541" s="133"/>
      <c r="DR541" s="133"/>
      <c r="EB541" s="133"/>
      <c r="EL541" s="133"/>
      <c r="EV541" s="133"/>
      <c r="FF541" s="133"/>
      <c r="FP541" s="133"/>
      <c r="FZ541" s="133"/>
      <c r="GJ541" s="133"/>
      <c r="GT541" s="133"/>
      <c r="HD541" s="133"/>
      <c r="HN541" s="133"/>
      <c r="HX541" s="133"/>
      <c r="IH541" s="133"/>
    </row>
    <row xmlns:x14ac="http://schemas.microsoft.com/office/spreadsheetml/2009/9/ac" r="542" s="3" customFormat="true" x14ac:dyDescent="0.25">
      <c r="A542" s="389"/>
      <c r="B542" s="133"/>
      <c r="L542" s="133"/>
      <c r="V542" s="133"/>
      <c r="AF542" s="133"/>
      <c r="AP542" s="133"/>
      <c r="AZ542" s="133"/>
      <c r="BJ542" s="133"/>
      <c r="BK542" s="133"/>
      <c r="BT542" s="133"/>
      <c r="CD542" s="133"/>
      <c r="CN542" s="133"/>
      <c r="CX542" s="133"/>
      <c r="DH542" s="133"/>
      <c r="DR542" s="133"/>
      <c r="EB542" s="133"/>
      <c r="EL542" s="133"/>
      <c r="EV542" s="133"/>
      <c r="FF542" s="133"/>
      <c r="FP542" s="133"/>
      <c r="FZ542" s="133"/>
      <c r="GJ542" s="133"/>
      <c r="GT542" s="133"/>
      <c r="HD542" s="133"/>
      <c r="HN542" s="133"/>
      <c r="HX542" s="133"/>
      <c r="IH542" s="133"/>
    </row>
    <row xmlns:x14ac="http://schemas.microsoft.com/office/spreadsheetml/2009/9/ac" r="543" s="3" customFormat="true" x14ac:dyDescent="0.25">
      <c r="A543" s="389"/>
      <c r="B543" s="133"/>
      <c r="L543" s="133"/>
      <c r="V543" s="133"/>
      <c r="AF543" s="133"/>
      <c r="AP543" s="133"/>
      <c r="AZ543" s="133"/>
      <c r="BJ543" s="133"/>
      <c r="BK543" s="133"/>
      <c r="BT543" s="133"/>
      <c r="CD543" s="133"/>
      <c r="CN543" s="133"/>
      <c r="CX543" s="133"/>
      <c r="DH543" s="133"/>
      <c r="DR543" s="133"/>
      <c r="EB543" s="133"/>
      <c r="EL543" s="133"/>
      <c r="EV543" s="133"/>
      <c r="FF543" s="133"/>
      <c r="FP543" s="133"/>
      <c r="FZ543" s="133"/>
      <c r="GJ543" s="133"/>
      <c r="GT543" s="133"/>
      <c r="HD543" s="133"/>
      <c r="HN543" s="133"/>
      <c r="HX543" s="133"/>
      <c r="IH543" s="133"/>
    </row>
    <row xmlns:x14ac="http://schemas.microsoft.com/office/spreadsheetml/2009/9/ac" r="544" s="3" customFormat="true" x14ac:dyDescent="0.25">
      <c r="A544" s="389"/>
      <c r="B544" s="133"/>
      <c r="L544" s="133"/>
      <c r="V544" s="133"/>
      <c r="AF544" s="133"/>
      <c r="AP544" s="133"/>
      <c r="AZ544" s="133"/>
      <c r="BJ544" s="133"/>
      <c r="BK544" s="133"/>
      <c r="BT544" s="133"/>
      <c r="CD544" s="133"/>
      <c r="CN544" s="133"/>
      <c r="CX544" s="133"/>
      <c r="DH544" s="133"/>
      <c r="DR544" s="133"/>
      <c r="EB544" s="133"/>
      <c r="EL544" s="133"/>
      <c r="EV544" s="133"/>
      <c r="FF544" s="133"/>
      <c r="FP544" s="133"/>
      <c r="FZ544" s="133"/>
      <c r="GJ544" s="133"/>
      <c r="GT544" s="133"/>
      <c r="HD544" s="133"/>
      <c r="HN544" s="133"/>
      <c r="HX544" s="133"/>
      <c r="IH544" s="133"/>
    </row>
    <row xmlns:x14ac="http://schemas.microsoft.com/office/spreadsheetml/2009/9/ac" r="545" s="3" customFormat="true" x14ac:dyDescent="0.25">
      <c r="A545" s="389"/>
      <c r="B545" s="133"/>
      <c r="L545" s="133"/>
      <c r="V545" s="133"/>
      <c r="AF545" s="133"/>
      <c r="AP545" s="133"/>
      <c r="AZ545" s="133"/>
      <c r="BJ545" s="133"/>
      <c r="BK545" s="133"/>
      <c r="BT545" s="133"/>
      <c r="CD545" s="133"/>
      <c r="CN545" s="133"/>
      <c r="CX545" s="133"/>
      <c r="DH545" s="133"/>
      <c r="DR545" s="133"/>
      <c r="EB545" s="133"/>
      <c r="EL545" s="133"/>
      <c r="EV545" s="133"/>
      <c r="FF545" s="133"/>
      <c r="FP545" s="133"/>
      <c r="FZ545" s="133"/>
      <c r="GJ545" s="133"/>
      <c r="GT545" s="133"/>
      <c r="HD545" s="133"/>
      <c r="HN545" s="133"/>
      <c r="HX545" s="133"/>
      <c r="IH545" s="133"/>
    </row>
    <row xmlns:x14ac="http://schemas.microsoft.com/office/spreadsheetml/2009/9/ac" r="546" s="3" customFormat="true" x14ac:dyDescent="0.25">
      <c r="A546" s="389"/>
      <c r="B546" s="133"/>
      <c r="L546" s="133"/>
      <c r="V546" s="133"/>
      <c r="AF546" s="133"/>
      <c r="AP546" s="133"/>
      <c r="AZ546" s="133"/>
      <c r="BJ546" s="133"/>
      <c r="BK546" s="133"/>
      <c r="BT546" s="133"/>
      <c r="CD546" s="133"/>
      <c r="CN546" s="133"/>
      <c r="CX546" s="133"/>
      <c r="DH546" s="133"/>
      <c r="DR546" s="133"/>
      <c r="EB546" s="133"/>
      <c r="EL546" s="133"/>
      <c r="EV546" s="133"/>
      <c r="FF546" s="133"/>
      <c r="FP546" s="133"/>
      <c r="FZ546" s="133"/>
      <c r="GJ546" s="133"/>
      <c r="GT546" s="133"/>
      <c r="HD546" s="133"/>
      <c r="HN546" s="133"/>
      <c r="HX546" s="133"/>
      <c r="IH546" s="133"/>
    </row>
    <row xmlns:x14ac="http://schemas.microsoft.com/office/spreadsheetml/2009/9/ac" r="547" s="3" customFormat="true" x14ac:dyDescent="0.25">
      <c r="A547" s="389"/>
      <c r="B547" s="133"/>
      <c r="L547" s="133"/>
      <c r="V547" s="133"/>
      <c r="AF547" s="133"/>
      <c r="AP547" s="133"/>
      <c r="AZ547" s="133"/>
      <c r="BJ547" s="133"/>
      <c r="BK547" s="133"/>
      <c r="BT547" s="133"/>
      <c r="CD547" s="133"/>
      <c r="CN547" s="133"/>
      <c r="CX547" s="133"/>
      <c r="DH547" s="133"/>
      <c r="DR547" s="133"/>
      <c r="EB547" s="133"/>
      <c r="EL547" s="133"/>
      <c r="EV547" s="133"/>
      <c r="FF547" s="133"/>
      <c r="FP547" s="133"/>
      <c r="FZ547" s="133"/>
      <c r="GJ547" s="133"/>
      <c r="GT547" s="133"/>
      <c r="HD547" s="133"/>
      <c r="HN547" s="133"/>
      <c r="HX547" s="133"/>
      <c r="IH547" s="133"/>
    </row>
    <row xmlns:x14ac="http://schemas.microsoft.com/office/spreadsheetml/2009/9/ac" r="548" s="3" customFormat="true" x14ac:dyDescent="0.25">
      <c r="A548" s="389"/>
      <c r="B548" s="133"/>
      <c r="L548" s="133"/>
      <c r="V548" s="133"/>
      <c r="AF548" s="133"/>
      <c r="AP548" s="133"/>
      <c r="AZ548" s="133"/>
      <c r="BJ548" s="133"/>
      <c r="BK548" s="133"/>
      <c r="BT548" s="133"/>
      <c r="CD548" s="133"/>
      <c r="CN548" s="133"/>
      <c r="CX548" s="133"/>
      <c r="DH548" s="133"/>
      <c r="DR548" s="133"/>
      <c r="EB548" s="133"/>
      <c r="EL548" s="133"/>
      <c r="EV548" s="133"/>
      <c r="FF548" s="133"/>
      <c r="FP548" s="133"/>
      <c r="FZ548" s="133"/>
      <c r="GJ548" s="133"/>
      <c r="GT548" s="133"/>
      <c r="HD548" s="133"/>
      <c r="HN548" s="133"/>
      <c r="HX548" s="133"/>
      <c r="IH548" s="133"/>
    </row>
    <row xmlns:x14ac="http://schemas.microsoft.com/office/spreadsheetml/2009/9/ac" r="549" s="3" customFormat="true" x14ac:dyDescent="0.25">
      <c r="A549" s="389"/>
      <c r="B549" s="133"/>
      <c r="L549" s="133"/>
      <c r="V549" s="133"/>
      <c r="AF549" s="133"/>
      <c r="AP549" s="133"/>
      <c r="AZ549" s="133"/>
      <c r="BJ549" s="133"/>
      <c r="BK549" s="133"/>
      <c r="BT549" s="133"/>
      <c r="CD549" s="133"/>
      <c r="CN549" s="133"/>
      <c r="CX549" s="133"/>
      <c r="DH549" s="133"/>
      <c r="DR549" s="133"/>
      <c r="EB549" s="133"/>
      <c r="EL549" s="133"/>
      <c r="EV549" s="133"/>
      <c r="FF549" s="133"/>
      <c r="FP549" s="133"/>
      <c r="FZ549" s="133"/>
      <c r="GJ549" s="133"/>
      <c r="GT549" s="133"/>
      <c r="HD549" s="133"/>
      <c r="HN549" s="133"/>
      <c r="HX549" s="133"/>
      <c r="IH549" s="133"/>
    </row>
    <row xmlns:x14ac="http://schemas.microsoft.com/office/spreadsheetml/2009/9/ac" r="550" s="3" customFormat="true" x14ac:dyDescent="0.25">
      <c r="A550" s="389"/>
      <c r="B550" s="133"/>
      <c r="L550" s="133"/>
      <c r="V550" s="133"/>
      <c r="AF550" s="133"/>
      <c r="AP550" s="133"/>
      <c r="AZ550" s="133"/>
      <c r="BJ550" s="133"/>
      <c r="BK550" s="133"/>
      <c r="BT550" s="133"/>
      <c r="CD550" s="133"/>
      <c r="CN550" s="133"/>
      <c r="CX550" s="133"/>
      <c r="DH550" s="133"/>
      <c r="DR550" s="133"/>
      <c r="EB550" s="133"/>
      <c r="EL550" s="133"/>
      <c r="EV550" s="133"/>
      <c r="FF550" s="133"/>
      <c r="FP550" s="133"/>
      <c r="FZ550" s="133"/>
      <c r="GJ550" s="133"/>
      <c r="GT550" s="133"/>
      <c r="HD550" s="133"/>
      <c r="HN550" s="133"/>
      <c r="HX550" s="133"/>
      <c r="IH550" s="133"/>
    </row>
    <row xmlns:x14ac="http://schemas.microsoft.com/office/spreadsheetml/2009/9/ac" r="551" s="3" customFormat="true" x14ac:dyDescent="0.25">
      <c r="A551" s="389"/>
      <c r="B551" s="133"/>
      <c r="L551" s="133"/>
      <c r="V551" s="133"/>
      <c r="AF551" s="133"/>
      <c r="AP551" s="133"/>
      <c r="AZ551" s="133"/>
      <c r="BJ551" s="133"/>
      <c r="BK551" s="133"/>
      <c r="BT551" s="133"/>
      <c r="CD551" s="133"/>
      <c r="CN551" s="133"/>
      <c r="CX551" s="133"/>
      <c r="DH551" s="133"/>
      <c r="DR551" s="133"/>
      <c r="EB551" s="133"/>
      <c r="EL551" s="133"/>
      <c r="EV551" s="133"/>
      <c r="FF551" s="133"/>
      <c r="FP551" s="133"/>
      <c r="FZ551" s="133"/>
      <c r="GJ551" s="133"/>
      <c r="GT551" s="133"/>
      <c r="HD551" s="133"/>
      <c r="HN551" s="133"/>
      <c r="HX551" s="133"/>
      <c r="IH551" s="133"/>
    </row>
    <row xmlns:x14ac="http://schemas.microsoft.com/office/spreadsheetml/2009/9/ac" r="552" s="3" customFormat="true" x14ac:dyDescent="0.25">
      <c r="A552" s="389"/>
      <c r="B552" s="133"/>
      <c r="L552" s="133"/>
      <c r="V552" s="133"/>
      <c r="AF552" s="133"/>
      <c r="AP552" s="133"/>
      <c r="AZ552" s="133"/>
      <c r="BJ552" s="133"/>
      <c r="BK552" s="133"/>
      <c r="BT552" s="133"/>
      <c r="CD552" s="133"/>
      <c r="CN552" s="133"/>
      <c r="CX552" s="133"/>
      <c r="DH552" s="133"/>
      <c r="DR552" s="133"/>
      <c r="EB552" s="133"/>
      <c r="EL552" s="133"/>
      <c r="EV552" s="133"/>
      <c r="FF552" s="133"/>
      <c r="FP552" s="133"/>
      <c r="FZ552" s="133"/>
      <c r="GJ552" s="133"/>
      <c r="GT552" s="133"/>
      <c r="HD552" s="133"/>
      <c r="HN552" s="133"/>
      <c r="HX552" s="133"/>
      <c r="IH552" s="133"/>
    </row>
    <row xmlns:x14ac="http://schemas.microsoft.com/office/spreadsheetml/2009/9/ac" r="553" s="3" customFormat="true" x14ac:dyDescent="0.25">
      <c r="A553" s="389"/>
      <c r="B553" s="133"/>
      <c r="L553" s="133"/>
      <c r="V553" s="133"/>
      <c r="AF553" s="133"/>
      <c r="AP553" s="133"/>
      <c r="AZ553" s="133"/>
      <c r="BJ553" s="133"/>
      <c r="BK553" s="133"/>
      <c r="BT553" s="133"/>
      <c r="CD553" s="133"/>
      <c r="CN553" s="133"/>
      <c r="CX553" s="133"/>
      <c r="DH553" s="133"/>
      <c r="DR553" s="133"/>
      <c r="EB553" s="133"/>
      <c r="EL553" s="133"/>
      <c r="EV553" s="133"/>
      <c r="FF553" s="133"/>
      <c r="FP553" s="133"/>
      <c r="FZ553" s="133"/>
      <c r="GJ553" s="133"/>
      <c r="GT553" s="133"/>
      <c r="HD553" s="133"/>
      <c r="HN553" s="133"/>
      <c r="HX553" s="133"/>
      <c r="IH553" s="133"/>
    </row>
    <row xmlns:x14ac="http://schemas.microsoft.com/office/spreadsheetml/2009/9/ac" r="554" s="3" customFormat="true" x14ac:dyDescent="0.25">
      <c r="A554" s="389"/>
      <c r="B554" s="133"/>
      <c r="L554" s="133"/>
      <c r="V554" s="133"/>
      <c r="AF554" s="133"/>
      <c r="AP554" s="133"/>
      <c r="AZ554" s="133"/>
      <c r="BJ554" s="133"/>
      <c r="BK554" s="133"/>
      <c r="BT554" s="133"/>
      <c r="CD554" s="133"/>
      <c r="CN554" s="133"/>
      <c r="CX554" s="133"/>
      <c r="DH554" s="133"/>
      <c r="DR554" s="133"/>
      <c r="EB554" s="133"/>
      <c r="EL554" s="133"/>
      <c r="EV554" s="133"/>
      <c r="FF554" s="133"/>
      <c r="FP554" s="133"/>
      <c r="FZ554" s="133"/>
      <c r="GJ554" s="133"/>
      <c r="GT554" s="133"/>
      <c r="HD554" s="133"/>
      <c r="HN554" s="133"/>
      <c r="HX554" s="133"/>
      <c r="IH554" s="133"/>
    </row>
    <row xmlns:x14ac="http://schemas.microsoft.com/office/spreadsheetml/2009/9/ac" r="555" s="3" customFormat="true" x14ac:dyDescent="0.25">
      <c r="A555" s="389"/>
      <c r="B555" s="133"/>
      <c r="L555" s="133"/>
      <c r="V555" s="133"/>
      <c r="AF555" s="133"/>
      <c r="AP555" s="133"/>
      <c r="AZ555" s="133"/>
      <c r="BJ555" s="133"/>
      <c r="BK555" s="133"/>
      <c r="BT555" s="133"/>
      <c r="CD555" s="133"/>
      <c r="CN555" s="133"/>
      <c r="CX555" s="133"/>
      <c r="DH555" s="133"/>
      <c r="DR555" s="133"/>
      <c r="EB555" s="133"/>
      <c r="EL555" s="133"/>
      <c r="EV555" s="133"/>
      <c r="FF555" s="133"/>
      <c r="FP555" s="133"/>
      <c r="FZ555" s="133"/>
      <c r="GJ555" s="133"/>
      <c r="GT555" s="133"/>
      <c r="HD555" s="133"/>
      <c r="HN555" s="133"/>
      <c r="HX555" s="133"/>
      <c r="IH555" s="133"/>
    </row>
    <row xmlns:x14ac="http://schemas.microsoft.com/office/spreadsheetml/2009/9/ac" r="556" s="3" customFormat="true" x14ac:dyDescent="0.25">
      <c r="A556" s="389"/>
      <c r="B556" s="133"/>
      <c r="L556" s="133"/>
      <c r="V556" s="133"/>
      <c r="AF556" s="133"/>
      <c r="AP556" s="133"/>
      <c r="AZ556" s="133"/>
      <c r="BJ556" s="133"/>
      <c r="BK556" s="133"/>
      <c r="BT556" s="133"/>
      <c r="CD556" s="133"/>
      <c r="CN556" s="133"/>
      <c r="CX556" s="133"/>
      <c r="DH556" s="133"/>
      <c r="DR556" s="133"/>
      <c r="EB556" s="133"/>
      <c r="EL556" s="133"/>
      <c r="EV556" s="133"/>
      <c r="FF556" s="133"/>
      <c r="FP556" s="133"/>
      <c r="FZ556" s="133"/>
      <c r="GJ556" s="133"/>
      <c r="GT556" s="133"/>
      <c r="HD556" s="133"/>
      <c r="HN556" s="133"/>
      <c r="HX556" s="133"/>
      <c r="IH556" s="133"/>
    </row>
    <row xmlns:x14ac="http://schemas.microsoft.com/office/spreadsheetml/2009/9/ac" r="557" s="3" customFormat="true" x14ac:dyDescent="0.25">
      <c r="A557" s="389"/>
      <c r="B557" s="133"/>
      <c r="L557" s="133"/>
      <c r="V557" s="133"/>
      <c r="AF557" s="133"/>
      <c r="AP557" s="133"/>
      <c r="AZ557" s="133"/>
      <c r="BJ557" s="133"/>
      <c r="BK557" s="133"/>
      <c r="BT557" s="133"/>
      <c r="CD557" s="133"/>
      <c r="CN557" s="133"/>
      <c r="CX557" s="133"/>
      <c r="DH557" s="133"/>
      <c r="DR557" s="133"/>
      <c r="EB557" s="133"/>
      <c r="EL557" s="133"/>
      <c r="EV557" s="133"/>
      <c r="FF557" s="133"/>
      <c r="FP557" s="133"/>
      <c r="FZ557" s="133"/>
      <c r="GJ557" s="133"/>
      <c r="GT557" s="133"/>
      <c r="HD557" s="133"/>
      <c r="HN557" s="133"/>
      <c r="HX557" s="133"/>
      <c r="IH557" s="133"/>
    </row>
    <row xmlns:x14ac="http://schemas.microsoft.com/office/spreadsheetml/2009/9/ac" r="558" s="3" customFormat="true" x14ac:dyDescent="0.25">
      <c r="A558" s="389"/>
      <c r="B558" s="133"/>
      <c r="L558" s="133"/>
      <c r="V558" s="133"/>
      <c r="AF558" s="133"/>
      <c r="AP558" s="133"/>
      <c r="AZ558" s="133"/>
      <c r="BJ558" s="133"/>
      <c r="BK558" s="133"/>
      <c r="BT558" s="133"/>
      <c r="CD558" s="133"/>
      <c r="CN558" s="133"/>
      <c r="CX558" s="133"/>
      <c r="DH558" s="133"/>
      <c r="DR558" s="133"/>
      <c r="EB558" s="133"/>
      <c r="EL558" s="133"/>
      <c r="EV558" s="133"/>
      <c r="FF558" s="133"/>
      <c r="FP558" s="133"/>
      <c r="FZ558" s="133"/>
      <c r="GJ558" s="133"/>
      <c r="GT558" s="133"/>
      <c r="HD558" s="133"/>
      <c r="HN558" s="133"/>
      <c r="HX558" s="133"/>
      <c r="IH558" s="133"/>
    </row>
    <row xmlns:x14ac="http://schemas.microsoft.com/office/spreadsheetml/2009/9/ac" r="559" s="3" customFormat="true" x14ac:dyDescent="0.25">
      <c r="A559" s="389"/>
      <c r="B559" s="133"/>
      <c r="L559" s="133"/>
      <c r="V559" s="133"/>
      <c r="AF559" s="133"/>
      <c r="AP559" s="133"/>
      <c r="AZ559" s="133"/>
      <c r="BJ559" s="133"/>
      <c r="BK559" s="133"/>
      <c r="BT559" s="133"/>
      <c r="CD559" s="133"/>
      <c r="CN559" s="133"/>
      <c r="CX559" s="133"/>
      <c r="DH559" s="133"/>
      <c r="DR559" s="133"/>
      <c r="EB559" s="133"/>
      <c r="EL559" s="133"/>
      <c r="EV559" s="133"/>
      <c r="FF559" s="133"/>
      <c r="FP559" s="133"/>
      <c r="FZ559" s="133"/>
      <c r="GJ559" s="133"/>
      <c r="GT559" s="133"/>
      <c r="HD559" s="133"/>
      <c r="HN559" s="133"/>
      <c r="HX559" s="133"/>
      <c r="IH559" s="133"/>
    </row>
    <row xmlns:x14ac="http://schemas.microsoft.com/office/spreadsheetml/2009/9/ac" r="560" s="3" customFormat="true" x14ac:dyDescent="0.25">
      <c r="A560" s="389"/>
      <c r="B560" s="133"/>
      <c r="L560" s="133"/>
      <c r="V560" s="133"/>
      <c r="AF560" s="133"/>
      <c r="AP560" s="133"/>
      <c r="AZ560" s="133"/>
      <c r="BJ560" s="133"/>
      <c r="BK560" s="133"/>
      <c r="BT560" s="133"/>
      <c r="CD560" s="133"/>
      <c r="CN560" s="133"/>
      <c r="CX560" s="133"/>
      <c r="DH560" s="133"/>
      <c r="DR560" s="133"/>
      <c r="EB560" s="133"/>
      <c r="EL560" s="133"/>
      <c r="EV560" s="133"/>
      <c r="FF560" s="133"/>
      <c r="FP560" s="133"/>
      <c r="FZ560" s="133"/>
      <c r="GJ560" s="133"/>
      <c r="GT560" s="133"/>
      <c r="HD560" s="133"/>
      <c r="HN560" s="133"/>
      <c r="HX560" s="133"/>
      <c r="IH560" s="133"/>
    </row>
    <row xmlns:x14ac="http://schemas.microsoft.com/office/spreadsheetml/2009/9/ac" r="561" s="3" customFormat="true" x14ac:dyDescent="0.25">
      <c r="A561" s="389"/>
      <c r="B561" s="133"/>
      <c r="L561" s="133"/>
      <c r="V561" s="133"/>
      <c r="AF561" s="133"/>
      <c r="AP561" s="133"/>
      <c r="AZ561" s="133"/>
      <c r="BJ561" s="133"/>
      <c r="BK561" s="133"/>
      <c r="BT561" s="133"/>
      <c r="CD561" s="133"/>
      <c r="CN561" s="133"/>
      <c r="CX561" s="133"/>
      <c r="DH561" s="133"/>
      <c r="DR561" s="133"/>
      <c r="EB561" s="133"/>
      <c r="EL561" s="133"/>
      <c r="EV561" s="133"/>
      <c r="FF561" s="133"/>
      <c r="FP561" s="133"/>
      <c r="FZ561" s="133"/>
      <c r="GJ561" s="133"/>
      <c r="GT561" s="133"/>
      <c r="HD561" s="133"/>
      <c r="HN561" s="133"/>
      <c r="HX561" s="133"/>
      <c r="IH561" s="133"/>
    </row>
    <row xmlns:x14ac="http://schemas.microsoft.com/office/spreadsheetml/2009/9/ac" r="562" s="3" customFormat="true" x14ac:dyDescent="0.25">
      <c r="A562" s="389"/>
      <c r="B562" s="133"/>
      <c r="L562" s="133"/>
      <c r="V562" s="133"/>
      <c r="AF562" s="133"/>
      <c r="AP562" s="133"/>
      <c r="AZ562" s="133"/>
      <c r="BJ562" s="133"/>
      <c r="BK562" s="133"/>
      <c r="BT562" s="133"/>
      <c r="CD562" s="133"/>
      <c r="CN562" s="133"/>
      <c r="CX562" s="133"/>
      <c r="DH562" s="133"/>
      <c r="DR562" s="133"/>
      <c r="EB562" s="133"/>
      <c r="EL562" s="133"/>
      <c r="EV562" s="133"/>
      <c r="FF562" s="133"/>
      <c r="FP562" s="133"/>
      <c r="FZ562" s="133"/>
      <c r="GJ562" s="133"/>
      <c r="GT562" s="133"/>
      <c r="HD562" s="133"/>
      <c r="HN562" s="133"/>
      <c r="HX562" s="133"/>
      <c r="IH562" s="133"/>
    </row>
    <row xmlns:x14ac="http://schemas.microsoft.com/office/spreadsheetml/2009/9/ac" r="563" s="3" customFormat="true" x14ac:dyDescent="0.25">
      <c r="A563" s="389"/>
      <c r="B563" s="133"/>
      <c r="L563" s="133"/>
      <c r="V563" s="133"/>
      <c r="AF563" s="133"/>
      <c r="AP563" s="133"/>
      <c r="AZ563" s="133"/>
      <c r="BJ563" s="133"/>
      <c r="BK563" s="133"/>
      <c r="BT563" s="133"/>
      <c r="CD563" s="133"/>
      <c r="CN563" s="133"/>
      <c r="CX563" s="133"/>
      <c r="DH563" s="133"/>
      <c r="DR563" s="133"/>
      <c r="EB563" s="133"/>
      <c r="EL563" s="133"/>
      <c r="EV563" s="133"/>
      <c r="FF563" s="133"/>
      <c r="FP563" s="133"/>
      <c r="FZ563" s="133"/>
      <c r="GJ563" s="133"/>
      <c r="GT563" s="133"/>
      <c r="HD563" s="133"/>
      <c r="HN563" s="133"/>
      <c r="HX563" s="133"/>
      <c r="IH563" s="133"/>
    </row>
    <row xmlns:x14ac="http://schemas.microsoft.com/office/spreadsheetml/2009/9/ac" r="564" s="3" customFormat="true" x14ac:dyDescent="0.25">
      <c r="A564" s="389"/>
      <c r="B564" s="133"/>
      <c r="L564" s="133"/>
      <c r="V564" s="133"/>
      <c r="AF564" s="133"/>
      <c r="AP564" s="133"/>
      <c r="AZ564" s="133"/>
      <c r="BJ564" s="133"/>
      <c r="BK564" s="133"/>
      <c r="BT564" s="133"/>
      <c r="CD564" s="133"/>
      <c r="CN564" s="133"/>
      <c r="CX564" s="133"/>
      <c r="DH564" s="133"/>
      <c r="DR564" s="133"/>
      <c r="EB564" s="133"/>
      <c r="EL564" s="133"/>
      <c r="EV564" s="133"/>
      <c r="FF564" s="133"/>
      <c r="FP564" s="133"/>
      <c r="FZ564" s="133"/>
      <c r="GJ564" s="133"/>
      <c r="GT564" s="133"/>
      <c r="HD564" s="133"/>
      <c r="HN564" s="133"/>
      <c r="HX564" s="133"/>
      <c r="IH564" s="133"/>
    </row>
    <row xmlns:x14ac="http://schemas.microsoft.com/office/spreadsheetml/2009/9/ac" r="565" s="3" customFormat="true" x14ac:dyDescent="0.25">
      <c r="A565" s="389"/>
      <c r="B565" s="133"/>
      <c r="L565" s="133"/>
      <c r="V565" s="133"/>
      <c r="AF565" s="133"/>
      <c r="AP565" s="133"/>
      <c r="AZ565" s="133"/>
      <c r="BJ565" s="133"/>
      <c r="BK565" s="133"/>
      <c r="BT565" s="133"/>
      <c r="CD565" s="133"/>
      <c r="CN565" s="133"/>
      <c r="CX565" s="133"/>
      <c r="DH565" s="133"/>
      <c r="DR565" s="133"/>
      <c r="EB565" s="133"/>
      <c r="EL565" s="133"/>
      <c r="EV565" s="133"/>
      <c r="FF565" s="133"/>
      <c r="FP565" s="133"/>
      <c r="FZ565" s="133"/>
      <c r="GJ565" s="133"/>
      <c r="GT565" s="133"/>
      <c r="HD565" s="133"/>
      <c r="HN565" s="133"/>
      <c r="HX565" s="133"/>
      <c r="IH565" s="133"/>
    </row>
    <row xmlns:x14ac="http://schemas.microsoft.com/office/spreadsheetml/2009/9/ac" r="566" s="3" customFormat="true" x14ac:dyDescent="0.25">
      <c r="A566" s="389"/>
      <c r="B566" s="133"/>
      <c r="L566" s="133"/>
      <c r="V566" s="133"/>
      <c r="AF566" s="133"/>
      <c r="AP566" s="133"/>
      <c r="AZ566" s="133"/>
      <c r="BJ566" s="133"/>
      <c r="BK566" s="133"/>
      <c r="BT566" s="133"/>
      <c r="CD566" s="133"/>
      <c r="CN566" s="133"/>
      <c r="CX566" s="133"/>
      <c r="DH566" s="133"/>
      <c r="DR566" s="133"/>
      <c r="EB566" s="133"/>
      <c r="EL566" s="133"/>
      <c r="EV566" s="133"/>
      <c r="FF566" s="133"/>
      <c r="FP566" s="133"/>
      <c r="FZ566" s="133"/>
      <c r="GJ566" s="133"/>
      <c r="GT566" s="133"/>
      <c r="HD566" s="133"/>
      <c r="HN566" s="133"/>
      <c r="HX566" s="133"/>
      <c r="IH566" s="133"/>
    </row>
    <row xmlns:x14ac="http://schemas.microsoft.com/office/spreadsheetml/2009/9/ac" r="567" s="3" customFormat="true" x14ac:dyDescent="0.25">
      <c r="A567" s="389"/>
      <c r="B567" s="133"/>
      <c r="L567" s="133"/>
      <c r="V567" s="133"/>
      <c r="AF567" s="133"/>
      <c r="AP567" s="133"/>
      <c r="AZ567" s="133"/>
      <c r="BJ567" s="133"/>
      <c r="BK567" s="133"/>
      <c r="BT567" s="133"/>
      <c r="CD567" s="133"/>
      <c r="CN567" s="133"/>
      <c r="CX567" s="133"/>
      <c r="DH567" s="133"/>
      <c r="DR567" s="133"/>
      <c r="EB567" s="133"/>
      <c r="EL567" s="133"/>
      <c r="EV567" s="133"/>
      <c r="FF567" s="133"/>
      <c r="FP567" s="133"/>
      <c r="FZ567" s="133"/>
      <c r="GJ567" s="133"/>
      <c r="GT567" s="133"/>
      <c r="HD567" s="133"/>
      <c r="HN567" s="133"/>
      <c r="HX567" s="133"/>
      <c r="IH567" s="133"/>
    </row>
    <row xmlns:x14ac="http://schemas.microsoft.com/office/spreadsheetml/2009/9/ac" r="568" s="3" customFormat="true" x14ac:dyDescent="0.25">
      <c r="A568" s="389"/>
      <c r="B568" s="133"/>
      <c r="L568" s="133"/>
      <c r="V568" s="133"/>
      <c r="AF568" s="133"/>
      <c r="AP568" s="133"/>
      <c r="AZ568" s="133"/>
      <c r="BJ568" s="133"/>
      <c r="BK568" s="133"/>
      <c r="BT568" s="133"/>
      <c r="CD568" s="133"/>
      <c r="CN568" s="133"/>
      <c r="CX568" s="133"/>
      <c r="DH568" s="133"/>
      <c r="DR568" s="133"/>
      <c r="EB568" s="133"/>
      <c r="EL568" s="133"/>
      <c r="EV568" s="133"/>
      <c r="FF568" s="133"/>
      <c r="FP568" s="133"/>
      <c r="FZ568" s="133"/>
      <c r="GJ568" s="133"/>
      <c r="GT568" s="133"/>
      <c r="HD568" s="133"/>
      <c r="HN568" s="133"/>
      <c r="HX568" s="133"/>
      <c r="IH568" s="133"/>
    </row>
    <row xmlns:x14ac="http://schemas.microsoft.com/office/spreadsheetml/2009/9/ac" r="569" s="3" customFormat="true" x14ac:dyDescent="0.25">
      <c r="A569" s="389"/>
      <c r="B569" s="133"/>
      <c r="L569" s="133"/>
      <c r="V569" s="133"/>
      <c r="AF569" s="133"/>
      <c r="AP569" s="133"/>
      <c r="AZ569" s="133"/>
      <c r="BJ569" s="133"/>
      <c r="BK569" s="133"/>
      <c r="BT569" s="133"/>
      <c r="CD569" s="133"/>
      <c r="CN569" s="133"/>
      <c r="CX569" s="133"/>
      <c r="DH569" s="133"/>
      <c r="DR569" s="133"/>
      <c r="EB569" s="133"/>
      <c r="EL569" s="133"/>
      <c r="EV569" s="133"/>
      <c r="FF569" s="133"/>
      <c r="FP569" s="133"/>
      <c r="FZ569" s="133"/>
      <c r="GJ569" s="133"/>
      <c r="GT569" s="133"/>
      <c r="HD569" s="133"/>
      <c r="HN569" s="133"/>
      <c r="HX569" s="133"/>
      <c r="IH569" s="133"/>
    </row>
    <row xmlns:x14ac="http://schemas.microsoft.com/office/spreadsheetml/2009/9/ac" r="570" s="3" customFormat="true" x14ac:dyDescent="0.25">
      <c r="A570" s="389"/>
      <c r="B570" s="133"/>
      <c r="L570" s="133"/>
      <c r="V570" s="133"/>
      <c r="AF570" s="133"/>
      <c r="AP570" s="133"/>
      <c r="AZ570" s="133"/>
      <c r="BJ570" s="133"/>
      <c r="BK570" s="133"/>
      <c r="BT570" s="133"/>
      <c r="CD570" s="133"/>
      <c r="CN570" s="133"/>
      <c r="CX570" s="133"/>
      <c r="DH570" s="133"/>
      <c r="DR570" s="133"/>
      <c r="EB570" s="133"/>
      <c r="EL570" s="133"/>
      <c r="EV570" s="133"/>
      <c r="FF570" s="133"/>
      <c r="FP570" s="133"/>
      <c r="FZ570" s="133"/>
      <c r="GJ570" s="133"/>
      <c r="GT570" s="133"/>
      <c r="HD570" s="133"/>
      <c r="HN570" s="133"/>
      <c r="HX570" s="133"/>
      <c r="IH570" s="133"/>
    </row>
    <row xmlns:x14ac="http://schemas.microsoft.com/office/spreadsheetml/2009/9/ac" r="571" s="3" customFormat="true" x14ac:dyDescent="0.25">
      <c r="A571" s="389"/>
      <c r="B571" s="133"/>
      <c r="L571" s="133"/>
      <c r="V571" s="133"/>
      <c r="AF571" s="133"/>
      <c r="AP571" s="133"/>
      <c r="AZ571" s="133"/>
      <c r="BJ571" s="133"/>
      <c r="BK571" s="133"/>
      <c r="BT571" s="133"/>
      <c r="CD571" s="133"/>
      <c r="CN571" s="133"/>
      <c r="CX571" s="133"/>
      <c r="DH571" s="133"/>
      <c r="DR571" s="133"/>
      <c r="EB571" s="133"/>
      <c r="EL571" s="133"/>
      <c r="EV571" s="133"/>
      <c r="FF571" s="133"/>
      <c r="FP571" s="133"/>
      <c r="FZ571" s="133"/>
      <c r="GJ571" s="133"/>
      <c r="GT571" s="133"/>
      <c r="HD571" s="133"/>
      <c r="HN571" s="133"/>
      <c r="HX571" s="133"/>
      <c r="IH571" s="133"/>
    </row>
    <row xmlns:x14ac="http://schemas.microsoft.com/office/spreadsheetml/2009/9/ac" r="572" s="3" customFormat="true" x14ac:dyDescent="0.25">
      <c r="A572" s="389"/>
      <c r="B572" s="133"/>
      <c r="L572" s="133"/>
      <c r="V572" s="133"/>
      <c r="AF572" s="133"/>
      <c r="AP572" s="133"/>
      <c r="AZ572" s="133"/>
      <c r="BJ572" s="133"/>
      <c r="BK572" s="133"/>
      <c r="BT572" s="133"/>
      <c r="CD572" s="133"/>
      <c r="CN572" s="133"/>
      <c r="CX572" s="133"/>
      <c r="DH572" s="133"/>
      <c r="DR572" s="133"/>
      <c r="EB572" s="133"/>
      <c r="EL572" s="133"/>
      <c r="EV572" s="133"/>
      <c r="FF572" s="133"/>
      <c r="FP572" s="133"/>
      <c r="FZ572" s="133"/>
      <c r="GJ572" s="133"/>
      <c r="GT572" s="133"/>
      <c r="HD572" s="133"/>
      <c r="HN572" s="133"/>
      <c r="HX572" s="133"/>
      <c r="IH572" s="133"/>
    </row>
    <row xmlns:x14ac="http://schemas.microsoft.com/office/spreadsheetml/2009/9/ac" r="573" s="3" customFormat="true" x14ac:dyDescent="0.25">
      <c r="A573" s="389"/>
      <c r="B573" s="133"/>
      <c r="L573" s="133"/>
      <c r="V573" s="133"/>
      <c r="AF573" s="133"/>
      <c r="AP573" s="133"/>
      <c r="AZ573" s="133"/>
      <c r="BJ573" s="133"/>
      <c r="BK573" s="133"/>
      <c r="BT573" s="133"/>
      <c r="CD573" s="133"/>
      <c r="CN573" s="133"/>
      <c r="CX573" s="133"/>
      <c r="DH573" s="133"/>
      <c r="DR573" s="133"/>
      <c r="EB573" s="133"/>
      <c r="EL573" s="133"/>
      <c r="EV573" s="133"/>
      <c r="FF573" s="133"/>
      <c r="FP573" s="133"/>
      <c r="FZ573" s="133"/>
      <c r="GJ573" s="133"/>
      <c r="GT573" s="133"/>
      <c r="HD573" s="133"/>
      <c r="HN573" s="133"/>
      <c r="HX573" s="133"/>
      <c r="IH573" s="133"/>
    </row>
    <row xmlns:x14ac="http://schemas.microsoft.com/office/spreadsheetml/2009/9/ac" r="574" s="3" customFormat="true" x14ac:dyDescent="0.25">
      <c r="A574" s="389"/>
      <c r="B574" s="133"/>
      <c r="L574" s="133"/>
      <c r="V574" s="133"/>
      <c r="AF574" s="133"/>
      <c r="AP574" s="133"/>
      <c r="AZ574" s="133"/>
      <c r="BJ574" s="133"/>
      <c r="BK574" s="133"/>
      <c r="BT574" s="133"/>
      <c r="CD574" s="133"/>
      <c r="CN574" s="133"/>
      <c r="CX574" s="133"/>
      <c r="DH574" s="133"/>
      <c r="DR574" s="133"/>
      <c r="EB574" s="133"/>
      <c r="EL574" s="133"/>
      <c r="EV574" s="133"/>
      <c r="FF574" s="133"/>
      <c r="FP574" s="133"/>
      <c r="FZ574" s="133"/>
      <c r="GJ574" s="133"/>
      <c r="GT574" s="133"/>
      <c r="HD574" s="133"/>
      <c r="HN574" s="133"/>
      <c r="HX574" s="133"/>
      <c r="IH574" s="133"/>
    </row>
    <row xmlns:x14ac="http://schemas.microsoft.com/office/spreadsheetml/2009/9/ac" r="575" s="3" customFormat="true" x14ac:dyDescent="0.25">
      <c r="A575" s="389"/>
      <c r="B575" s="133"/>
      <c r="L575" s="133"/>
      <c r="V575" s="133"/>
      <c r="AF575" s="133"/>
      <c r="AP575" s="133"/>
      <c r="AZ575" s="133"/>
      <c r="BJ575" s="133"/>
      <c r="BK575" s="133"/>
      <c r="BT575" s="133"/>
      <c r="CD575" s="133"/>
      <c r="CN575" s="133"/>
      <c r="CX575" s="133"/>
      <c r="DH575" s="133"/>
      <c r="DR575" s="133"/>
      <c r="EB575" s="133"/>
      <c r="EL575" s="133"/>
      <c r="EV575" s="133"/>
      <c r="FF575" s="133"/>
      <c r="FP575" s="133"/>
      <c r="FZ575" s="133"/>
      <c r="GJ575" s="133"/>
      <c r="GT575" s="133"/>
      <c r="HD575" s="133"/>
      <c r="HN575" s="133"/>
      <c r="HX575" s="133"/>
      <c r="IH575" s="133"/>
    </row>
    <row xmlns:x14ac="http://schemas.microsoft.com/office/spreadsheetml/2009/9/ac" r="576" s="3" customFormat="true" x14ac:dyDescent="0.25">
      <c r="A576" s="389"/>
      <c r="B576" s="133"/>
      <c r="L576" s="133"/>
      <c r="V576" s="133"/>
      <c r="AF576" s="133"/>
      <c r="AP576" s="133"/>
      <c r="AZ576" s="133"/>
      <c r="BJ576" s="133"/>
      <c r="BK576" s="133"/>
      <c r="BT576" s="133"/>
      <c r="CD576" s="133"/>
      <c r="CN576" s="133"/>
      <c r="CX576" s="133"/>
      <c r="DH576" s="133"/>
      <c r="DR576" s="133"/>
      <c r="EB576" s="133"/>
      <c r="EL576" s="133"/>
      <c r="EV576" s="133"/>
      <c r="FF576" s="133"/>
      <c r="FP576" s="133"/>
      <c r="FZ576" s="133"/>
      <c r="GJ576" s="133"/>
      <c r="GT576" s="133"/>
      <c r="HD576" s="133"/>
      <c r="HN576" s="133"/>
      <c r="HX576" s="133"/>
      <c r="IH576" s="133"/>
    </row>
    <row xmlns:x14ac="http://schemas.microsoft.com/office/spreadsheetml/2009/9/ac" r="577" s="3" customFormat="true" x14ac:dyDescent="0.25">
      <c r="A577" s="389"/>
      <c r="B577" s="133"/>
      <c r="L577" s="133"/>
      <c r="V577" s="133"/>
      <c r="AF577" s="133"/>
      <c r="AP577" s="133"/>
      <c r="AZ577" s="133"/>
      <c r="BJ577" s="133"/>
      <c r="BK577" s="133"/>
      <c r="BT577" s="133"/>
      <c r="CD577" s="133"/>
      <c r="CN577" s="133"/>
      <c r="CX577" s="133"/>
      <c r="DH577" s="133"/>
      <c r="DR577" s="133"/>
      <c r="EB577" s="133"/>
      <c r="EL577" s="133"/>
      <c r="EV577" s="133"/>
      <c r="FF577" s="133"/>
      <c r="FP577" s="133"/>
      <c r="FZ577" s="133"/>
      <c r="GJ577" s="133"/>
      <c r="GT577" s="133"/>
      <c r="HD577" s="133"/>
      <c r="HN577" s="133"/>
      <c r="HX577" s="133"/>
      <c r="IH577" s="133"/>
    </row>
    <row xmlns:x14ac="http://schemas.microsoft.com/office/spreadsheetml/2009/9/ac" r="578" s="3" customFormat="true" x14ac:dyDescent="0.25">
      <c r="A578" s="389"/>
      <c r="B578" s="133"/>
      <c r="L578" s="133"/>
      <c r="V578" s="133"/>
      <c r="AF578" s="133"/>
      <c r="AP578" s="133"/>
      <c r="AZ578" s="133"/>
      <c r="BJ578" s="133"/>
      <c r="BK578" s="133"/>
      <c r="BT578" s="133"/>
      <c r="CD578" s="133"/>
      <c r="CN578" s="133"/>
      <c r="CX578" s="133"/>
      <c r="DH578" s="133"/>
      <c r="DR578" s="133"/>
      <c r="EB578" s="133"/>
      <c r="EL578" s="133"/>
      <c r="EV578" s="133"/>
      <c r="FF578" s="133"/>
      <c r="FP578" s="133"/>
      <c r="FZ578" s="133"/>
      <c r="GJ578" s="133"/>
      <c r="GT578" s="133"/>
      <c r="HD578" s="133"/>
      <c r="HN578" s="133"/>
      <c r="HX578" s="133"/>
      <c r="IH578" s="133"/>
    </row>
    <row xmlns:x14ac="http://schemas.microsoft.com/office/spreadsheetml/2009/9/ac" r="579" s="3" customFormat="true" x14ac:dyDescent="0.25">
      <c r="A579" s="389"/>
      <c r="B579" s="133"/>
      <c r="L579" s="133"/>
      <c r="V579" s="133"/>
      <c r="AF579" s="133"/>
      <c r="AP579" s="133"/>
      <c r="AZ579" s="133"/>
      <c r="BJ579" s="133"/>
      <c r="BK579" s="133"/>
      <c r="BT579" s="133"/>
      <c r="CD579" s="133"/>
      <c r="CN579" s="133"/>
      <c r="CX579" s="133"/>
      <c r="DH579" s="133"/>
      <c r="DR579" s="133"/>
      <c r="EB579" s="133"/>
      <c r="EL579" s="133"/>
      <c r="EV579" s="133"/>
      <c r="FF579" s="133"/>
      <c r="FP579" s="133"/>
      <c r="FZ579" s="133"/>
      <c r="GJ579" s="133"/>
      <c r="GT579" s="133"/>
      <c r="HD579" s="133"/>
      <c r="HN579" s="133"/>
      <c r="HX579" s="133"/>
      <c r="IH579" s="133"/>
    </row>
    <row xmlns:x14ac="http://schemas.microsoft.com/office/spreadsheetml/2009/9/ac" r="580" s="3" customFormat="true" x14ac:dyDescent="0.25">
      <c r="A580" s="389"/>
      <c r="B580" s="133"/>
      <c r="L580" s="133"/>
      <c r="V580" s="133"/>
      <c r="AF580" s="133"/>
      <c r="AP580" s="133"/>
      <c r="AZ580" s="133"/>
      <c r="BJ580" s="133"/>
      <c r="BK580" s="133"/>
      <c r="BT580" s="133"/>
      <c r="CD580" s="133"/>
      <c r="CN580" s="133"/>
      <c r="CX580" s="133"/>
      <c r="DH580" s="133"/>
      <c r="DR580" s="133"/>
      <c r="EB580" s="133"/>
      <c r="EL580" s="133"/>
      <c r="EV580" s="133"/>
      <c r="FF580" s="133"/>
      <c r="FP580" s="133"/>
      <c r="FZ580" s="133"/>
      <c r="GJ580" s="133"/>
      <c r="GT580" s="133"/>
      <c r="HD580" s="133"/>
      <c r="HN580" s="133"/>
      <c r="HX580" s="133"/>
      <c r="IH580" s="133"/>
    </row>
    <row xmlns:x14ac="http://schemas.microsoft.com/office/spreadsheetml/2009/9/ac" r="581" s="3" customFormat="true" x14ac:dyDescent="0.25">
      <c r="A581" s="389"/>
      <c r="B581" s="133"/>
      <c r="L581" s="133"/>
      <c r="V581" s="133"/>
      <c r="AF581" s="133"/>
      <c r="AP581" s="133"/>
      <c r="AZ581" s="133"/>
      <c r="BJ581" s="133"/>
      <c r="BK581" s="133"/>
      <c r="BT581" s="133"/>
      <c r="CD581" s="133"/>
      <c r="CN581" s="133"/>
      <c r="CX581" s="133"/>
      <c r="DH581" s="133"/>
      <c r="DR581" s="133"/>
      <c r="EB581" s="133"/>
      <c r="EL581" s="133"/>
      <c r="EV581" s="133"/>
      <c r="FF581" s="133"/>
      <c r="FP581" s="133"/>
      <c r="FZ581" s="133"/>
      <c r="GJ581" s="133"/>
      <c r="GT581" s="133"/>
      <c r="HD581" s="133"/>
      <c r="HN581" s="133"/>
      <c r="HX581" s="133"/>
      <c r="IH581" s="133"/>
    </row>
    <row xmlns:x14ac="http://schemas.microsoft.com/office/spreadsheetml/2009/9/ac" r="582" s="3" customFormat="true" x14ac:dyDescent="0.25">
      <c r="A582" s="389"/>
      <c r="B582" s="133"/>
      <c r="L582" s="133"/>
      <c r="V582" s="133"/>
      <c r="AF582" s="133"/>
      <c r="AP582" s="133"/>
      <c r="AZ582" s="133"/>
      <c r="BJ582" s="133"/>
      <c r="BK582" s="133"/>
      <c r="BT582" s="133"/>
      <c r="CD582" s="133"/>
      <c r="CN582" s="133"/>
      <c r="CX582" s="133"/>
      <c r="DH582" s="133"/>
      <c r="DR582" s="133"/>
      <c r="EB582" s="133"/>
      <c r="EL582" s="133"/>
      <c r="EV582" s="133"/>
      <c r="FF582" s="133"/>
      <c r="FP582" s="133"/>
      <c r="FZ582" s="133"/>
      <c r="GJ582" s="133"/>
      <c r="GT582" s="133"/>
      <c r="HD582" s="133"/>
      <c r="HN582" s="133"/>
      <c r="HX582" s="133"/>
      <c r="IH582" s="133"/>
    </row>
    <row xmlns:x14ac="http://schemas.microsoft.com/office/spreadsheetml/2009/9/ac" r="583" s="3" customFormat="true" x14ac:dyDescent="0.25">
      <c r="A583" s="389"/>
      <c r="B583" s="133"/>
      <c r="L583" s="133"/>
      <c r="V583" s="133"/>
      <c r="AF583" s="133"/>
      <c r="AP583" s="133"/>
      <c r="AZ583" s="133"/>
      <c r="BJ583" s="133"/>
      <c r="BK583" s="133"/>
      <c r="BT583" s="133"/>
      <c r="CD583" s="133"/>
      <c r="CN583" s="133"/>
      <c r="CX583" s="133"/>
      <c r="DH583" s="133"/>
      <c r="DR583" s="133"/>
      <c r="EB583" s="133"/>
      <c r="EL583" s="133"/>
      <c r="EV583" s="133"/>
      <c r="FF583" s="133"/>
      <c r="FP583" s="133"/>
      <c r="FZ583" s="133"/>
      <c r="GJ583" s="133"/>
      <c r="GT583" s="133"/>
      <c r="HD583" s="133"/>
      <c r="HN583" s="133"/>
      <c r="HX583" s="133"/>
      <c r="IH583" s="133"/>
    </row>
    <row xmlns:x14ac="http://schemas.microsoft.com/office/spreadsheetml/2009/9/ac" r="584" s="3" customFormat="true" x14ac:dyDescent="0.25">
      <c r="A584" s="389"/>
      <c r="B584" s="133"/>
      <c r="L584" s="133"/>
      <c r="V584" s="133"/>
      <c r="AF584" s="133"/>
      <c r="AP584" s="133"/>
      <c r="AZ584" s="133"/>
      <c r="BJ584" s="133"/>
      <c r="BK584" s="133"/>
      <c r="BT584" s="133"/>
      <c r="CD584" s="133"/>
      <c r="CN584" s="133"/>
      <c r="CX584" s="133"/>
      <c r="DH584" s="133"/>
      <c r="DR584" s="133"/>
      <c r="EB584" s="133"/>
      <c r="EL584" s="133"/>
      <c r="EV584" s="133"/>
      <c r="FF584" s="133"/>
      <c r="FP584" s="133"/>
      <c r="FZ584" s="133"/>
      <c r="GJ584" s="133"/>
      <c r="GT584" s="133"/>
      <c r="HD584" s="133"/>
      <c r="HN584" s="133"/>
      <c r="HX584" s="133"/>
      <c r="IH584" s="133"/>
    </row>
    <row xmlns:x14ac="http://schemas.microsoft.com/office/spreadsheetml/2009/9/ac" r="585" s="3" customFormat="true" x14ac:dyDescent="0.25">
      <c r="A585" s="389"/>
      <c r="B585" s="133"/>
      <c r="L585" s="133"/>
      <c r="V585" s="133"/>
      <c r="AF585" s="133"/>
      <c r="AP585" s="133"/>
      <c r="AZ585" s="133"/>
      <c r="BJ585" s="133"/>
      <c r="BK585" s="133"/>
      <c r="BT585" s="133"/>
      <c r="CD585" s="133"/>
      <c r="CN585" s="133"/>
      <c r="CX585" s="133"/>
      <c r="DH585" s="133"/>
      <c r="DR585" s="133"/>
      <c r="EB585" s="133"/>
      <c r="EL585" s="133"/>
      <c r="EV585" s="133"/>
      <c r="FF585" s="133"/>
      <c r="FP585" s="133"/>
      <c r="FZ585" s="133"/>
      <c r="GJ585" s="133"/>
      <c r="GT585" s="133"/>
      <c r="HD585" s="133"/>
      <c r="HN585" s="133"/>
      <c r="HX585" s="133"/>
      <c r="IH585" s="133"/>
    </row>
    <row xmlns:x14ac="http://schemas.microsoft.com/office/spreadsheetml/2009/9/ac" r="586" s="3" customFormat="true" x14ac:dyDescent="0.25">
      <c r="A586" s="389"/>
      <c r="B586" s="133"/>
      <c r="L586" s="133"/>
      <c r="V586" s="133"/>
      <c r="AF586" s="133"/>
      <c r="AP586" s="133"/>
      <c r="AZ586" s="133"/>
      <c r="BJ586" s="133"/>
      <c r="BK586" s="133"/>
      <c r="BT586" s="133"/>
      <c r="CD586" s="133"/>
      <c r="CN586" s="133"/>
      <c r="CX586" s="133"/>
      <c r="DH586" s="133"/>
      <c r="DR586" s="133"/>
      <c r="EB586" s="133"/>
      <c r="EL586" s="133"/>
      <c r="EV586" s="133"/>
      <c r="FF586" s="133"/>
      <c r="FP586" s="133"/>
      <c r="FZ586" s="133"/>
      <c r="GJ586" s="133"/>
      <c r="GT586" s="133"/>
      <c r="HD586" s="133"/>
      <c r="HN586" s="133"/>
      <c r="HX586" s="133"/>
      <c r="IH586" s="133"/>
    </row>
    <row xmlns:x14ac="http://schemas.microsoft.com/office/spreadsheetml/2009/9/ac" r="587" s="3" customFormat="true" x14ac:dyDescent="0.25">
      <c r="A587" s="389"/>
      <c r="B587" s="133"/>
      <c r="L587" s="133"/>
      <c r="V587" s="133"/>
      <c r="AF587" s="133"/>
      <c r="AP587" s="133"/>
      <c r="AZ587" s="133"/>
      <c r="BJ587" s="133"/>
      <c r="BK587" s="133"/>
      <c r="BT587" s="133"/>
      <c r="CD587" s="133"/>
      <c r="CN587" s="133"/>
      <c r="CX587" s="133"/>
      <c r="DH587" s="133"/>
      <c r="DR587" s="133"/>
      <c r="EB587" s="133"/>
      <c r="EL587" s="133"/>
      <c r="EV587" s="133"/>
      <c r="FF587" s="133"/>
      <c r="FP587" s="133"/>
      <c r="FZ587" s="133"/>
      <c r="GJ587" s="133"/>
      <c r="GT587" s="133"/>
      <c r="HD587" s="133"/>
      <c r="HN587" s="133"/>
      <c r="HX587" s="133"/>
      <c r="IH587" s="133"/>
    </row>
    <row xmlns:x14ac="http://schemas.microsoft.com/office/spreadsheetml/2009/9/ac" r="588" s="3" customFormat="true" x14ac:dyDescent="0.25">
      <c r="A588" s="389"/>
      <c r="B588" s="133"/>
      <c r="L588" s="133"/>
      <c r="V588" s="133"/>
      <c r="AF588" s="133"/>
      <c r="AP588" s="133"/>
      <c r="AZ588" s="133"/>
      <c r="BJ588" s="133"/>
      <c r="BK588" s="133"/>
      <c r="BT588" s="133"/>
      <c r="CD588" s="133"/>
      <c r="CN588" s="133"/>
      <c r="CX588" s="133"/>
      <c r="DH588" s="133"/>
      <c r="DR588" s="133"/>
      <c r="EB588" s="133"/>
      <c r="EL588" s="133"/>
      <c r="EV588" s="133"/>
      <c r="FF588" s="133"/>
      <c r="FP588" s="133"/>
      <c r="FZ588" s="133"/>
      <c r="GJ588" s="133"/>
      <c r="GT588" s="133"/>
      <c r="HD588" s="133"/>
      <c r="HN588" s="133"/>
      <c r="HX588" s="133"/>
      <c r="IH588" s="133"/>
    </row>
    <row xmlns:x14ac="http://schemas.microsoft.com/office/spreadsheetml/2009/9/ac" r="589" s="3" customFormat="true" x14ac:dyDescent="0.25">
      <c r="A589" s="389"/>
      <c r="B589" s="133"/>
      <c r="L589" s="133"/>
      <c r="V589" s="133"/>
      <c r="AF589" s="133"/>
      <c r="AP589" s="133"/>
      <c r="AZ589" s="133"/>
      <c r="BJ589" s="133"/>
      <c r="BK589" s="133"/>
      <c r="BT589" s="133"/>
      <c r="CD589" s="133"/>
      <c r="CN589" s="133"/>
      <c r="CX589" s="133"/>
      <c r="DH589" s="133"/>
      <c r="DR589" s="133"/>
      <c r="EB589" s="133"/>
      <c r="EL589" s="133"/>
      <c r="EV589" s="133"/>
      <c r="FF589" s="133"/>
      <c r="FP589" s="133"/>
      <c r="FZ589" s="133"/>
      <c r="GJ589" s="133"/>
      <c r="GT589" s="133"/>
      <c r="HD589" s="133"/>
      <c r="HN589" s="133"/>
      <c r="HX589" s="133"/>
      <c r="IH589" s="133"/>
    </row>
    <row xmlns:x14ac="http://schemas.microsoft.com/office/spreadsheetml/2009/9/ac" r="590" s="3" customFormat="true" x14ac:dyDescent="0.25">
      <c r="A590" s="389"/>
      <c r="B590" s="133"/>
      <c r="L590" s="133"/>
      <c r="V590" s="133"/>
      <c r="AF590" s="133"/>
      <c r="AP590" s="133"/>
      <c r="AZ590" s="133"/>
      <c r="BJ590" s="133"/>
      <c r="BK590" s="133"/>
      <c r="BT590" s="133"/>
      <c r="CD590" s="133"/>
      <c r="CN590" s="133"/>
      <c r="CX590" s="133"/>
      <c r="DH590" s="133"/>
      <c r="DR590" s="133"/>
      <c r="EB590" s="133"/>
      <c r="EL590" s="133"/>
      <c r="EV590" s="133"/>
      <c r="FF590" s="133"/>
      <c r="FP590" s="133"/>
      <c r="FZ590" s="133"/>
      <c r="GJ590" s="133"/>
      <c r="GT590" s="133"/>
      <c r="HD590" s="133"/>
      <c r="HN590" s="133"/>
      <c r="HX590" s="133"/>
      <c r="IH590" s="133"/>
    </row>
    <row xmlns:x14ac="http://schemas.microsoft.com/office/spreadsheetml/2009/9/ac" r="591" s="3" customFormat="true" x14ac:dyDescent="0.25">
      <c r="A591" s="389"/>
      <c r="B591" s="133"/>
      <c r="L591" s="133"/>
      <c r="V591" s="133"/>
      <c r="AF591" s="133"/>
      <c r="AP591" s="133"/>
      <c r="AZ591" s="133"/>
      <c r="BJ591" s="133"/>
      <c r="BK591" s="133"/>
      <c r="BT591" s="133"/>
      <c r="CD591" s="133"/>
      <c r="CN591" s="133"/>
      <c r="CX591" s="133"/>
      <c r="DH591" s="133"/>
      <c r="DR591" s="133"/>
      <c r="EB591" s="133"/>
      <c r="EL591" s="133"/>
      <c r="EV591" s="133"/>
      <c r="FF591" s="133"/>
      <c r="FP591" s="133"/>
      <c r="FZ591" s="133"/>
      <c r="GJ591" s="133"/>
      <c r="GT591" s="133"/>
      <c r="HD591" s="133"/>
      <c r="HN591" s="133"/>
      <c r="HX591" s="133"/>
      <c r="IH591" s="133"/>
    </row>
    <row xmlns:x14ac="http://schemas.microsoft.com/office/spreadsheetml/2009/9/ac" r="592" s="3" customFormat="true" x14ac:dyDescent="0.25">
      <c r="A592" s="389"/>
      <c r="B592" s="133"/>
      <c r="L592" s="133"/>
      <c r="V592" s="133"/>
      <c r="AF592" s="133"/>
      <c r="AP592" s="133"/>
      <c r="AZ592" s="133"/>
      <c r="BJ592" s="133"/>
      <c r="BK592" s="133"/>
      <c r="BT592" s="133"/>
      <c r="CD592" s="133"/>
      <c r="CN592" s="133"/>
      <c r="CX592" s="133"/>
      <c r="DH592" s="133"/>
      <c r="DR592" s="133"/>
      <c r="EB592" s="133"/>
      <c r="EL592" s="133"/>
      <c r="EV592" s="133"/>
      <c r="FF592" s="133"/>
      <c r="FP592" s="133"/>
      <c r="FZ592" s="133"/>
      <c r="GJ592" s="133"/>
      <c r="GT592" s="133"/>
      <c r="HD592" s="133"/>
      <c r="HN592" s="133"/>
      <c r="HX592" s="133"/>
      <c r="IH592" s="133"/>
    </row>
    <row xmlns:x14ac="http://schemas.microsoft.com/office/spreadsheetml/2009/9/ac" r="593" s="3" customFormat="true" x14ac:dyDescent="0.25">
      <c r="A593" s="389"/>
      <c r="B593" s="133"/>
      <c r="L593" s="133"/>
      <c r="V593" s="133"/>
      <c r="AF593" s="133"/>
      <c r="AP593" s="133"/>
      <c r="AZ593" s="133"/>
      <c r="BJ593" s="133"/>
      <c r="BK593" s="133"/>
      <c r="BT593" s="133"/>
      <c r="CD593" s="133"/>
      <c r="CN593" s="133"/>
      <c r="CX593" s="133"/>
      <c r="DH593" s="133"/>
      <c r="DR593" s="133"/>
      <c r="EB593" s="133"/>
      <c r="EL593" s="133"/>
      <c r="EV593" s="133"/>
      <c r="FF593" s="133"/>
      <c r="FP593" s="133"/>
      <c r="FZ593" s="133"/>
      <c r="GJ593" s="133"/>
      <c r="GT593" s="133"/>
      <c r="HD593" s="133"/>
      <c r="HN593" s="133"/>
      <c r="HX593" s="133"/>
      <c r="IH593" s="133"/>
    </row>
    <row xmlns:x14ac="http://schemas.microsoft.com/office/spreadsheetml/2009/9/ac" r="594" s="3" customFormat="true" x14ac:dyDescent="0.25">
      <c r="A594" s="389"/>
      <c r="B594" s="133"/>
      <c r="L594" s="133"/>
      <c r="V594" s="133"/>
      <c r="AF594" s="133"/>
      <c r="AP594" s="133"/>
      <c r="AZ594" s="133"/>
      <c r="BJ594" s="133"/>
      <c r="BK594" s="133"/>
      <c r="BT594" s="133"/>
      <c r="CD594" s="133"/>
      <c r="CN594" s="133"/>
      <c r="CX594" s="133"/>
      <c r="DH594" s="133"/>
      <c r="DR594" s="133"/>
      <c r="EB594" s="133"/>
      <c r="EL594" s="133"/>
      <c r="EV594" s="133"/>
      <c r="FF594" s="133"/>
      <c r="FP594" s="133"/>
      <c r="FZ594" s="133"/>
      <c r="GJ594" s="133"/>
      <c r="GT594" s="133"/>
      <c r="HD594" s="133"/>
      <c r="HN594" s="133"/>
      <c r="HX594" s="133"/>
      <c r="IH594" s="133"/>
    </row>
    <row xmlns:x14ac="http://schemas.microsoft.com/office/spreadsheetml/2009/9/ac" r="595" s="3" customFormat="true" x14ac:dyDescent="0.25">
      <c r="A595" s="389"/>
      <c r="B595" s="133"/>
      <c r="L595" s="133"/>
      <c r="V595" s="133"/>
      <c r="AF595" s="133"/>
      <c r="AP595" s="133"/>
      <c r="AZ595" s="133"/>
      <c r="BJ595" s="133"/>
      <c r="BK595" s="133"/>
      <c r="BT595" s="133"/>
      <c r="CD595" s="133"/>
      <c r="CN595" s="133"/>
      <c r="CX595" s="133"/>
      <c r="DH595" s="133"/>
      <c r="DR595" s="133"/>
      <c r="EB595" s="133"/>
      <c r="EL595" s="133"/>
      <c r="EV595" s="133"/>
      <c r="FF595" s="133"/>
      <c r="FP595" s="133"/>
      <c r="FZ595" s="133"/>
      <c r="GJ595" s="133"/>
      <c r="GT595" s="133"/>
      <c r="HD595" s="133"/>
      <c r="HN595" s="133"/>
      <c r="HX595" s="133"/>
      <c r="IH595" s="133"/>
    </row>
    <row xmlns:x14ac="http://schemas.microsoft.com/office/spreadsheetml/2009/9/ac" r="596" s="3" customFormat="true" x14ac:dyDescent="0.25">
      <c r="A596" s="389"/>
      <c r="B596" s="133"/>
      <c r="L596" s="133"/>
      <c r="V596" s="133"/>
      <c r="AF596" s="133"/>
      <c r="AP596" s="133"/>
      <c r="AZ596" s="133"/>
      <c r="BJ596" s="133"/>
      <c r="BK596" s="133"/>
      <c r="BT596" s="133"/>
      <c r="CD596" s="133"/>
      <c r="CN596" s="133"/>
      <c r="CX596" s="133"/>
      <c r="DH596" s="133"/>
      <c r="DR596" s="133"/>
      <c r="EB596" s="133"/>
      <c r="EL596" s="133"/>
      <c r="EV596" s="133"/>
      <c r="FF596" s="133"/>
      <c r="FP596" s="133"/>
      <c r="FZ596" s="133"/>
      <c r="GJ596" s="133"/>
      <c r="GT596" s="133"/>
      <c r="HD596" s="133"/>
      <c r="HN596" s="133"/>
      <c r="HX596" s="133"/>
      <c r="IH596" s="133"/>
    </row>
    <row xmlns:x14ac="http://schemas.microsoft.com/office/spreadsheetml/2009/9/ac" r="597" s="3" customFormat="true" x14ac:dyDescent="0.25">
      <c r="A597" s="389"/>
      <c r="B597" s="133"/>
      <c r="L597" s="133"/>
      <c r="V597" s="133"/>
      <c r="AF597" s="133"/>
      <c r="AP597" s="133"/>
      <c r="AZ597" s="133"/>
      <c r="BJ597" s="133"/>
      <c r="BK597" s="133"/>
      <c r="BT597" s="133"/>
      <c r="CD597" s="133"/>
      <c r="CN597" s="133"/>
      <c r="CX597" s="133"/>
      <c r="DH597" s="133"/>
      <c r="DR597" s="133"/>
      <c r="EB597" s="133"/>
      <c r="EL597" s="133"/>
      <c r="EV597" s="133"/>
      <c r="FF597" s="133"/>
      <c r="FP597" s="133"/>
      <c r="FZ597" s="133"/>
      <c r="GJ597" s="133"/>
      <c r="GT597" s="133"/>
      <c r="HD597" s="133"/>
      <c r="HN597" s="133"/>
      <c r="HX597" s="133"/>
      <c r="IH597" s="133"/>
    </row>
    <row xmlns:x14ac="http://schemas.microsoft.com/office/spreadsheetml/2009/9/ac" r="598" s="3" customFormat="true" x14ac:dyDescent="0.25">
      <c r="A598" s="389"/>
      <c r="B598" s="133"/>
      <c r="L598" s="133"/>
      <c r="V598" s="133"/>
      <c r="AF598" s="133"/>
      <c r="AP598" s="133"/>
      <c r="AZ598" s="133"/>
      <c r="BJ598" s="133"/>
      <c r="BK598" s="133"/>
      <c r="BT598" s="133"/>
      <c r="CD598" s="133"/>
      <c r="CN598" s="133"/>
      <c r="CX598" s="133"/>
      <c r="DH598" s="133"/>
      <c r="DR598" s="133"/>
      <c r="EB598" s="133"/>
      <c r="EL598" s="133"/>
      <c r="EV598" s="133"/>
      <c r="FF598" s="133"/>
      <c r="FP598" s="133"/>
      <c r="FZ598" s="133"/>
      <c r="GJ598" s="133"/>
      <c r="GT598" s="133"/>
      <c r="HD598" s="133"/>
      <c r="HN598" s="133"/>
      <c r="HX598" s="133"/>
      <c r="IH598" s="133"/>
    </row>
    <row xmlns:x14ac="http://schemas.microsoft.com/office/spreadsheetml/2009/9/ac" r="599" s="3" customFormat="true" x14ac:dyDescent="0.25">
      <c r="A599" s="389"/>
      <c r="B599" s="133"/>
      <c r="L599" s="133"/>
      <c r="V599" s="133"/>
      <c r="AF599" s="133"/>
      <c r="AP599" s="133"/>
      <c r="AZ599" s="133"/>
      <c r="BJ599" s="133"/>
      <c r="BK599" s="133"/>
      <c r="BT599" s="133"/>
      <c r="CD599" s="133"/>
      <c r="CN599" s="133"/>
      <c r="CX599" s="133"/>
      <c r="DH599" s="133"/>
      <c r="DR599" s="133"/>
      <c r="EB599" s="133"/>
      <c r="EL599" s="133"/>
      <c r="EV599" s="133"/>
      <c r="FF599" s="133"/>
      <c r="FP599" s="133"/>
      <c r="FZ599" s="133"/>
      <c r="GJ599" s="133"/>
      <c r="GT599" s="133"/>
      <c r="HD599" s="133"/>
      <c r="HN599" s="133"/>
      <c r="HX599" s="133"/>
      <c r="IH599" s="133"/>
    </row>
    <row xmlns:x14ac="http://schemas.microsoft.com/office/spreadsheetml/2009/9/ac" r="600" s="3" customFormat="true" x14ac:dyDescent="0.25">
      <c r="A600" s="389"/>
      <c r="B600" s="133"/>
      <c r="L600" s="133"/>
      <c r="V600" s="133"/>
      <c r="AF600" s="133"/>
      <c r="AP600" s="133"/>
      <c r="AZ600" s="133"/>
      <c r="BJ600" s="133"/>
      <c r="BK600" s="133"/>
      <c r="BT600" s="133"/>
      <c r="CD600" s="133"/>
      <c r="CN600" s="133"/>
      <c r="CX600" s="133"/>
      <c r="DH600" s="133"/>
      <c r="DR600" s="133"/>
      <c r="EB600" s="133"/>
      <c r="EL600" s="133"/>
      <c r="EV600" s="133"/>
      <c r="FF600" s="133"/>
      <c r="FP600" s="133"/>
      <c r="FZ600" s="133"/>
      <c r="GJ600" s="133"/>
      <c r="GT600" s="133"/>
      <c r="HD600" s="133"/>
      <c r="HN600" s="133"/>
      <c r="HX600" s="133"/>
      <c r="IH600" s="133"/>
    </row>
    <row xmlns:x14ac="http://schemas.microsoft.com/office/spreadsheetml/2009/9/ac" r="601" s="3" customFormat="true" x14ac:dyDescent="0.25">
      <c r="A601" s="389"/>
      <c r="B601" s="133"/>
      <c r="L601" s="133"/>
      <c r="V601" s="133"/>
      <c r="AF601" s="133"/>
      <c r="AP601" s="133"/>
      <c r="AZ601" s="133"/>
      <c r="BJ601" s="133"/>
      <c r="BK601" s="133"/>
      <c r="BT601" s="133"/>
      <c r="CD601" s="133"/>
      <c r="CN601" s="133"/>
      <c r="CX601" s="133"/>
      <c r="DH601" s="133"/>
      <c r="DR601" s="133"/>
      <c r="EB601" s="133"/>
      <c r="EL601" s="133"/>
      <c r="EV601" s="133"/>
      <c r="FF601" s="133"/>
      <c r="FP601" s="133"/>
      <c r="FZ601" s="133"/>
      <c r="GJ601" s="133"/>
      <c r="GT601" s="133"/>
      <c r="HD601" s="133"/>
      <c r="HN601" s="133"/>
      <c r="HX601" s="133"/>
      <c r="IH601" s="133"/>
    </row>
    <row xmlns:x14ac="http://schemas.microsoft.com/office/spreadsheetml/2009/9/ac" r="602" s="3" customFormat="true" x14ac:dyDescent="0.25">
      <c r="A602" s="389"/>
      <c r="B602" s="133"/>
      <c r="L602" s="133"/>
      <c r="V602" s="133"/>
      <c r="AF602" s="133"/>
      <c r="AP602" s="133"/>
      <c r="AZ602" s="133"/>
      <c r="BJ602" s="133"/>
      <c r="BK602" s="133"/>
      <c r="BT602" s="133"/>
      <c r="CD602" s="133"/>
      <c r="CN602" s="133"/>
      <c r="CX602" s="133"/>
      <c r="DH602" s="133"/>
      <c r="DR602" s="133"/>
      <c r="EB602" s="133"/>
      <c r="EL602" s="133"/>
      <c r="EV602" s="133"/>
      <c r="FF602" s="133"/>
      <c r="FP602" s="133"/>
      <c r="FZ602" s="133"/>
      <c r="GJ602" s="133"/>
      <c r="GT602" s="133"/>
      <c r="HD602" s="133"/>
      <c r="HN602" s="133"/>
      <c r="HX602" s="133"/>
      <c r="IH602" s="133"/>
    </row>
    <row xmlns:x14ac="http://schemas.microsoft.com/office/spreadsheetml/2009/9/ac" r="603" s="3" customFormat="true" x14ac:dyDescent="0.25">
      <c r="A603" s="389"/>
      <c r="B603" s="133"/>
      <c r="L603" s="133"/>
      <c r="V603" s="133"/>
      <c r="AF603" s="133"/>
      <c r="AP603" s="133"/>
      <c r="AZ603" s="133"/>
      <c r="BJ603" s="133"/>
      <c r="BK603" s="133"/>
      <c r="BT603" s="133"/>
      <c r="CD603" s="133"/>
      <c r="CN603" s="133"/>
      <c r="CX603" s="133"/>
      <c r="DH603" s="133"/>
      <c r="DR603" s="133"/>
      <c r="EB603" s="133"/>
      <c r="EL603" s="133"/>
      <c r="EV603" s="133"/>
      <c r="FF603" s="133"/>
      <c r="FP603" s="133"/>
      <c r="FZ603" s="133"/>
      <c r="GJ603" s="133"/>
      <c r="GT603" s="133"/>
      <c r="HD603" s="133"/>
      <c r="HN603" s="133"/>
      <c r="HX603" s="133"/>
      <c r="IH603" s="133"/>
    </row>
    <row xmlns:x14ac="http://schemas.microsoft.com/office/spreadsheetml/2009/9/ac" r="604" s="3" customFormat="true" x14ac:dyDescent="0.25">
      <c r="A604" s="389"/>
      <c r="B604" s="133"/>
      <c r="L604" s="133"/>
      <c r="V604" s="133"/>
      <c r="AF604" s="133"/>
      <c r="AP604" s="133"/>
      <c r="AZ604" s="133"/>
      <c r="BJ604" s="133"/>
      <c r="BK604" s="133"/>
      <c r="BT604" s="133"/>
      <c r="CD604" s="133"/>
      <c r="CN604" s="133"/>
      <c r="CX604" s="133"/>
      <c r="DH604" s="133"/>
      <c r="DR604" s="133"/>
      <c r="EB604" s="133"/>
      <c r="EL604" s="133"/>
      <c r="EV604" s="133"/>
      <c r="FF604" s="133"/>
      <c r="FP604" s="133"/>
      <c r="FZ604" s="133"/>
      <c r="GJ604" s="133"/>
      <c r="GT604" s="133"/>
      <c r="HD604" s="133"/>
      <c r="HN604" s="133"/>
      <c r="HX604" s="133"/>
      <c r="IH604" s="133"/>
    </row>
    <row xmlns:x14ac="http://schemas.microsoft.com/office/spreadsheetml/2009/9/ac" r="605" s="3" customFormat="true" x14ac:dyDescent="0.25">
      <c r="A605" s="389"/>
      <c r="B605" s="133"/>
      <c r="L605" s="133"/>
      <c r="V605" s="133"/>
      <c r="AF605" s="133"/>
      <c r="AP605" s="133"/>
      <c r="AZ605" s="133"/>
      <c r="BJ605" s="133"/>
      <c r="BK605" s="133"/>
      <c r="BT605" s="133"/>
      <c r="CD605" s="133"/>
      <c r="CN605" s="133"/>
      <c r="CX605" s="133"/>
      <c r="DH605" s="133"/>
      <c r="DR605" s="133"/>
      <c r="EB605" s="133"/>
      <c r="EL605" s="133"/>
      <c r="EV605" s="133"/>
      <c r="FF605" s="133"/>
      <c r="FP605" s="133"/>
      <c r="FZ605" s="133"/>
      <c r="GJ605" s="133"/>
      <c r="GT605" s="133"/>
      <c r="HD605" s="133"/>
      <c r="HN605" s="133"/>
      <c r="HX605" s="133"/>
      <c r="IH605" s="133"/>
    </row>
    <row xmlns:x14ac="http://schemas.microsoft.com/office/spreadsheetml/2009/9/ac" r="606" s="3" customFormat="true" x14ac:dyDescent="0.25">
      <c r="A606" s="389"/>
      <c r="B606" s="133"/>
      <c r="L606" s="133"/>
      <c r="V606" s="133"/>
      <c r="AF606" s="133"/>
      <c r="AP606" s="133"/>
      <c r="AZ606" s="133"/>
      <c r="BJ606" s="133"/>
      <c r="BK606" s="133"/>
      <c r="BT606" s="133"/>
      <c r="CD606" s="133"/>
      <c r="CN606" s="133"/>
      <c r="CX606" s="133"/>
      <c r="DH606" s="133"/>
      <c r="DR606" s="133"/>
      <c r="EB606" s="133"/>
      <c r="EL606" s="133"/>
      <c r="EV606" s="133"/>
      <c r="FF606" s="133"/>
      <c r="FP606" s="133"/>
      <c r="FZ606" s="133"/>
      <c r="GJ606" s="133"/>
      <c r="GT606" s="133"/>
      <c r="HD606" s="133"/>
      <c r="HN606" s="133"/>
      <c r="HX606" s="133"/>
      <c r="IH606" s="133"/>
    </row>
    <row xmlns:x14ac="http://schemas.microsoft.com/office/spreadsheetml/2009/9/ac" r="607" s="3" customFormat="true" x14ac:dyDescent="0.25">
      <c r="A607" s="389"/>
      <c r="B607" s="133"/>
      <c r="L607" s="133"/>
      <c r="V607" s="133"/>
      <c r="AF607" s="133"/>
      <c r="AP607" s="133"/>
      <c r="AZ607" s="133"/>
      <c r="BJ607" s="133"/>
      <c r="BK607" s="133"/>
      <c r="BT607" s="133"/>
      <c r="CD607" s="133"/>
      <c r="CN607" s="133"/>
      <c r="CX607" s="133"/>
      <c r="DH607" s="133"/>
      <c r="DR607" s="133"/>
      <c r="EB607" s="133"/>
      <c r="EL607" s="133"/>
      <c r="EV607" s="133"/>
      <c r="FF607" s="133"/>
      <c r="FP607" s="133"/>
      <c r="FZ607" s="133"/>
      <c r="GJ607" s="133"/>
      <c r="GT607" s="133"/>
      <c r="HD607" s="133"/>
      <c r="HN607" s="133"/>
      <c r="HX607" s="133"/>
      <c r="IH607" s="133"/>
    </row>
    <row xmlns:x14ac="http://schemas.microsoft.com/office/spreadsheetml/2009/9/ac" r="608" s="3" customFormat="true" x14ac:dyDescent="0.25">
      <c r="A608" s="389"/>
      <c r="B608" s="133"/>
      <c r="L608" s="133"/>
      <c r="V608" s="133"/>
      <c r="AF608" s="133"/>
      <c r="AP608" s="133"/>
      <c r="AZ608" s="133"/>
      <c r="BJ608" s="133"/>
      <c r="BK608" s="133"/>
      <c r="BT608" s="133"/>
      <c r="CD608" s="133"/>
      <c r="CN608" s="133"/>
      <c r="CX608" s="133"/>
      <c r="DH608" s="133"/>
      <c r="DR608" s="133"/>
      <c r="EB608" s="133"/>
      <c r="EL608" s="133"/>
      <c r="EV608" s="133"/>
      <c r="FF608" s="133"/>
      <c r="FP608" s="133"/>
      <c r="FZ608" s="133"/>
      <c r="GJ608" s="133"/>
      <c r="GT608" s="133"/>
      <c r="HD608" s="133"/>
      <c r="HN608" s="133"/>
      <c r="HX608" s="133"/>
      <c r="IH608" s="133"/>
    </row>
    <row xmlns:x14ac="http://schemas.microsoft.com/office/spreadsheetml/2009/9/ac" r="609" s="3" customFormat="true" x14ac:dyDescent="0.25">
      <c r="A609" s="389"/>
      <c r="B609" s="133"/>
      <c r="L609" s="133"/>
      <c r="V609" s="133"/>
      <c r="AF609" s="133"/>
      <c r="AP609" s="133"/>
      <c r="AZ609" s="133"/>
      <c r="BJ609" s="133"/>
      <c r="BK609" s="133"/>
      <c r="BT609" s="133"/>
      <c r="CD609" s="133"/>
      <c r="CN609" s="133"/>
      <c r="CX609" s="133"/>
      <c r="DH609" s="133"/>
      <c r="DR609" s="133"/>
      <c r="EB609" s="133"/>
      <c r="EL609" s="133"/>
      <c r="EV609" s="133"/>
      <c r="FF609" s="133"/>
      <c r="FP609" s="133"/>
      <c r="FZ609" s="133"/>
      <c r="GJ609" s="133"/>
      <c r="GT609" s="133"/>
      <c r="HD609" s="133"/>
      <c r="HN609" s="133"/>
      <c r="HX609" s="133"/>
      <c r="IH609" s="133"/>
    </row>
    <row xmlns:x14ac="http://schemas.microsoft.com/office/spreadsheetml/2009/9/ac" r="610" s="3" customFormat="true" x14ac:dyDescent="0.25">
      <c r="A610" s="389"/>
      <c r="B610" s="133"/>
      <c r="L610" s="133"/>
      <c r="V610" s="133"/>
      <c r="AF610" s="133"/>
      <c r="AP610" s="133"/>
      <c r="AZ610" s="133"/>
      <c r="BJ610" s="133"/>
      <c r="BK610" s="133"/>
      <c r="BT610" s="133"/>
      <c r="CD610" s="133"/>
      <c r="CN610" s="133"/>
      <c r="CX610" s="133"/>
      <c r="DH610" s="133"/>
      <c r="DR610" s="133"/>
      <c r="EB610" s="133"/>
      <c r="EL610" s="133"/>
      <c r="EV610" s="133"/>
      <c r="FF610" s="133"/>
      <c r="FP610" s="133"/>
      <c r="FZ610" s="133"/>
      <c r="GJ610" s="133"/>
      <c r="GT610" s="133"/>
      <c r="HD610" s="133"/>
      <c r="HN610" s="133"/>
      <c r="HX610" s="133"/>
      <c r="IH610" s="133"/>
    </row>
    <row xmlns:x14ac="http://schemas.microsoft.com/office/spreadsheetml/2009/9/ac" r="611" s="3" customFormat="true" x14ac:dyDescent="0.25">
      <c r="A611" s="389"/>
      <c r="B611" s="133"/>
      <c r="L611" s="133"/>
      <c r="V611" s="133"/>
      <c r="AF611" s="133"/>
      <c r="AP611" s="133"/>
      <c r="AZ611" s="133"/>
      <c r="BJ611" s="133"/>
      <c r="BK611" s="133"/>
      <c r="BT611" s="133"/>
      <c r="CD611" s="133"/>
      <c r="CN611" s="133"/>
      <c r="CX611" s="133"/>
      <c r="DH611" s="133"/>
      <c r="DR611" s="133"/>
      <c r="EB611" s="133"/>
      <c r="EL611" s="133"/>
      <c r="EV611" s="133"/>
      <c r="FF611" s="133"/>
      <c r="FP611" s="133"/>
      <c r="FZ611" s="133"/>
      <c r="GJ611" s="133"/>
      <c r="GT611" s="133"/>
      <c r="HD611" s="133"/>
      <c r="HN611" s="133"/>
      <c r="HX611" s="133"/>
      <c r="IH611" s="133"/>
    </row>
    <row xmlns:x14ac="http://schemas.microsoft.com/office/spreadsheetml/2009/9/ac" r="612" s="3" customFormat="true" x14ac:dyDescent="0.25">
      <c r="A612" s="389"/>
      <c r="B612" s="133"/>
      <c r="L612" s="133"/>
      <c r="V612" s="133"/>
      <c r="AF612" s="133"/>
      <c r="AP612" s="133"/>
      <c r="AZ612" s="133"/>
      <c r="BJ612" s="133"/>
      <c r="BK612" s="133"/>
      <c r="BT612" s="133"/>
      <c r="CD612" s="133"/>
      <c r="CN612" s="133"/>
      <c r="CX612" s="133"/>
      <c r="DH612" s="133"/>
      <c r="DR612" s="133"/>
      <c r="EB612" s="133"/>
      <c r="EL612" s="133"/>
      <c r="EV612" s="133"/>
      <c r="FF612" s="133"/>
      <c r="FP612" s="133"/>
      <c r="FZ612" s="133"/>
      <c r="GJ612" s="133"/>
      <c r="GT612" s="133"/>
      <c r="HD612" s="133"/>
      <c r="HN612" s="133"/>
      <c r="HX612" s="133"/>
      <c r="IH612" s="133"/>
    </row>
    <row xmlns:x14ac="http://schemas.microsoft.com/office/spreadsheetml/2009/9/ac" r="613" s="3" customFormat="true" x14ac:dyDescent="0.25">
      <c r="A613" s="389"/>
      <c r="B613" s="133"/>
      <c r="L613" s="133"/>
      <c r="V613" s="133"/>
      <c r="AF613" s="133"/>
      <c r="AP613" s="133"/>
      <c r="AZ613" s="133"/>
      <c r="BJ613" s="133"/>
      <c r="BK613" s="133"/>
      <c r="BT613" s="133"/>
      <c r="CD613" s="133"/>
      <c r="CN613" s="133"/>
      <c r="CX613" s="133"/>
      <c r="DH613" s="133"/>
      <c r="DR613" s="133"/>
      <c r="EB613" s="133"/>
      <c r="EL613" s="133"/>
      <c r="EV613" s="133"/>
      <c r="FF613" s="133"/>
      <c r="FP613" s="133"/>
      <c r="FZ613" s="133"/>
      <c r="GJ613" s="133"/>
      <c r="GT613" s="133"/>
      <c r="HD613" s="133"/>
      <c r="HN613" s="133"/>
      <c r="HX613" s="133"/>
      <c r="IH613" s="133"/>
    </row>
    <row xmlns:x14ac="http://schemas.microsoft.com/office/spreadsheetml/2009/9/ac" r="614" s="3" customFormat="true" x14ac:dyDescent="0.25">
      <c r="A614" s="389"/>
      <c r="B614" s="133"/>
      <c r="L614" s="133"/>
      <c r="V614" s="133"/>
      <c r="AF614" s="133"/>
      <c r="AP614" s="133"/>
      <c r="AZ614" s="133"/>
      <c r="BJ614" s="133"/>
      <c r="BK614" s="133"/>
      <c r="BT614" s="133"/>
      <c r="CD614" s="133"/>
      <c r="CN614" s="133"/>
      <c r="CX614" s="133"/>
      <c r="DH614" s="133"/>
      <c r="DR614" s="133"/>
      <c r="EB614" s="133"/>
      <c r="EL614" s="133"/>
      <c r="EV614" s="133"/>
      <c r="FF614" s="133"/>
      <c r="FP614" s="133"/>
      <c r="FZ614" s="133"/>
      <c r="GJ614" s="133"/>
      <c r="GT614" s="133"/>
      <c r="HD614" s="133"/>
      <c r="HN614" s="133"/>
      <c r="HX614" s="133"/>
      <c r="IH614" s="133"/>
    </row>
    <row xmlns:x14ac="http://schemas.microsoft.com/office/spreadsheetml/2009/9/ac" r="615" s="3" customFormat="true" x14ac:dyDescent="0.25">
      <c r="A615" s="389"/>
      <c r="B615" s="133"/>
      <c r="L615" s="133"/>
      <c r="V615" s="133"/>
      <c r="AF615" s="133"/>
      <c r="AP615" s="133"/>
      <c r="AZ615" s="133"/>
      <c r="BJ615" s="133"/>
      <c r="BK615" s="133"/>
      <c r="BT615" s="133"/>
      <c r="CD615" s="133"/>
      <c r="CN615" s="133"/>
      <c r="CX615" s="133"/>
      <c r="DH615" s="133"/>
      <c r="DR615" s="133"/>
      <c r="EB615" s="133"/>
      <c r="EL615" s="133"/>
      <c r="EV615" s="133"/>
      <c r="FF615" s="133"/>
      <c r="FP615" s="133"/>
      <c r="FZ615" s="133"/>
      <c r="GJ615" s="133"/>
      <c r="GT615" s="133"/>
      <c r="HD615" s="133"/>
      <c r="HN615" s="133"/>
      <c r="HX615" s="133"/>
      <c r="IH615" s="133"/>
    </row>
    <row xmlns:x14ac="http://schemas.microsoft.com/office/spreadsheetml/2009/9/ac" r="616" s="3" customFormat="true" x14ac:dyDescent="0.25">
      <c r="A616" s="389"/>
      <c r="B616" s="133"/>
      <c r="L616" s="133"/>
      <c r="V616" s="133"/>
      <c r="AF616" s="133"/>
      <c r="AP616" s="133"/>
      <c r="AZ616" s="133"/>
      <c r="BJ616" s="133"/>
      <c r="BK616" s="133"/>
      <c r="BT616" s="133"/>
      <c r="CD616" s="133"/>
      <c r="CN616" s="133"/>
      <c r="CX616" s="133"/>
      <c r="DH616" s="133"/>
      <c r="DR616" s="133"/>
      <c r="EB616" s="133"/>
      <c r="EL616" s="133"/>
      <c r="EV616" s="133"/>
      <c r="FF616" s="133"/>
      <c r="FP616" s="133"/>
      <c r="FZ616" s="133"/>
      <c r="GJ616" s="133"/>
      <c r="GT616" s="133"/>
      <c r="HD616" s="133"/>
      <c r="HN616" s="133"/>
      <c r="HX616" s="133"/>
      <c r="IH616" s="133"/>
    </row>
    <row xmlns:x14ac="http://schemas.microsoft.com/office/spreadsheetml/2009/9/ac" r="617" s="3" customFormat="true" x14ac:dyDescent="0.25">
      <c r="A617" s="389"/>
      <c r="B617" s="133"/>
      <c r="L617" s="133"/>
      <c r="V617" s="133"/>
      <c r="AF617" s="133"/>
      <c r="AP617" s="133"/>
      <c r="AZ617" s="133"/>
      <c r="BJ617" s="133"/>
      <c r="BK617" s="133"/>
      <c r="BT617" s="133"/>
      <c r="CD617" s="133"/>
      <c r="CN617" s="133"/>
      <c r="CX617" s="133"/>
      <c r="DH617" s="133"/>
      <c r="DR617" s="133"/>
      <c r="EB617" s="133"/>
      <c r="EL617" s="133"/>
      <c r="EV617" s="133"/>
      <c r="FF617" s="133"/>
      <c r="FP617" s="133"/>
      <c r="FZ617" s="133"/>
      <c r="GJ617" s="133"/>
      <c r="GT617" s="133"/>
      <c r="HD617" s="133"/>
      <c r="HN617" s="133"/>
      <c r="HX617" s="133"/>
      <c r="IH617" s="133"/>
    </row>
    <row xmlns:x14ac="http://schemas.microsoft.com/office/spreadsheetml/2009/9/ac" r="618" s="3" customFormat="true" x14ac:dyDescent="0.25">
      <c r="A618" s="389"/>
      <c r="B618" s="133"/>
      <c r="L618" s="133"/>
      <c r="V618" s="133"/>
      <c r="AF618" s="133"/>
      <c r="AP618" s="133"/>
      <c r="AZ618" s="133"/>
      <c r="BJ618" s="133"/>
      <c r="BK618" s="133"/>
      <c r="BT618" s="133"/>
      <c r="CD618" s="133"/>
      <c r="CN618" s="133"/>
      <c r="CX618" s="133"/>
      <c r="DH618" s="133"/>
      <c r="DR618" s="133"/>
      <c r="EB618" s="133"/>
      <c r="EL618" s="133"/>
      <c r="EV618" s="133"/>
      <c r="FF618" s="133"/>
      <c r="FP618" s="133"/>
      <c r="FZ618" s="133"/>
      <c r="GJ618" s="133"/>
      <c r="GT618" s="133"/>
      <c r="HD618" s="133"/>
      <c r="HN618" s="133"/>
      <c r="HX618" s="133"/>
      <c r="IH618" s="133"/>
    </row>
    <row xmlns:x14ac="http://schemas.microsoft.com/office/spreadsheetml/2009/9/ac" r="619" s="3" customFormat="true" x14ac:dyDescent="0.25">
      <c r="A619" s="389"/>
      <c r="B619" s="133"/>
      <c r="L619" s="133"/>
      <c r="V619" s="133"/>
      <c r="AF619" s="133"/>
      <c r="AP619" s="133"/>
      <c r="AZ619" s="133"/>
      <c r="BJ619" s="133"/>
      <c r="BK619" s="133"/>
      <c r="BT619" s="133"/>
      <c r="CD619" s="133"/>
      <c r="CN619" s="133"/>
      <c r="CX619" s="133"/>
      <c r="DH619" s="133"/>
      <c r="DR619" s="133"/>
      <c r="EB619" s="133"/>
      <c r="EL619" s="133"/>
      <c r="EV619" s="133"/>
      <c r="FF619" s="133"/>
      <c r="FP619" s="133"/>
      <c r="FZ619" s="133"/>
      <c r="GJ619" s="133"/>
      <c r="GT619" s="133"/>
      <c r="HD619" s="133"/>
      <c r="HN619" s="133"/>
      <c r="HX619" s="133"/>
      <c r="IH619" s="133"/>
    </row>
    <row xmlns:x14ac="http://schemas.microsoft.com/office/spreadsheetml/2009/9/ac" r="620" s="3" customFormat="true" x14ac:dyDescent="0.25">
      <c r="A620" s="389"/>
      <c r="B620" s="133"/>
      <c r="L620" s="133"/>
      <c r="V620" s="133"/>
      <c r="AF620" s="133"/>
      <c r="AP620" s="133"/>
      <c r="AZ620" s="133"/>
      <c r="BJ620" s="133"/>
      <c r="BK620" s="133"/>
      <c r="BT620" s="133"/>
      <c r="CD620" s="133"/>
      <c r="CN620" s="133"/>
      <c r="CX620" s="133"/>
      <c r="DH620" s="133"/>
      <c r="DR620" s="133"/>
      <c r="EB620" s="133"/>
      <c r="EL620" s="133"/>
      <c r="EV620" s="133"/>
      <c r="FF620" s="133"/>
      <c r="FP620" s="133"/>
      <c r="FZ620" s="133"/>
      <c r="GJ620" s="133"/>
      <c r="GT620" s="133"/>
      <c r="HD620" s="133"/>
      <c r="HN620" s="133"/>
      <c r="HX620" s="133"/>
      <c r="IH620" s="133"/>
    </row>
    <row xmlns:x14ac="http://schemas.microsoft.com/office/spreadsheetml/2009/9/ac" r="621" s="3" customFormat="true" x14ac:dyDescent="0.25">
      <c r="A621" s="389"/>
      <c r="B621" s="133"/>
      <c r="L621" s="133"/>
      <c r="V621" s="133"/>
      <c r="AF621" s="133"/>
      <c r="AP621" s="133"/>
      <c r="AZ621" s="133"/>
      <c r="BJ621" s="133"/>
      <c r="BK621" s="133"/>
      <c r="BT621" s="133"/>
      <c r="CD621" s="133"/>
      <c r="CN621" s="133"/>
      <c r="CX621" s="133"/>
      <c r="DH621" s="133"/>
      <c r="DR621" s="133"/>
      <c r="EB621" s="133"/>
      <c r="EL621" s="133"/>
      <c r="EV621" s="133"/>
      <c r="FF621" s="133"/>
      <c r="FP621" s="133"/>
      <c r="FZ621" s="133"/>
      <c r="GJ621" s="133"/>
      <c r="GT621" s="133"/>
      <c r="HD621" s="133"/>
      <c r="HN621" s="133"/>
      <c r="HX621" s="133"/>
      <c r="IH621" s="133"/>
    </row>
    <row xmlns:x14ac="http://schemas.microsoft.com/office/spreadsheetml/2009/9/ac" r="622" s="3" customFormat="true" x14ac:dyDescent="0.25">
      <c r="A622" s="389"/>
      <c r="B622" s="133"/>
      <c r="L622" s="133"/>
      <c r="V622" s="133"/>
      <c r="AF622" s="133"/>
      <c r="AP622" s="133"/>
      <c r="AZ622" s="133"/>
      <c r="BJ622" s="133"/>
      <c r="BK622" s="133"/>
      <c r="BT622" s="133"/>
      <c r="CD622" s="133"/>
      <c r="CN622" s="133"/>
      <c r="CX622" s="133"/>
      <c r="DH622" s="133"/>
      <c r="DR622" s="133"/>
      <c r="EB622" s="133"/>
      <c r="EL622" s="133"/>
      <c r="EV622" s="133"/>
      <c r="FF622" s="133"/>
      <c r="FP622" s="133"/>
      <c r="FZ622" s="133"/>
      <c r="GJ622" s="133"/>
      <c r="GT622" s="133"/>
      <c r="HD622" s="133"/>
      <c r="HN622" s="133"/>
      <c r="HX622" s="133"/>
      <c r="IH622" s="133"/>
    </row>
    <row xmlns:x14ac="http://schemas.microsoft.com/office/spreadsheetml/2009/9/ac" r="623" s="3" customFormat="true" x14ac:dyDescent="0.25">
      <c r="A623" s="389"/>
      <c r="B623" s="133"/>
      <c r="L623" s="133"/>
      <c r="V623" s="133"/>
      <c r="AF623" s="133"/>
      <c r="AP623" s="133"/>
      <c r="AZ623" s="133"/>
      <c r="BJ623" s="133"/>
      <c r="BK623" s="133"/>
      <c r="BT623" s="133"/>
      <c r="CD623" s="133"/>
      <c r="CN623" s="133"/>
      <c r="CX623" s="133"/>
      <c r="DH623" s="133"/>
      <c r="DR623" s="133"/>
      <c r="EB623" s="133"/>
      <c r="EL623" s="133"/>
      <c r="EV623" s="133"/>
      <c r="FF623" s="133"/>
      <c r="FP623" s="133"/>
      <c r="FZ623" s="133"/>
      <c r="GJ623" s="133"/>
      <c r="GT623" s="133"/>
      <c r="HD623" s="133"/>
      <c r="HN623" s="133"/>
      <c r="HX623" s="133"/>
      <c r="IH623" s="133"/>
    </row>
    <row xmlns:x14ac="http://schemas.microsoft.com/office/spreadsheetml/2009/9/ac" r="624" s="3" customFormat="true" x14ac:dyDescent="0.25">
      <c r="A624" s="389"/>
      <c r="B624" s="133"/>
      <c r="L624" s="133"/>
      <c r="V624" s="133"/>
      <c r="AF624" s="133"/>
      <c r="AP624" s="133"/>
      <c r="AZ624" s="133"/>
      <c r="BJ624" s="133"/>
      <c r="BK624" s="133"/>
      <c r="BT624" s="133"/>
      <c r="CD624" s="133"/>
      <c r="CN624" s="133"/>
      <c r="CX624" s="133"/>
      <c r="DH624" s="133"/>
      <c r="DR624" s="133"/>
      <c r="EB624" s="133"/>
      <c r="EL624" s="133"/>
      <c r="EV624" s="133"/>
      <c r="FF624" s="133"/>
      <c r="FP624" s="133"/>
      <c r="FZ624" s="133"/>
      <c r="GJ624" s="133"/>
      <c r="GT624" s="133"/>
      <c r="HD624" s="133"/>
      <c r="HN624" s="133"/>
      <c r="HX624" s="133"/>
      <c r="IH624" s="133"/>
    </row>
    <row xmlns:x14ac="http://schemas.microsoft.com/office/spreadsheetml/2009/9/ac" r="625" s="3" customFormat="true" x14ac:dyDescent="0.25">
      <c r="A625" s="389"/>
      <c r="B625" s="133"/>
      <c r="L625" s="133"/>
      <c r="V625" s="133"/>
      <c r="AF625" s="133"/>
      <c r="AP625" s="133"/>
      <c r="AZ625" s="133"/>
      <c r="BJ625" s="133"/>
      <c r="BK625" s="133"/>
      <c r="BT625" s="133"/>
      <c r="CD625" s="133"/>
      <c r="CN625" s="133"/>
      <c r="CX625" s="133"/>
      <c r="DH625" s="133"/>
      <c r="DR625" s="133"/>
      <c r="EB625" s="133"/>
      <c r="EL625" s="133"/>
      <c r="EV625" s="133"/>
      <c r="FF625" s="133"/>
      <c r="FP625" s="133"/>
      <c r="FZ625" s="133"/>
      <c r="GJ625" s="133"/>
      <c r="GT625" s="133"/>
      <c r="HD625" s="133"/>
      <c r="HN625" s="133"/>
      <c r="HX625" s="133"/>
      <c r="IH625" s="133"/>
    </row>
    <row xmlns:x14ac="http://schemas.microsoft.com/office/spreadsheetml/2009/9/ac" r="626" s="3" customFormat="true" x14ac:dyDescent="0.25">
      <c r="A626" s="389"/>
      <c r="B626" s="133"/>
      <c r="L626" s="133"/>
      <c r="V626" s="133"/>
      <c r="AF626" s="133"/>
      <c r="AP626" s="133"/>
      <c r="AZ626" s="133"/>
      <c r="BJ626" s="133"/>
      <c r="BK626" s="133"/>
      <c r="BT626" s="133"/>
      <c r="CD626" s="133"/>
      <c r="CN626" s="133"/>
      <c r="CX626" s="133"/>
      <c r="DH626" s="133"/>
      <c r="DR626" s="133"/>
      <c r="EB626" s="133"/>
      <c r="EL626" s="133"/>
      <c r="EV626" s="133"/>
      <c r="FF626" s="133"/>
      <c r="FP626" s="133"/>
      <c r="FZ626" s="133"/>
      <c r="GJ626" s="133"/>
      <c r="GT626" s="133"/>
      <c r="HD626" s="133"/>
      <c r="HN626" s="133"/>
      <c r="HX626" s="133"/>
      <c r="IH626" s="133"/>
    </row>
    <row xmlns:x14ac="http://schemas.microsoft.com/office/spreadsheetml/2009/9/ac" r="627" s="3" customFormat="true" x14ac:dyDescent="0.25">
      <c r="A627" s="389"/>
      <c r="B627" s="133"/>
      <c r="L627" s="133"/>
      <c r="V627" s="133"/>
      <c r="AF627" s="133"/>
      <c r="AP627" s="133"/>
      <c r="AZ627" s="133"/>
      <c r="BJ627" s="133"/>
      <c r="BK627" s="133"/>
      <c r="BT627" s="133"/>
      <c r="CD627" s="133"/>
      <c r="CN627" s="133"/>
      <c r="CX627" s="133"/>
      <c r="DH627" s="133"/>
      <c r="DR627" s="133"/>
      <c r="EB627" s="133"/>
      <c r="EL627" s="133"/>
      <c r="EV627" s="133"/>
      <c r="FF627" s="133"/>
      <c r="FP627" s="133"/>
      <c r="FZ627" s="133"/>
      <c r="GJ627" s="133"/>
      <c r="GT627" s="133"/>
      <c r="HD627" s="133"/>
      <c r="HN627" s="133"/>
      <c r="HX627" s="133"/>
      <c r="IH627" s="133"/>
    </row>
    <row xmlns:x14ac="http://schemas.microsoft.com/office/spreadsheetml/2009/9/ac" r="628" s="3" customFormat="true" x14ac:dyDescent="0.25">
      <c r="A628" s="389"/>
      <c r="B628" s="133"/>
      <c r="L628" s="133"/>
      <c r="V628" s="133"/>
      <c r="AF628" s="133"/>
      <c r="AP628" s="133"/>
      <c r="AZ628" s="133"/>
      <c r="BJ628" s="133"/>
      <c r="BK628" s="133"/>
      <c r="BT628" s="133"/>
      <c r="CD628" s="133"/>
      <c r="CN628" s="133"/>
      <c r="CX628" s="133"/>
      <c r="DH628" s="133"/>
      <c r="DR628" s="133"/>
      <c r="EB628" s="133"/>
      <c r="EL628" s="133"/>
      <c r="EV628" s="133"/>
      <c r="FF628" s="133"/>
      <c r="FP628" s="133"/>
      <c r="FZ628" s="133"/>
      <c r="GJ628" s="133"/>
      <c r="GT628" s="133"/>
      <c r="HD628" s="133"/>
      <c r="HN628" s="133"/>
      <c r="HX628" s="133"/>
      <c r="IH628" s="133"/>
    </row>
    <row xmlns:x14ac="http://schemas.microsoft.com/office/spreadsheetml/2009/9/ac" r="629" s="3" customFormat="true" x14ac:dyDescent="0.25">
      <c r="A629" s="389"/>
      <c r="B629" s="133"/>
      <c r="L629" s="133"/>
      <c r="V629" s="133"/>
      <c r="AF629" s="133"/>
      <c r="AP629" s="133"/>
      <c r="AZ629" s="133"/>
      <c r="BJ629" s="133"/>
      <c r="BK629" s="133"/>
      <c r="BT629" s="133"/>
      <c r="CD629" s="133"/>
      <c r="CN629" s="133"/>
      <c r="CX629" s="133"/>
      <c r="DH629" s="133"/>
      <c r="DR629" s="133"/>
      <c r="EB629" s="133"/>
      <c r="EL629" s="133"/>
      <c r="EV629" s="133"/>
      <c r="FF629" s="133"/>
      <c r="FP629" s="133"/>
      <c r="FZ629" s="133"/>
      <c r="GJ629" s="133"/>
      <c r="GT629" s="133"/>
      <c r="HD629" s="133"/>
      <c r="HN629" s="133"/>
      <c r="HX629" s="133"/>
      <c r="IH629" s="133"/>
    </row>
    <row xmlns:x14ac="http://schemas.microsoft.com/office/spreadsheetml/2009/9/ac" r="630" s="3" customFormat="true" x14ac:dyDescent="0.25">
      <c r="A630" s="389"/>
      <c r="B630" s="133"/>
      <c r="L630" s="133"/>
      <c r="V630" s="133"/>
      <c r="AF630" s="133"/>
      <c r="AP630" s="133"/>
      <c r="AZ630" s="133"/>
      <c r="BJ630" s="133"/>
      <c r="BK630" s="133"/>
      <c r="BT630" s="133"/>
      <c r="CD630" s="133"/>
      <c r="CN630" s="133"/>
      <c r="CX630" s="133"/>
      <c r="DH630" s="133"/>
      <c r="DR630" s="133"/>
      <c r="EB630" s="133"/>
      <c r="EL630" s="133"/>
      <c r="EV630" s="133"/>
      <c r="FF630" s="133"/>
      <c r="FP630" s="133"/>
      <c r="FZ630" s="133"/>
      <c r="GJ630" s="133"/>
      <c r="GT630" s="133"/>
      <c r="HD630" s="133"/>
      <c r="HN630" s="133"/>
      <c r="HX630" s="133"/>
      <c r="IH630" s="133"/>
    </row>
    <row xmlns:x14ac="http://schemas.microsoft.com/office/spreadsheetml/2009/9/ac" r="631" s="3" customFormat="true" x14ac:dyDescent="0.25">
      <c r="A631" s="389"/>
      <c r="B631" s="133"/>
      <c r="L631" s="133"/>
      <c r="V631" s="133"/>
      <c r="AF631" s="133"/>
      <c r="AP631" s="133"/>
      <c r="AZ631" s="133"/>
      <c r="BJ631" s="133"/>
      <c r="BK631" s="133"/>
      <c r="BT631" s="133"/>
      <c r="CD631" s="133"/>
      <c r="CN631" s="133"/>
      <c r="CX631" s="133"/>
      <c r="DH631" s="133"/>
      <c r="DR631" s="133"/>
      <c r="EB631" s="133"/>
      <c r="EL631" s="133"/>
      <c r="EV631" s="133"/>
      <c r="FF631" s="133"/>
      <c r="FP631" s="133"/>
      <c r="FZ631" s="133"/>
      <c r="GJ631" s="133"/>
      <c r="GT631" s="133"/>
      <c r="HD631" s="133"/>
      <c r="HN631" s="133"/>
      <c r="HX631" s="133"/>
      <c r="IH631" s="133"/>
    </row>
    <row xmlns:x14ac="http://schemas.microsoft.com/office/spreadsheetml/2009/9/ac" r="632" s="3" customFormat="true" x14ac:dyDescent="0.25">
      <c r="A632" s="389"/>
      <c r="B632" s="133"/>
      <c r="L632" s="133"/>
      <c r="V632" s="133"/>
      <c r="AF632" s="133"/>
      <c r="AP632" s="133"/>
      <c r="AZ632" s="133"/>
      <c r="BJ632" s="133"/>
      <c r="BK632" s="133"/>
      <c r="BT632" s="133"/>
      <c r="CD632" s="133"/>
      <c r="CN632" s="133"/>
      <c r="CX632" s="133"/>
      <c r="DH632" s="133"/>
      <c r="DR632" s="133"/>
      <c r="EB632" s="133"/>
      <c r="EL632" s="133"/>
      <c r="EV632" s="133"/>
      <c r="FF632" s="133"/>
      <c r="FP632" s="133"/>
      <c r="FZ632" s="133"/>
      <c r="GJ632" s="133"/>
      <c r="GT632" s="133"/>
      <c r="HD632" s="133"/>
      <c r="HN632" s="133"/>
      <c r="HX632" s="133"/>
      <c r="IH632" s="133"/>
    </row>
    <row xmlns:x14ac="http://schemas.microsoft.com/office/spreadsheetml/2009/9/ac" r="633" s="3" customFormat="true" x14ac:dyDescent="0.25">
      <c r="A633" s="389"/>
      <c r="B633" s="133"/>
      <c r="L633" s="133"/>
      <c r="V633" s="133"/>
      <c r="AF633" s="133"/>
      <c r="AP633" s="133"/>
      <c r="AZ633" s="133"/>
      <c r="BJ633" s="133"/>
      <c r="BK633" s="133"/>
      <c r="BT633" s="133"/>
      <c r="CD633" s="133"/>
      <c r="CN633" s="133"/>
      <c r="CX633" s="133"/>
      <c r="DH633" s="133"/>
      <c r="DR633" s="133"/>
      <c r="EB633" s="133"/>
      <c r="EL633" s="133"/>
      <c r="EV633" s="133"/>
      <c r="FF633" s="133"/>
      <c r="FP633" s="133"/>
      <c r="FZ633" s="133"/>
      <c r="GJ633" s="133"/>
      <c r="GT633" s="133"/>
      <c r="HD633" s="133"/>
      <c r="HN633" s="133"/>
      <c r="HX633" s="133"/>
      <c r="IH633" s="133"/>
    </row>
    <row xmlns:x14ac="http://schemas.microsoft.com/office/spreadsheetml/2009/9/ac" r="634" s="3" customFormat="true" x14ac:dyDescent="0.25">
      <c r="A634" s="389"/>
      <c r="B634" s="133"/>
      <c r="L634" s="133"/>
      <c r="V634" s="133"/>
      <c r="AF634" s="133"/>
      <c r="AP634" s="133"/>
      <c r="AZ634" s="133"/>
      <c r="BJ634" s="133"/>
      <c r="BK634" s="133"/>
      <c r="BT634" s="133"/>
      <c r="CD634" s="133"/>
      <c r="CN634" s="133"/>
      <c r="CX634" s="133"/>
      <c r="DH634" s="133"/>
      <c r="DR634" s="133"/>
      <c r="EB634" s="133"/>
      <c r="EL634" s="133"/>
      <c r="EV634" s="133"/>
      <c r="FF634" s="133"/>
      <c r="FP634" s="133"/>
      <c r="FZ634" s="133"/>
      <c r="GJ634" s="133"/>
      <c r="GT634" s="133"/>
      <c r="HD634" s="133"/>
      <c r="HN634" s="133"/>
      <c r="HX634" s="133"/>
      <c r="IH634" s="133"/>
    </row>
    <row xmlns:x14ac="http://schemas.microsoft.com/office/spreadsheetml/2009/9/ac" r="635" s="3" customFormat="true" x14ac:dyDescent="0.25">
      <c r="A635" s="389"/>
      <c r="B635" s="133"/>
      <c r="L635" s="133"/>
      <c r="V635" s="133"/>
      <c r="AF635" s="133"/>
      <c r="AP635" s="133"/>
      <c r="AZ635" s="133"/>
      <c r="BJ635" s="133"/>
      <c r="BK635" s="133"/>
      <c r="BT635" s="133"/>
      <c r="CD635" s="133"/>
      <c r="CN635" s="133"/>
      <c r="CX635" s="133"/>
      <c r="DH635" s="133"/>
      <c r="DR635" s="133"/>
      <c r="EB635" s="133"/>
      <c r="EL635" s="133"/>
      <c r="EV635" s="133"/>
      <c r="FF635" s="133"/>
      <c r="FP635" s="133"/>
      <c r="FZ635" s="133"/>
      <c r="GJ635" s="133"/>
      <c r="GT635" s="133"/>
      <c r="HD635" s="133"/>
      <c r="HN635" s="133"/>
      <c r="HX635" s="133"/>
      <c r="IH635" s="133"/>
    </row>
    <row xmlns:x14ac="http://schemas.microsoft.com/office/spreadsheetml/2009/9/ac" r="636" s="3" customFormat="true" x14ac:dyDescent="0.25">
      <c r="A636" s="389"/>
      <c r="B636" s="133"/>
      <c r="L636" s="133"/>
      <c r="V636" s="133"/>
      <c r="AF636" s="133"/>
      <c r="AP636" s="133"/>
      <c r="AZ636" s="133"/>
      <c r="BJ636" s="133"/>
      <c r="BK636" s="133"/>
      <c r="BT636" s="133"/>
      <c r="CD636" s="133"/>
      <c r="CN636" s="133"/>
      <c r="CX636" s="133"/>
      <c r="DH636" s="133"/>
      <c r="DR636" s="133"/>
      <c r="EB636" s="133"/>
      <c r="EL636" s="133"/>
      <c r="EV636" s="133"/>
      <c r="FF636" s="133"/>
      <c r="FP636" s="133"/>
      <c r="FZ636" s="133"/>
      <c r="GJ636" s="133"/>
      <c r="GT636" s="133"/>
      <c r="HD636" s="133"/>
      <c r="HN636" s="133"/>
      <c r="HX636" s="133"/>
      <c r="IH636" s="133"/>
    </row>
    <row xmlns:x14ac="http://schemas.microsoft.com/office/spreadsheetml/2009/9/ac" r="637" s="3" customFormat="true" x14ac:dyDescent="0.25">
      <c r="A637" s="389"/>
      <c r="B637" s="133"/>
      <c r="L637" s="133"/>
      <c r="V637" s="133"/>
      <c r="AF637" s="133"/>
      <c r="AP637" s="133"/>
      <c r="AZ637" s="133"/>
      <c r="BJ637" s="133"/>
      <c r="BK637" s="133"/>
      <c r="BT637" s="133"/>
      <c r="CD637" s="133"/>
      <c r="CN637" s="133"/>
      <c r="CX637" s="133"/>
      <c r="DH637" s="133"/>
      <c r="DR637" s="133"/>
      <c r="EB637" s="133"/>
      <c r="EL637" s="133"/>
      <c r="EV637" s="133"/>
      <c r="FF637" s="133"/>
      <c r="FP637" s="133"/>
      <c r="FZ637" s="133"/>
      <c r="GJ637" s="133"/>
      <c r="GT637" s="133"/>
      <c r="HD637" s="133"/>
      <c r="HN637" s="133"/>
      <c r="HX637" s="133"/>
      <c r="IH637" s="133"/>
    </row>
    <row xmlns:x14ac="http://schemas.microsoft.com/office/spreadsheetml/2009/9/ac" r="638" s="3" customFormat="true" x14ac:dyDescent="0.25">
      <c r="A638" s="389"/>
      <c r="B638" s="133"/>
      <c r="L638" s="133"/>
      <c r="V638" s="133"/>
      <c r="AF638" s="133"/>
      <c r="AP638" s="133"/>
      <c r="AZ638" s="133"/>
      <c r="BJ638" s="133"/>
      <c r="BK638" s="133"/>
      <c r="BT638" s="133"/>
      <c r="CD638" s="133"/>
      <c r="CN638" s="133"/>
      <c r="CX638" s="133"/>
      <c r="DH638" s="133"/>
      <c r="DR638" s="133"/>
      <c r="EB638" s="133"/>
      <c r="EL638" s="133"/>
      <c r="EV638" s="133"/>
      <c r="FF638" s="133"/>
      <c r="FP638" s="133"/>
      <c r="FZ638" s="133"/>
      <c r="GJ638" s="133"/>
      <c r="GT638" s="133"/>
      <c r="HD638" s="133"/>
      <c r="HN638" s="133"/>
      <c r="HX638" s="133"/>
      <c r="IH638" s="133"/>
    </row>
    <row xmlns:x14ac="http://schemas.microsoft.com/office/spreadsheetml/2009/9/ac" r="639" s="3" customFormat="true" x14ac:dyDescent="0.25">
      <c r="A639" s="389"/>
      <c r="B639" s="133"/>
      <c r="L639" s="133"/>
      <c r="V639" s="133"/>
      <c r="AF639" s="133"/>
      <c r="AP639" s="133"/>
      <c r="AZ639" s="133"/>
      <c r="BJ639" s="133"/>
      <c r="BK639" s="133"/>
      <c r="BT639" s="133"/>
      <c r="CD639" s="133"/>
      <c r="CN639" s="133"/>
      <c r="CX639" s="133"/>
      <c r="DH639" s="133"/>
      <c r="DR639" s="133"/>
      <c r="EB639" s="133"/>
      <c r="EL639" s="133"/>
      <c r="EV639" s="133"/>
      <c r="FF639" s="133"/>
      <c r="FP639" s="133"/>
      <c r="FZ639" s="133"/>
      <c r="GJ639" s="133"/>
      <c r="GT639" s="133"/>
      <c r="HD639" s="133"/>
      <c r="HN639" s="133"/>
      <c r="HX639" s="133"/>
      <c r="IH639" s="133"/>
    </row>
    <row xmlns:x14ac="http://schemas.microsoft.com/office/spreadsheetml/2009/9/ac" r="640" s="3" customFormat="true" x14ac:dyDescent="0.25">
      <c r="A640" s="389"/>
      <c r="B640" s="133"/>
      <c r="L640" s="133"/>
      <c r="V640" s="133"/>
      <c r="AF640" s="133"/>
      <c r="AP640" s="133"/>
      <c r="AZ640" s="133"/>
      <c r="BJ640" s="133"/>
      <c r="BK640" s="133"/>
      <c r="BT640" s="133"/>
      <c r="CD640" s="133"/>
      <c r="CN640" s="133"/>
      <c r="CX640" s="133"/>
      <c r="DH640" s="133"/>
      <c r="DR640" s="133"/>
      <c r="EB640" s="133"/>
      <c r="EL640" s="133"/>
      <c r="EV640" s="133"/>
      <c r="FF640" s="133"/>
      <c r="FP640" s="133"/>
      <c r="FZ640" s="133"/>
      <c r="GJ640" s="133"/>
      <c r="GT640" s="133"/>
      <c r="HD640" s="133"/>
      <c r="HN640" s="133"/>
      <c r="HX640" s="133"/>
      <c r="IH640" s="133"/>
    </row>
  </sheetData>
  <mergeCells count="11">
    <mergeCell ref="A2:A3"/>
    <mergeCell ref="CO27:CU27"/>
    <mergeCell ref="CE27:CK27"/>
    <mergeCell ref="AQ27:AW27"/>
    <mergeCell ref="BK27:BQ27"/>
    <mergeCell ref="BA27:BG27"/>
    <mergeCell ref="C27:I27"/>
    <mergeCell ref="M27:S27"/>
    <mergeCell ref="W27:AC27"/>
    <mergeCell ref="AG27:AM27"/>
    <mergeCell ref="BU27:CA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30</vt:i4>
      </vt:variant>
    </vt:vector>
  </HeadingPairs>
  <TitlesOfParts>
    <vt:vector size="4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myrangeH7</vt:lpstr>
      <vt:lpstr>myrangeH8</vt:lpstr>
      <vt:lpstr>myrangeH9</vt:lpstr>
      <vt:lpstr>myrangeS0</vt:lpstr>
      <vt:lpstr>myrangeS1</vt:lpstr>
      <vt:lpstr>myrangeS2</vt:lpstr>
      <vt:lpstr>myrangeS3</vt:lpstr>
      <vt:lpstr>myrangeS4</vt:lpstr>
      <vt:lpstr>myrangeS5</vt:lpstr>
      <vt:lpstr>myrangeS6</vt:lpstr>
      <vt:lpstr>myrangeS7</vt:lpstr>
      <vt:lpstr>myrangeS8</vt:lpstr>
      <vt:lpstr>myrangeS9</vt:lpstr>
      <vt:lpstr>myrangeW0</vt:lpstr>
      <vt:lpstr>myrangeW1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2024-04-24T06:16:48Z</dcterms:modified>
</cp:coreProperties>
</file>